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4\"/>
    </mc:Choice>
  </mc:AlternateContent>
  <xr:revisionPtr revIDLastSave="0" documentId="13_ncr:1_{3BCFB602-3DBC-43BA-8827-A9121A7FCC83}" xr6:coauthVersionLast="47" xr6:coauthVersionMax="47" xr10:uidLastSave="{00000000-0000-0000-0000-000000000000}"/>
  <bookViews>
    <workbookView xWindow="-120" yWindow="-120" windowWidth="20730" windowHeight="11040" tabRatio="871" xr2:uid="{00000000-000D-0000-FFFF-FFFF00000000}"/>
  </bookViews>
  <sheets>
    <sheet name="CxC" sheetId="97" r:id="rId1"/>
  </sheets>
  <externalReferences>
    <externalReference r:id="rId2"/>
  </externalReferences>
  <definedNames>
    <definedName name="_xlnm._FilterDatabase" localSheetId="0" hidden="1">CxC!$A$2:$BU$336</definedName>
    <definedName name="cxc">#REF!</definedName>
    <definedName name="Query">#REF!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oundtripDataSignature="AMtx7mhZdYITkJtoh6HFZZ0Tpp90oqz9Sg==" r:id="rId19"/>
    </ext>
  </extLst>
</workbook>
</file>

<file path=xl/calcChain.xml><?xml version="1.0" encoding="utf-8"?>
<calcChain xmlns="http://schemas.openxmlformats.org/spreadsheetml/2006/main">
  <c r="AU332" i="97" l="1"/>
  <c r="R332" i="97"/>
  <c r="AT331" i="97" l="1"/>
  <c r="AT330" i="97"/>
  <c r="AT329" i="97"/>
  <c r="AT328" i="97"/>
  <c r="AT327" i="97"/>
  <c r="AT326" i="97"/>
  <c r="AT325" i="97"/>
  <c r="AT324" i="97"/>
  <c r="AT323" i="97"/>
  <c r="AT322" i="97"/>
  <c r="AT321" i="97"/>
  <c r="AT320" i="97"/>
  <c r="AT319" i="97"/>
  <c r="AT318" i="97"/>
  <c r="AT317" i="97"/>
  <c r="AT316" i="97"/>
  <c r="AT315" i="97"/>
  <c r="AT314" i="97"/>
  <c r="AT313" i="97"/>
  <c r="AT312" i="97"/>
  <c r="AT311" i="97"/>
  <c r="AT310" i="97"/>
  <c r="AT309" i="97"/>
  <c r="AT308" i="97"/>
  <c r="AT307" i="97"/>
  <c r="AT306" i="97"/>
  <c r="AT305" i="97"/>
  <c r="AT304" i="97"/>
  <c r="AT303" i="97"/>
  <c r="AT302" i="97"/>
  <c r="AT301" i="97"/>
  <c r="AT300" i="97"/>
  <c r="AT299" i="97"/>
  <c r="AT298" i="97"/>
  <c r="AT297" i="97"/>
  <c r="AT296" i="97"/>
  <c r="AT295" i="97"/>
  <c r="AT294" i="97"/>
  <c r="AT293" i="97"/>
  <c r="AT292" i="97"/>
  <c r="AT291" i="97"/>
  <c r="AT290" i="97"/>
  <c r="AT289" i="97"/>
  <c r="AT288" i="97"/>
  <c r="AT287" i="97"/>
  <c r="AT286" i="97"/>
  <c r="AT285" i="97"/>
  <c r="AT284" i="97"/>
  <c r="AT283" i="97"/>
  <c r="AT282" i="97"/>
  <c r="AT281" i="97"/>
  <c r="AT280" i="97"/>
  <c r="AT279" i="97"/>
  <c r="AT278" i="97"/>
  <c r="AT277" i="97"/>
  <c r="AT276" i="97"/>
  <c r="AT275" i="97"/>
  <c r="AT274" i="97"/>
  <c r="AT273" i="97"/>
  <c r="AT272" i="97"/>
  <c r="AT271" i="97"/>
  <c r="AT270" i="97"/>
  <c r="AT269" i="97"/>
  <c r="AT268" i="97"/>
  <c r="AT267" i="97"/>
  <c r="AT266" i="97"/>
  <c r="AT265" i="97"/>
  <c r="AT264" i="97"/>
  <c r="AT263" i="97"/>
  <c r="AT262" i="97"/>
  <c r="AT261" i="97"/>
  <c r="AT260" i="97"/>
  <c r="AT259" i="97"/>
  <c r="AT258" i="97"/>
  <c r="AT257" i="97"/>
  <c r="AT256" i="97"/>
  <c r="AT255" i="97"/>
  <c r="AT254" i="97"/>
  <c r="AT253" i="97"/>
  <c r="AT252" i="97"/>
  <c r="AT251" i="97"/>
  <c r="AT250" i="97"/>
  <c r="AT249" i="97"/>
  <c r="AT248" i="97"/>
  <c r="AT247" i="97"/>
  <c r="AT246" i="97"/>
  <c r="AT245" i="97"/>
  <c r="AT244" i="97"/>
  <c r="AT243" i="97"/>
  <c r="AT242" i="97"/>
  <c r="AT241" i="97"/>
  <c r="AT240" i="97"/>
  <c r="AT239" i="97"/>
  <c r="AT238" i="97"/>
  <c r="AT237" i="97"/>
  <c r="AT236" i="97"/>
  <c r="AT235" i="97"/>
  <c r="AT234" i="97"/>
  <c r="AT233" i="97"/>
  <c r="AT232" i="97"/>
  <c r="AT231" i="97"/>
  <c r="AT230" i="97"/>
  <c r="AT229" i="97"/>
  <c r="AT228" i="97"/>
  <c r="AT227" i="97"/>
  <c r="AT226" i="97"/>
  <c r="AT225" i="97"/>
  <c r="AT224" i="97"/>
  <c r="AT223" i="97"/>
  <c r="AT222" i="97"/>
  <c r="AT221" i="97"/>
  <c r="AT220" i="97"/>
  <c r="AT219" i="97"/>
  <c r="AT218" i="97"/>
  <c r="AT217" i="97"/>
  <c r="AT215" i="97"/>
  <c r="AT214" i="97"/>
  <c r="AT213" i="97"/>
  <c r="AT212" i="97"/>
  <c r="AT211" i="97"/>
  <c r="AT210" i="97"/>
  <c r="AT209" i="97"/>
  <c r="AT208" i="97"/>
  <c r="AT207" i="97"/>
  <c r="AT206" i="97"/>
  <c r="AT205" i="97"/>
  <c r="AT204" i="97"/>
  <c r="AT203" i="97"/>
  <c r="AT202" i="97"/>
  <c r="AT201" i="97"/>
  <c r="AT200" i="97"/>
  <c r="AT199" i="97"/>
  <c r="AT198" i="97"/>
  <c r="AT197" i="97"/>
  <c r="AT196" i="97"/>
  <c r="AT195" i="97"/>
  <c r="AT194" i="97"/>
  <c r="AT193" i="97"/>
  <c r="AT192" i="97"/>
  <c r="AT191" i="97"/>
  <c r="AT190" i="97"/>
  <c r="AT189" i="97"/>
  <c r="AT188" i="97"/>
  <c r="AT187" i="97"/>
  <c r="AT186" i="97"/>
  <c r="AT185" i="97"/>
  <c r="AT184" i="97"/>
  <c r="AT183" i="97"/>
  <c r="AT182" i="97"/>
  <c r="AT181" i="97"/>
  <c r="AT180" i="97"/>
  <c r="AT179" i="97"/>
  <c r="AT178" i="97"/>
  <c r="AT177" i="97"/>
  <c r="AT176" i="97"/>
  <c r="AT175" i="97"/>
  <c r="AT174" i="97"/>
  <c r="AT173" i="97"/>
  <c r="AT172" i="97"/>
  <c r="AT171" i="97"/>
  <c r="AT170" i="97"/>
  <c r="AT169" i="97"/>
  <c r="AT168" i="97"/>
  <c r="AT167" i="97"/>
  <c r="AT166" i="97"/>
  <c r="AT165" i="97"/>
  <c r="AT164" i="97"/>
  <c r="AT163" i="97"/>
  <c r="AT162" i="97"/>
  <c r="AT161" i="97"/>
  <c r="AT160" i="97"/>
  <c r="AT159" i="97"/>
  <c r="AT158" i="97"/>
  <c r="AT157" i="97"/>
  <c r="AT156" i="97"/>
  <c r="AT155" i="97"/>
  <c r="AT154" i="97"/>
  <c r="AT153" i="97"/>
  <c r="AT152" i="97"/>
  <c r="AT151" i="97"/>
  <c r="AT150" i="97"/>
  <c r="AT149" i="97"/>
  <c r="AT148" i="97"/>
  <c r="AT147" i="97"/>
  <c r="AT146" i="97"/>
  <c r="AT145" i="97"/>
  <c r="AT144" i="97"/>
  <c r="AT143" i="97"/>
  <c r="AT142" i="97"/>
  <c r="AT141" i="97"/>
  <c r="AT140" i="97"/>
  <c r="AT139" i="97"/>
  <c r="AT138" i="97"/>
  <c r="AT137" i="97"/>
  <c r="AT136" i="97"/>
  <c r="AT135" i="97"/>
  <c r="AT134" i="97"/>
  <c r="AT133" i="97"/>
  <c r="AT132" i="97"/>
  <c r="AT131" i="97"/>
  <c r="AT130" i="97"/>
  <c r="AT129" i="97"/>
  <c r="AT128" i="97"/>
  <c r="AT127" i="97"/>
  <c r="AT126" i="97"/>
  <c r="AT125" i="97"/>
  <c r="AT124" i="97"/>
  <c r="AT123" i="97"/>
  <c r="AT122" i="97"/>
  <c r="AT121" i="97"/>
  <c r="AT120" i="97"/>
  <c r="AT119" i="97"/>
  <c r="AT118" i="97"/>
  <c r="AT117" i="97"/>
  <c r="AT116" i="97"/>
  <c r="AT115" i="97"/>
  <c r="AT114" i="97"/>
  <c r="AT113" i="97"/>
  <c r="AT112" i="97"/>
  <c r="AT111" i="97"/>
  <c r="AT110" i="97"/>
  <c r="AT109" i="97"/>
  <c r="AT108" i="97"/>
  <c r="AT107" i="97"/>
  <c r="AT106" i="97"/>
  <c r="AT105" i="97"/>
  <c r="AT104" i="97"/>
  <c r="AT103" i="97"/>
  <c r="AT102" i="97"/>
  <c r="AT101" i="97"/>
  <c r="AT100" i="97"/>
  <c r="AT99" i="97"/>
  <c r="AT98" i="97"/>
  <c r="AT97" i="97"/>
  <c r="AT96" i="97"/>
  <c r="AT95" i="97"/>
  <c r="AT94" i="97"/>
  <c r="AT93" i="97"/>
  <c r="AT92" i="97"/>
  <c r="AT91" i="97"/>
  <c r="AT90" i="97"/>
  <c r="AT89" i="97"/>
  <c r="AT88" i="97"/>
  <c r="AT87" i="97"/>
  <c r="AT86" i="97"/>
  <c r="AT85" i="97"/>
  <c r="AT84" i="97"/>
  <c r="AT83" i="97"/>
  <c r="AT82" i="97"/>
  <c r="AT81" i="97"/>
  <c r="AT80" i="97"/>
  <c r="AT79" i="97"/>
  <c r="AT78" i="97"/>
  <c r="AT77" i="97"/>
  <c r="AT76" i="97"/>
  <c r="AT75" i="97"/>
  <c r="AT74" i="97"/>
  <c r="AT73" i="97"/>
  <c r="AT72" i="97"/>
  <c r="AT71" i="97"/>
  <c r="AT70" i="97"/>
  <c r="AT69" i="97"/>
  <c r="AT68" i="97"/>
  <c r="AT67" i="97"/>
  <c r="AT66" i="97"/>
  <c r="AT65" i="97"/>
  <c r="AT64" i="97"/>
  <c r="AT63" i="97"/>
  <c r="AT62" i="97"/>
  <c r="AT61" i="97"/>
  <c r="AT60" i="97"/>
  <c r="AT59" i="97"/>
  <c r="AT58" i="97"/>
  <c r="AT57" i="97"/>
  <c r="AT56" i="97"/>
  <c r="AT55" i="97"/>
  <c r="AT54" i="97"/>
  <c r="AT53" i="97"/>
  <c r="AT52" i="97"/>
  <c r="AT51" i="97"/>
  <c r="AT50" i="97"/>
  <c r="AT49" i="97"/>
  <c r="AT48" i="97"/>
  <c r="AT47" i="97"/>
  <c r="AT46" i="97"/>
  <c r="AT45" i="97"/>
  <c r="AT44" i="97"/>
  <c r="AT43" i="97"/>
  <c r="AT42" i="97"/>
  <c r="AT41" i="97"/>
  <c r="AT40" i="97"/>
  <c r="AT39" i="97"/>
  <c r="AT38" i="97"/>
  <c r="AT37" i="97"/>
  <c r="AT36" i="97"/>
  <c r="AT35" i="97"/>
  <c r="AT34" i="97"/>
  <c r="AT33" i="97"/>
  <c r="AT32" i="97"/>
  <c r="AT31" i="97"/>
  <c r="AT30" i="97"/>
  <c r="AT29" i="97"/>
  <c r="AT28" i="97"/>
  <c r="AT27" i="97"/>
  <c r="AT26" i="97"/>
  <c r="AT25" i="97"/>
  <c r="AT24" i="97"/>
  <c r="AT23" i="97"/>
  <c r="AT22" i="97"/>
  <c r="AT21" i="97"/>
  <c r="AT20" i="97"/>
  <c r="AT19" i="97"/>
  <c r="AT18" i="97"/>
  <c r="AT17" i="97"/>
  <c r="AT16" i="97"/>
  <c r="AT15" i="97"/>
  <c r="AT14" i="97"/>
  <c r="AT13" i="97"/>
  <c r="AT12" i="97"/>
  <c r="AT11" i="97"/>
  <c r="AT10" i="97"/>
  <c r="AT9" i="97"/>
  <c r="AT8" i="97"/>
  <c r="AT7" i="97"/>
  <c r="AT6" i="97"/>
  <c r="AT5" i="97"/>
  <c r="AT4" i="97"/>
  <c r="AT3" i="97"/>
  <c r="AU331" i="97" l="1"/>
  <c r="AU330" i="97"/>
  <c r="AU329" i="97"/>
  <c r="AU328" i="97"/>
  <c r="AU327" i="97"/>
  <c r="AU326" i="97"/>
  <c r="AU325" i="97"/>
  <c r="AU324" i="97"/>
  <c r="AU323" i="97"/>
  <c r="AU322" i="97"/>
  <c r="AU321" i="97"/>
  <c r="AU320" i="97"/>
  <c r="AU319" i="97"/>
  <c r="AU318" i="97"/>
  <c r="AU317" i="97"/>
  <c r="AU316" i="97"/>
  <c r="AU315" i="97"/>
  <c r="AU314" i="97"/>
  <c r="AU313" i="97"/>
  <c r="AU312" i="97"/>
  <c r="AU311" i="97"/>
  <c r="AU310" i="97"/>
  <c r="AU309" i="97"/>
  <c r="AU308" i="97"/>
  <c r="AU307" i="97"/>
  <c r="AU306" i="97"/>
  <c r="AU305" i="97"/>
  <c r="AU304" i="97"/>
  <c r="AU303" i="97"/>
  <c r="AU302" i="97"/>
  <c r="AU301" i="97"/>
  <c r="AU300" i="97"/>
  <c r="AU299" i="97"/>
  <c r="AU298" i="97"/>
  <c r="AU297" i="97"/>
  <c r="AU296" i="97"/>
  <c r="AU295" i="97"/>
  <c r="AU294" i="97"/>
  <c r="AU293" i="97"/>
  <c r="AU292" i="97"/>
  <c r="AU291" i="97"/>
  <c r="AU290" i="97"/>
  <c r="AU289" i="97"/>
  <c r="AU288" i="97"/>
  <c r="AU287" i="97"/>
  <c r="AU286" i="97"/>
  <c r="AU285" i="97"/>
  <c r="AU284" i="97"/>
  <c r="AU283" i="97"/>
  <c r="AU282" i="97"/>
  <c r="AU281" i="97"/>
  <c r="AU280" i="97"/>
  <c r="AU279" i="97"/>
  <c r="AU278" i="97"/>
  <c r="AU277" i="97"/>
  <c r="AU276" i="97"/>
  <c r="AU275" i="97"/>
  <c r="AU274" i="97"/>
  <c r="AU273" i="97"/>
  <c r="AU272" i="97"/>
  <c r="AU271" i="97"/>
  <c r="AU270" i="97"/>
  <c r="AU269" i="97"/>
  <c r="AU268" i="97"/>
  <c r="AU267" i="97"/>
  <c r="AU266" i="97"/>
  <c r="AU265" i="97"/>
  <c r="AU264" i="97"/>
  <c r="AU263" i="97"/>
  <c r="AU262" i="97"/>
  <c r="AU261" i="97"/>
  <c r="AU260" i="97"/>
  <c r="AU259" i="97"/>
  <c r="AU258" i="97"/>
  <c r="AU257" i="97"/>
  <c r="AU256" i="97"/>
  <c r="AU255" i="97"/>
  <c r="AU254" i="97"/>
  <c r="AU253" i="97"/>
  <c r="AU252" i="97"/>
  <c r="AU251" i="97"/>
  <c r="AU250" i="97"/>
  <c r="AU249" i="97"/>
  <c r="AU248" i="97"/>
  <c r="AU247" i="97"/>
  <c r="AU246" i="97"/>
  <c r="AU245" i="97"/>
  <c r="AU244" i="97"/>
  <c r="AU243" i="97"/>
  <c r="AU242" i="97"/>
  <c r="AU241" i="97"/>
  <c r="AU240" i="97"/>
  <c r="AU239" i="97"/>
  <c r="AU238" i="97"/>
  <c r="AU237" i="97"/>
  <c r="AU236" i="97"/>
  <c r="AU235" i="97"/>
  <c r="AU234" i="97"/>
  <c r="AU233" i="97"/>
  <c r="AU232" i="97"/>
  <c r="AU231" i="97"/>
  <c r="AU230" i="97"/>
  <c r="AU229" i="97"/>
  <c r="AU228" i="97"/>
  <c r="AU227" i="97"/>
  <c r="AU226" i="97"/>
  <c r="AU225" i="97"/>
  <c r="AU224" i="97"/>
  <c r="AU223" i="97"/>
  <c r="AU222" i="97"/>
  <c r="AU221" i="97"/>
  <c r="AU220" i="97"/>
  <c r="AU219" i="97"/>
  <c r="AU218" i="97"/>
  <c r="AU217" i="97"/>
  <c r="AU216" i="97"/>
  <c r="AU215" i="97"/>
  <c r="AU214" i="97"/>
  <c r="AU213" i="97"/>
  <c r="AU212" i="97"/>
  <c r="AU211" i="97"/>
  <c r="AU210" i="97"/>
  <c r="AU209" i="97"/>
  <c r="AU208" i="97"/>
  <c r="AU207" i="97"/>
  <c r="AU206" i="97"/>
  <c r="AU205" i="97"/>
  <c r="AU204" i="97"/>
  <c r="AU203" i="97"/>
  <c r="AU202" i="97"/>
  <c r="AU201" i="97"/>
  <c r="AU200" i="97"/>
  <c r="AU199" i="97"/>
  <c r="AU198" i="97"/>
  <c r="AU197" i="97"/>
  <c r="AU196" i="97"/>
  <c r="AU195" i="97"/>
  <c r="AU194" i="97"/>
  <c r="AU193" i="97"/>
  <c r="AU192" i="97"/>
  <c r="AU191" i="97"/>
  <c r="AU190" i="97"/>
  <c r="AU189" i="97"/>
  <c r="AU188" i="97"/>
  <c r="AU187" i="97"/>
  <c r="AU186" i="97"/>
  <c r="AU185" i="97"/>
  <c r="AU184" i="97"/>
  <c r="AU183" i="97"/>
  <c r="AU182" i="97"/>
  <c r="AU181" i="97"/>
  <c r="AU180" i="97"/>
  <c r="AU179" i="97"/>
  <c r="AU178" i="97"/>
  <c r="AU177" i="97"/>
  <c r="AU176" i="97"/>
  <c r="AU175" i="97"/>
  <c r="AU174" i="97"/>
  <c r="AU173" i="97"/>
  <c r="AU172" i="97"/>
  <c r="AU171" i="97"/>
  <c r="AU170" i="97"/>
  <c r="AU169" i="97"/>
  <c r="AU168" i="97"/>
  <c r="AU167" i="97"/>
  <c r="AU166" i="97"/>
  <c r="AU165" i="97"/>
  <c r="AU164" i="97"/>
  <c r="AU163" i="97"/>
  <c r="AU162" i="97"/>
  <c r="AU161" i="97"/>
  <c r="AU160" i="97"/>
  <c r="AU159" i="97"/>
  <c r="AU158" i="97"/>
  <c r="AU157" i="97"/>
  <c r="AU156" i="97"/>
  <c r="AU155" i="97"/>
  <c r="AU154" i="97"/>
  <c r="AU153" i="97"/>
  <c r="AU152" i="97"/>
  <c r="AU151" i="97"/>
  <c r="AU150" i="97"/>
  <c r="AU149" i="97"/>
  <c r="AU148" i="97"/>
  <c r="AU147" i="97"/>
  <c r="AU146" i="97"/>
  <c r="AU145" i="97"/>
  <c r="AU144" i="97"/>
  <c r="AU143" i="97"/>
  <c r="AU142" i="97"/>
  <c r="AU141" i="97"/>
  <c r="AU140" i="97"/>
  <c r="AU139" i="97"/>
  <c r="AU138" i="97"/>
  <c r="AU137" i="97"/>
  <c r="AU136" i="97"/>
  <c r="AU135" i="97"/>
  <c r="AU134" i="97"/>
  <c r="AU133" i="97"/>
  <c r="AU132" i="97"/>
  <c r="AU131" i="97"/>
  <c r="AU130" i="97"/>
  <c r="AU129" i="97"/>
  <c r="AU128" i="97"/>
  <c r="AU127" i="97"/>
  <c r="AU126" i="97"/>
  <c r="AU125" i="97"/>
  <c r="AU124" i="97"/>
  <c r="AU123" i="97"/>
  <c r="AU122" i="97"/>
  <c r="AU121" i="97"/>
  <c r="AU120" i="97"/>
  <c r="AU119" i="97"/>
  <c r="AU118" i="97"/>
  <c r="AU117" i="97"/>
  <c r="AU116" i="97"/>
  <c r="AU115" i="97"/>
  <c r="AU114" i="97"/>
  <c r="AU113" i="97"/>
  <c r="AU112" i="97"/>
  <c r="AU111" i="97"/>
  <c r="AU110" i="97"/>
  <c r="AU109" i="97"/>
  <c r="AU108" i="97"/>
  <c r="AU107" i="97"/>
  <c r="AU106" i="97"/>
  <c r="AU105" i="97"/>
  <c r="AU104" i="97"/>
  <c r="AU103" i="97"/>
  <c r="AU102" i="97"/>
  <c r="AU101" i="97"/>
  <c r="AU100" i="97"/>
  <c r="AU99" i="97"/>
  <c r="AU98" i="97"/>
  <c r="AU97" i="97"/>
  <c r="AU96" i="97"/>
  <c r="AU95" i="97"/>
  <c r="AU94" i="97"/>
  <c r="AU93" i="97"/>
  <c r="AU92" i="97"/>
  <c r="AU91" i="97"/>
  <c r="AU90" i="97"/>
  <c r="AU89" i="97"/>
  <c r="AU88" i="97"/>
  <c r="AU87" i="97"/>
  <c r="AU86" i="97"/>
  <c r="AU85" i="97"/>
  <c r="AU84" i="97"/>
  <c r="AU83" i="97"/>
  <c r="AU82" i="97"/>
  <c r="AU81" i="97"/>
  <c r="AU80" i="97"/>
  <c r="AU79" i="97"/>
  <c r="AU78" i="97"/>
  <c r="AU77" i="97"/>
  <c r="AU76" i="97"/>
  <c r="AU75" i="97"/>
  <c r="AU74" i="97"/>
  <c r="AU73" i="97"/>
  <c r="AU72" i="97"/>
  <c r="AU71" i="97"/>
  <c r="AU70" i="97"/>
  <c r="AU69" i="97"/>
  <c r="AU68" i="97"/>
  <c r="AU67" i="97"/>
  <c r="AU66" i="97"/>
  <c r="AU65" i="97"/>
  <c r="AU64" i="97"/>
  <c r="AU63" i="97"/>
  <c r="AU62" i="97"/>
  <c r="AU61" i="97"/>
  <c r="AU60" i="97"/>
  <c r="AU59" i="97"/>
  <c r="AU58" i="97"/>
  <c r="AU57" i="97"/>
  <c r="AU56" i="97"/>
  <c r="AU55" i="97"/>
  <c r="AU54" i="97"/>
  <c r="AU53" i="97"/>
  <c r="AU52" i="97"/>
  <c r="AU51" i="97"/>
  <c r="AU50" i="97"/>
  <c r="AU49" i="97"/>
  <c r="AU48" i="97"/>
  <c r="AU47" i="97"/>
  <c r="AU46" i="97"/>
  <c r="AU45" i="97"/>
  <c r="AU44" i="97"/>
  <c r="AU43" i="97"/>
  <c r="AU42" i="97"/>
  <c r="AU41" i="97"/>
  <c r="AU40" i="97"/>
  <c r="AU39" i="97"/>
  <c r="AU38" i="97"/>
  <c r="AU37" i="97"/>
  <c r="AU36" i="97"/>
  <c r="AU35" i="97"/>
  <c r="AU34" i="97"/>
  <c r="AU33" i="97"/>
  <c r="AU32" i="97"/>
  <c r="AU31" i="97"/>
  <c r="AU30" i="97"/>
  <c r="AU29" i="97"/>
  <c r="AU28" i="97"/>
  <c r="AU27" i="97"/>
  <c r="AU26" i="97"/>
  <c r="AU25" i="97"/>
  <c r="AU24" i="97"/>
  <c r="AU23" i="97"/>
  <c r="AU22" i="97"/>
  <c r="AU21" i="97"/>
  <c r="AU20" i="97"/>
  <c r="AU19" i="97"/>
  <c r="AU18" i="97"/>
  <c r="AU17" i="97"/>
  <c r="AU16" i="97"/>
  <c r="AU15" i="97"/>
  <c r="AU14" i="97"/>
  <c r="AU13" i="97"/>
  <c r="AU12" i="97"/>
  <c r="AU11" i="97"/>
  <c r="AU10" i="97"/>
  <c r="AU9" i="97"/>
  <c r="AU8" i="97"/>
  <c r="AU7" i="97"/>
  <c r="AU6" i="97"/>
  <c r="AU5" i="97"/>
  <c r="AU4" i="97"/>
  <c r="AU3" i="97"/>
  <c r="AW335" i="97"/>
  <c r="AV335" i="97"/>
  <c r="AT335" i="97"/>
  <c r="AS335" i="97"/>
  <c r="AR335" i="97"/>
  <c r="AQ335" i="97"/>
  <c r="AP335" i="97"/>
  <c r="AO335" i="97"/>
  <c r="AN335" i="97"/>
  <c r="AM335" i="97"/>
  <c r="AL335" i="97"/>
  <c r="AK335" i="97"/>
  <c r="AJ335" i="97"/>
  <c r="AI335" i="97"/>
  <c r="AH335" i="97"/>
  <c r="AG335" i="97"/>
  <c r="AF335" i="97"/>
  <c r="AE335" i="97"/>
  <c r="AD335" i="97"/>
  <c r="AC335" i="97"/>
  <c r="AB335" i="97"/>
  <c r="AA335" i="97"/>
  <c r="Z335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AW334" i="97"/>
  <c r="AV334" i="97"/>
  <c r="AT334" i="97"/>
  <c r="AS334" i="97"/>
  <c r="AR334" i="97"/>
  <c r="AQ334" i="97"/>
  <c r="AP334" i="97"/>
  <c r="AO334" i="97"/>
  <c r="AN334" i="97"/>
  <c r="AM334" i="97"/>
  <c r="AL334" i="97"/>
  <c r="AK334" i="97"/>
  <c r="AJ334" i="97"/>
  <c r="AI334" i="97"/>
  <c r="AH334" i="97"/>
  <c r="AG334" i="97"/>
  <c r="AF334" i="97"/>
  <c r="AE334" i="97"/>
  <c r="AD334" i="97"/>
  <c r="AC334" i="97"/>
  <c r="AB334" i="97"/>
  <c r="AA334" i="97"/>
  <c r="Z334" i="97"/>
  <c r="Y334" i="97"/>
  <c r="X334" i="97"/>
  <c r="W334" i="97"/>
  <c r="V334" i="97"/>
  <c r="U334" i="97"/>
  <c r="T334" i="97"/>
  <c r="S334" i="97"/>
  <c r="R334" i="97"/>
  <c r="Q334" i="97"/>
  <c r="P334" i="97"/>
  <c r="O334" i="97"/>
  <c r="N334" i="97"/>
  <c r="M334" i="97"/>
  <c r="L334" i="97"/>
  <c r="K334" i="97"/>
  <c r="J334" i="97"/>
  <c r="I334" i="97"/>
  <c r="H334" i="97"/>
  <c r="AU335" i="97" l="1"/>
  <c r="AU334" i="97"/>
</calcChain>
</file>

<file path=xl/sharedStrings.xml><?xml version="1.0" encoding="utf-8"?>
<sst xmlns="http://schemas.openxmlformats.org/spreadsheetml/2006/main" count="3435" uniqueCount="611">
  <si>
    <t>UDIS</t>
  </si>
  <si>
    <t>Pesos</t>
  </si>
  <si>
    <t>3000000176895</t>
  </si>
  <si>
    <t>3000000176876</t>
  </si>
  <si>
    <t>3000000184559</t>
  </si>
  <si>
    <t>3000000184853</t>
  </si>
  <si>
    <t>3000000186252</t>
  </si>
  <si>
    <t>14097</t>
  </si>
  <si>
    <t>14368</t>
  </si>
  <si>
    <t>1928</t>
  </si>
  <si>
    <t>1954</t>
  </si>
  <si>
    <t>33258</t>
  </si>
  <si>
    <t>34029</t>
  </si>
  <si>
    <t>3423</t>
  </si>
  <si>
    <t>34263</t>
  </si>
  <si>
    <t>3886</t>
  </si>
  <si>
    <t>4707</t>
  </si>
  <si>
    <t>4721</t>
  </si>
  <si>
    <t>4857</t>
  </si>
  <si>
    <t>4972</t>
  </si>
  <si>
    <t>Al Corriente</t>
  </si>
  <si>
    <t>22107</t>
  </si>
  <si>
    <t>3010010101815362</t>
  </si>
  <si>
    <t>13862</t>
  </si>
  <si>
    <t>3010010101812377</t>
  </si>
  <si>
    <t>33254</t>
  </si>
  <si>
    <t>34208</t>
  </si>
  <si>
    <t>34269</t>
  </si>
  <si>
    <t>34743</t>
  </si>
  <si>
    <t>44914</t>
  </si>
  <si>
    <t>45432</t>
  </si>
  <si>
    <t>45846</t>
  </si>
  <si>
    <t>4709</t>
  </si>
  <si>
    <t>4766</t>
  </si>
  <si>
    <t>4884</t>
  </si>
  <si>
    <t>20353</t>
  </si>
  <si>
    <t>Hipotecaria Crédito y Casa</t>
  </si>
  <si>
    <t>Hipotecaria Su Casita</t>
  </si>
  <si>
    <t>EM</t>
  </si>
  <si>
    <t>JAL</t>
  </si>
  <si>
    <t>QRO</t>
  </si>
  <si>
    <t>10091</t>
  </si>
  <si>
    <t>10251</t>
  </si>
  <si>
    <t>10357</t>
  </si>
  <si>
    <t>10540</t>
  </si>
  <si>
    <t>10541</t>
  </si>
  <si>
    <t>10548</t>
  </si>
  <si>
    <t>10550</t>
  </si>
  <si>
    <t>13428</t>
  </si>
  <si>
    <t>14057</t>
  </si>
  <si>
    <t>14070</t>
  </si>
  <si>
    <t>14259</t>
  </si>
  <si>
    <t>14489</t>
  </si>
  <si>
    <t>15929</t>
  </si>
  <si>
    <t>1807</t>
  </si>
  <si>
    <t>1821</t>
  </si>
  <si>
    <t>19320</t>
  </si>
  <si>
    <t>19446</t>
  </si>
  <si>
    <t>19551</t>
  </si>
  <si>
    <t>19554</t>
  </si>
  <si>
    <t>19641</t>
  </si>
  <si>
    <t>19643</t>
  </si>
  <si>
    <t>19645</t>
  </si>
  <si>
    <t>19648</t>
  </si>
  <si>
    <t>19651</t>
  </si>
  <si>
    <t>20164</t>
  </si>
  <si>
    <t>20455</t>
  </si>
  <si>
    <t>20461</t>
  </si>
  <si>
    <t>20469</t>
  </si>
  <si>
    <t>20789</t>
  </si>
  <si>
    <t>21457</t>
  </si>
  <si>
    <t>22097</t>
  </si>
  <si>
    <t>22111</t>
  </si>
  <si>
    <t>2234</t>
  </si>
  <si>
    <t>23487</t>
  </si>
  <si>
    <t>23493</t>
  </si>
  <si>
    <t>23498</t>
  </si>
  <si>
    <t>23516</t>
  </si>
  <si>
    <t>23537</t>
  </si>
  <si>
    <t>23539</t>
  </si>
  <si>
    <t>23543</t>
  </si>
  <si>
    <t>2363</t>
  </si>
  <si>
    <t>24214</t>
  </si>
  <si>
    <t>24294</t>
  </si>
  <si>
    <t>24302</t>
  </si>
  <si>
    <t>24748</t>
  </si>
  <si>
    <t>25089</t>
  </si>
  <si>
    <t>25170</t>
  </si>
  <si>
    <t>2633</t>
  </si>
  <si>
    <t>2694</t>
  </si>
  <si>
    <t>2730</t>
  </si>
  <si>
    <t>2750</t>
  </si>
  <si>
    <t>28653</t>
  </si>
  <si>
    <t>28761</t>
  </si>
  <si>
    <t>3000000181688</t>
  </si>
  <si>
    <t>3010010101812534</t>
  </si>
  <si>
    <t>3010010101813151</t>
  </si>
  <si>
    <t>3010010101814142</t>
  </si>
  <si>
    <t>3010010101818317</t>
  </si>
  <si>
    <t>3010010101823127</t>
  </si>
  <si>
    <t>3010010101823192</t>
  </si>
  <si>
    <t>3010010101823259</t>
  </si>
  <si>
    <t>3010010101826906</t>
  </si>
  <si>
    <t>3010010101828159</t>
  </si>
  <si>
    <t>3010010101835048</t>
  </si>
  <si>
    <t>3010010101847589</t>
  </si>
  <si>
    <t>3010010101847613</t>
  </si>
  <si>
    <t>3010010101856697</t>
  </si>
  <si>
    <t>33227</t>
  </si>
  <si>
    <t>33251</t>
  </si>
  <si>
    <t>33261</t>
  </si>
  <si>
    <t>34063</t>
  </si>
  <si>
    <t>34255</t>
  </si>
  <si>
    <t>34259</t>
  </si>
  <si>
    <t>34260</t>
  </si>
  <si>
    <t>34268</t>
  </si>
  <si>
    <t>34271</t>
  </si>
  <si>
    <t>3630</t>
  </si>
  <si>
    <t>36762</t>
  </si>
  <si>
    <t>36820</t>
  </si>
  <si>
    <t>36844</t>
  </si>
  <si>
    <t>36871</t>
  </si>
  <si>
    <t>36877</t>
  </si>
  <si>
    <t>36884</t>
  </si>
  <si>
    <t>36886</t>
  </si>
  <si>
    <t>36898</t>
  </si>
  <si>
    <t>36921</t>
  </si>
  <si>
    <t>36925</t>
  </si>
  <si>
    <t>36932</t>
  </si>
  <si>
    <t>3696</t>
  </si>
  <si>
    <t>37043</t>
  </si>
  <si>
    <t>3797</t>
  </si>
  <si>
    <t>3799</t>
  </si>
  <si>
    <t>38-400006</t>
  </si>
  <si>
    <t>38487</t>
  </si>
  <si>
    <t>3853</t>
  </si>
  <si>
    <t>3868</t>
  </si>
  <si>
    <t>39844</t>
  </si>
  <si>
    <t>4080</t>
  </si>
  <si>
    <t>41036</t>
  </si>
  <si>
    <t>4116</t>
  </si>
  <si>
    <t>4196</t>
  </si>
  <si>
    <t>42069</t>
  </si>
  <si>
    <t>4219</t>
  </si>
  <si>
    <t>4224</t>
  </si>
  <si>
    <t>4341</t>
  </si>
  <si>
    <t>4346</t>
  </si>
  <si>
    <t>4367</t>
  </si>
  <si>
    <t>44070</t>
  </si>
  <si>
    <t>44084</t>
  </si>
  <si>
    <t>44085</t>
  </si>
  <si>
    <t>44476</t>
  </si>
  <si>
    <t>44912</t>
  </si>
  <si>
    <t>45132</t>
  </si>
  <si>
    <t>45157</t>
  </si>
  <si>
    <t>45401</t>
  </si>
  <si>
    <t>45420</t>
  </si>
  <si>
    <t>45423</t>
  </si>
  <si>
    <t>45438</t>
  </si>
  <si>
    <t>4553</t>
  </si>
  <si>
    <t>45809</t>
  </si>
  <si>
    <t>45936</t>
  </si>
  <si>
    <t>45989</t>
  </si>
  <si>
    <t>45996</t>
  </si>
  <si>
    <t>46012</t>
  </si>
  <si>
    <t>46046</t>
  </si>
  <si>
    <t>4609</t>
  </si>
  <si>
    <t>46091</t>
  </si>
  <si>
    <t>4616</t>
  </si>
  <si>
    <t>4621</t>
  </si>
  <si>
    <t>46578</t>
  </si>
  <si>
    <t>4674</t>
  </si>
  <si>
    <t>4716</t>
  </si>
  <si>
    <t>4757</t>
  </si>
  <si>
    <t>4778</t>
  </si>
  <si>
    <t>4781</t>
  </si>
  <si>
    <t>4831</t>
  </si>
  <si>
    <t>4846</t>
  </si>
  <si>
    <t>4861</t>
  </si>
  <si>
    <t>4868</t>
  </si>
  <si>
    <t>4876</t>
  </si>
  <si>
    <t>4894</t>
  </si>
  <si>
    <t>4897</t>
  </si>
  <si>
    <t>4948</t>
  </si>
  <si>
    <t>9837</t>
  </si>
  <si>
    <t>9949</t>
  </si>
  <si>
    <t>VERACRUZ</t>
  </si>
  <si>
    <t>CHIHUAHUA</t>
  </si>
  <si>
    <t>PUEBLA</t>
  </si>
  <si>
    <t>Hipotecaria Nacional</t>
  </si>
  <si>
    <t>QUERETARO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</si>
  <si>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</si>
  <si>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</si>
  <si>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</si>
  <si>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</si>
  <si>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</si>
  <si>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</si>
  <si>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</si>
  <si>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</si>
  <si>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</si>
  <si>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</si>
  <si>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</si>
  <si>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</si>
  <si>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</si>
  <si>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</si>
  <si>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</si>
  <si>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</si>
  <si>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</si>
  <si>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</si>
  <si>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</si>
  <si>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</si>
  <si>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</si>
  <si>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</si>
  <si>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</si>
  <si>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</si>
  <si>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</si>
  <si>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</si>
  <si>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</si>
  <si>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</si>
  <si>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</si>
  <si>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</si>
  <si>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</si>
  <si>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</si>
  <si>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</si>
  <si>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</si>
  <si>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</si>
  <si>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</si>
  <si>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</si>
  <si>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</si>
  <si>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</si>
  <si>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</si>
  <si>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</si>
  <si>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</si>
  <si>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</si>
  <si>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</si>
  <si>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</si>
  <si>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</si>
  <si>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</si>
  <si>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</si>
  <si>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</si>
  <si>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</si>
  <si>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</si>
  <si>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</si>
  <si>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</si>
  <si>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</si>
  <si>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</si>
  <si>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</si>
  <si>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</si>
  <si>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</si>
  <si>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</si>
  <si>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</si>
  <si>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</si>
  <si>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</si>
  <si>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</si>
  <si>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</si>
  <si>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</si>
  <si>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</si>
  <si>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</si>
  <si>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</si>
  <si>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</si>
  <si>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</si>
  <si>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</si>
  <si>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</si>
  <si>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MXMACCB 052 U</t>
  </si>
  <si>
    <t>Formal</t>
  </si>
  <si>
    <t>YUC</t>
  </si>
  <si>
    <t>MERIDA</t>
  </si>
  <si>
    <t>97130</t>
  </si>
  <si>
    <t>Proceso Judicial</t>
  </si>
  <si>
    <t>QR</t>
  </si>
  <si>
    <t>BENITO JUAREZ</t>
  </si>
  <si>
    <t>77500</t>
  </si>
  <si>
    <t>10292</t>
  </si>
  <si>
    <t>10300</t>
  </si>
  <si>
    <t>BCN</t>
  </si>
  <si>
    <t>TIJUANA</t>
  </si>
  <si>
    <t>22560</t>
  </si>
  <si>
    <t>VER</t>
  </si>
  <si>
    <t>91777</t>
  </si>
  <si>
    <t>22517</t>
  </si>
  <si>
    <t>22205</t>
  </si>
  <si>
    <t>13529</t>
  </si>
  <si>
    <t>13821</t>
  </si>
  <si>
    <t>22647</t>
  </si>
  <si>
    <t>13867</t>
  </si>
  <si>
    <t>13966</t>
  </si>
  <si>
    <t>Morosidad</t>
  </si>
  <si>
    <t>BCS</t>
  </si>
  <si>
    <t>LA PAZ</t>
  </si>
  <si>
    <t>23030</t>
  </si>
  <si>
    <t>14064</t>
  </si>
  <si>
    <t>23098</t>
  </si>
  <si>
    <t>14117</t>
  </si>
  <si>
    <t>14246</t>
  </si>
  <si>
    <t>22630</t>
  </si>
  <si>
    <t>ENSENADA</t>
  </si>
  <si>
    <t>22870</t>
  </si>
  <si>
    <t>22785</t>
  </si>
  <si>
    <t>14460</t>
  </si>
  <si>
    <t>22215</t>
  </si>
  <si>
    <t>22710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</si>
  <si>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</si>
  <si>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</si>
  <si>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</si>
  <si>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</si>
  <si>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</si>
  <si>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</si>
  <si>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</si>
  <si>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</si>
  <si>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1756</t>
  </si>
  <si>
    <t>1764</t>
  </si>
  <si>
    <t>1812</t>
  </si>
  <si>
    <t>18592</t>
  </si>
  <si>
    <t>PUERTO VALLARTA</t>
  </si>
  <si>
    <t>48325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</si>
  <si>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</si>
  <si>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</si>
  <si>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</si>
  <si>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</si>
  <si>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</si>
  <si>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</si>
  <si>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</si>
  <si>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</si>
  <si>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</si>
  <si>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</si>
  <si>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</si>
  <si>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</si>
  <si>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1927</t>
  </si>
  <si>
    <t>GTO</t>
  </si>
  <si>
    <t>LEON</t>
  </si>
  <si>
    <t>37200</t>
  </si>
  <si>
    <t>CELAYA</t>
  </si>
  <si>
    <t>38016</t>
  </si>
  <si>
    <t>TLAJOMULCO DE ZU¥IGA</t>
  </si>
  <si>
    <t>45653</t>
  </si>
  <si>
    <t>19576</t>
  </si>
  <si>
    <t>19626</t>
  </si>
  <si>
    <t>20128</t>
  </si>
  <si>
    <t>NL</t>
  </si>
  <si>
    <t>APODACA</t>
  </si>
  <si>
    <t>66649</t>
  </si>
  <si>
    <t>20140</t>
  </si>
  <si>
    <t>MONTERREY</t>
  </si>
  <si>
    <t>64117</t>
  </si>
  <si>
    <t>SAN NICOLAS DE LOS GARZA</t>
  </si>
  <si>
    <t>66445</t>
  </si>
  <si>
    <t>SANTA CATARINA</t>
  </si>
  <si>
    <t>Liquidado</t>
  </si>
  <si>
    <t>COA</t>
  </si>
  <si>
    <t>TORREON</t>
  </si>
  <si>
    <t>27084</t>
  </si>
  <si>
    <t>27277</t>
  </si>
  <si>
    <t>20603</t>
  </si>
  <si>
    <t>PUE</t>
  </si>
  <si>
    <t>72197</t>
  </si>
  <si>
    <t>20619</t>
  </si>
  <si>
    <t>SON</t>
  </si>
  <si>
    <t>HERMOSILLO</t>
  </si>
  <si>
    <t>83117</t>
  </si>
  <si>
    <t>20992</t>
  </si>
  <si>
    <t>91790</t>
  </si>
  <si>
    <t>20994</t>
  </si>
  <si>
    <t>20997</t>
  </si>
  <si>
    <t>20999</t>
  </si>
  <si>
    <t>21016</t>
  </si>
  <si>
    <t>72260</t>
  </si>
  <si>
    <t>21038</t>
  </si>
  <si>
    <t>MICH</t>
  </si>
  <si>
    <t>MORELIA</t>
  </si>
  <si>
    <t>58020</t>
  </si>
  <si>
    <t>21348</t>
  </si>
  <si>
    <t>80063</t>
  </si>
  <si>
    <t>77506</t>
  </si>
  <si>
    <t>IXTAPALUCA</t>
  </si>
  <si>
    <t>56586</t>
  </si>
  <si>
    <t>23488</t>
  </si>
  <si>
    <t>56536</t>
  </si>
  <si>
    <t>CHICOLOAPAN DE JUAREZ</t>
  </si>
  <si>
    <t>56380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</si>
  <si>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</si>
  <si>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</si>
  <si>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</si>
  <si>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</si>
  <si>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</si>
  <si>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</si>
  <si>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</si>
  <si>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</si>
  <si>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97217</t>
  </si>
  <si>
    <t>24216</t>
  </si>
  <si>
    <t>24224</t>
  </si>
  <si>
    <t>24258</t>
  </si>
  <si>
    <t>CHS</t>
  </si>
  <si>
    <t>TUXTLA GUTIERREZ</t>
  </si>
  <si>
    <t>29089</t>
  </si>
  <si>
    <t>24749</t>
  </si>
  <si>
    <t>91778</t>
  </si>
  <si>
    <t>2509</t>
  </si>
  <si>
    <t>80227</t>
  </si>
  <si>
    <t>25171</t>
  </si>
  <si>
    <t>25456</t>
  </si>
  <si>
    <t>COYOACAN</t>
  </si>
  <si>
    <t>04909</t>
  </si>
  <si>
    <t>25458</t>
  </si>
  <si>
    <t>ATIZAPAN DE ZARAGOZA</t>
  </si>
  <si>
    <t>52998</t>
  </si>
  <si>
    <t>2686</t>
  </si>
  <si>
    <t>80159</t>
  </si>
  <si>
    <t>80010</t>
  </si>
  <si>
    <t>80177</t>
  </si>
  <si>
    <t>28641</t>
  </si>
  <si>
    <t>28662</t>
  </si>
  <si>
    <t>76177</t>
  </si>
  <si>
    <t>0</t>
  </si>
  <si>
    <t>3000000180438</t>
  </si>
  <si>
    <t>55070</t>
  </si>
  <si>
    <t>3000000180810</t>
  </si>
  <si>
    <t>3000000181900</t>
  </si>
  <si>
    <t>TAM</t>
  </si>
  <si>
    <t>88285</t>
  </si>
  <si>
    <t>97302</t>
  </si>
  <si>
    <t>72845</t>
  </si>
  <si>
    <t>3000000207990</t>
  </si>
  <si>
    <t>DISTRITO FEREDAL</t>
  </si>
  <si>
    <t>3000000208052</t>
  </si>
  <si>
    <t>Informal</t>
  </si>
  <si>
    <t>3000000208101</t>
  </si>
  <si>
    <t>ESTADO DE MÉXICO</t>
  </si>
  <si>
    <t>3010010101806403</t>
  </si>
  <si>
    <t>66666</t>
  </si>
  <si>
    <t>TECAMAC</t>
  </si>
  <si>
    <t>55063</t>
  </si>
  <si>
    <t>3010010101812468</t>
  </si>
  <si>
    <t>3010010101812492</t>
  </si>
  <si>
    <t>3010010101812567</t>
  </si>
  <si>
    <t>3010010101812575</t>
  </si>
  <si>
    <t>3010010101812591</t>
  </si>
  <si>
    <t>3010010101812625</t>
  </si>
  <si>
    <t>05765</t>
  </si>
  <si>
    <t>MEXICALI</t>
  </si>
  <si>
    <t>21355</t>
  </si>
  <si>
    <t>3010010101814639</t>
  </si>
  <si>
    <t>TLAQUEPAQUE</t>
  </si>
  <si>
    <t>45602</t>
  </si>
  <si>
    <t>SN ANTONIO DE LOS BUENOS</t>
  </si>
  <si>
    <t>22510</t>
  </si>
  <si>
    <t>3010010101817616</t>
  </si>
  <si>
    <t>21259</t>
  </si>
  <si>
    <t>TLAJOMULCO</t>
  </si>
  <si>
    <t>45640</t>
  </si>
  <si>
    <t>TARIAMBARO</t>
  </si>
  <si>
    <t>58880</t>
  </si>
  <si>
    <t>3010010101819042</t>
  </si>
  <si>
    <t>3010010101819687</t>
  </si>
  <si>
    <t>NUEVO LAREDO</t>
  </si>
  <si>
    <t>88000</t>
  </si>
  <si>
    <t>SALTILLO</t>
  </si>
  <si>
    <t>3010010101826138</t>
  </si>
  <si>
    <t>REYNOSA</t>
  </si>
  <si>
    <t>88715</t>
  </si>
  <si>
    <t>25060</t>
  </si>
  <si>
    <t>3010010101828829</t>
  </si>
  <si>
    <t>37000</t>
  </si>
  <si>
    <t>3010010101837291</t>
  </si>
  <si>
    <t>3010010101837424</t>
  </si>
  <si>
    <t>3010010101839610</t>
  </si>
  <si>
    <t>67250</t>
  </si>
  <si>
    <t>3010010101840550</t>
  </si>
  <si>
    <t>DGO</t>
  </si>
  <si>
    <t>GOMEZ PALACIO</t>
  </si>
  <si>
    <t>35140</t>
  </si>
  <si>
    <t>3010010101846680</t>
  </si>
  <si>
    <t>31124</t>
  </si>
  <si>
    <t>HGO</t>
  </si>
  <si>
    <t>TULANCINGO</t>
  </si>
  <si>
    <t>43770</t>
  </si>
  <si>
    <t>3010010101849379</t>
  </si>
  <si>
    <t>88710</t>
  </si>
  <si>
    <t>33233</t>
  </si>
  <si>
    <t>33242</t>
  </si>
  <si>
    <t>34027</t>
  </si>
  <si>
    <t>22000</t>
  </si>
  <si>
    <t>34031</t>
  </si>
  <si>
    <t>22114</t>
  </si>
  <si>
    <t>34045</t>
  </si>
  <si>
    <t>22645</t>
  </si>
  <si>
    <t>34059</t>
  </si>
  <si>
    <t>22666</t>
  </si>
  <si>
    <t>34066</t>
  </si>
  <si>
    <t>LOS CABOS</t>
  </si>
  <si>
    <t>23434</t>
  </si>
  <si>
    <t>TOLUCA</t>
  </si>
  <si>
    <t>50200</t>
  </si>
  <si>
    <t>TONAYAN</t>
  </si>
  <si>
    <t>91360</t>
  </si>
  <si>
    <t>3667</t>
  </si>
  <si>
    <t>36676</t>
  </si>
  <si>
    <t>36690</t>
  </si>
  <si>
    <t>36703</t>
  </si>
  <si>
    <t>36711</t>
  </si>
  <si>
    <t>36722</t>
  </si>
  <si>
    <t>36808</t>
  </si>
  <si>
    <t>72190</t>
  </si>
  <si>
    <t>36858</t>
  </si>
  <si>
    <t>36926</t>
  </si>
  <si>
    <t>36931</t>
  </si>
  <si>
    <t>36941</t>
  </si>
  <si>
    <t>37023</t>
  </si>
  <si>
    <t>32696</t>
  </si>
  <si>
    <t>37047</t>
  </si>
  <si>
    <t>3726</t>
  </si>
  <si>
    <t>IRAPUATO</t>
  </si>
  <si>
    <t>3848</t>
  </si>
  <si>
    <t>91880</t>
  </si>
  <si>
    <t>3859</t>
  </si>
  <si>
    <t>23090</t>
  </si>
  <si>
    <t>SANTIAGO DE QUERETARO</t>
  </si>
  <si>
    <t>76146</t>
  </si>
  <si>
    <t>41006</t>
  </si>
  <si>
    <t>31050</t>
  </si>
  <si>
    <t>41020</t>
  </si>
  <si>
    <t>41042</t>
  </si>
  <si>
    <t>41095</t>
  </si>
  <si>
    <t>31300</t>
  </si>
  <si>
    <t>42017</t>
  </si>
  <si>
    <t>76125</t>
  </si>
  <si>
    <t>42029</t>
  </si>
  <si>
    <t>42030</t>
  </si>
  <si>
    <t>76000</t>
  </si>
  <si>
    <t>42033</t>
  </si>
  <si>
    <t>42046</t>
  </si>
  <si>
    <t>42048</t>
  </si>
  <si>
    <t>42056</t>
  </si>
  <si>
    <t>42057</t>
  </si>
  <si>
    <t>42066</t>
  </si>
  <si>
    <t>76070</t>
  </si>
  <si>
    <t>4226</t>
  </si>
  <si>
    <t>22895</t>
  </si>
  <si>
    <t>44103</t>
  </si>
  <si>
    <t>44473</t>
  </si>
  <si>
    <t>22216</t>
  </si>
  <si>
    <t>44486</t>
  </si>
  <si>
    <t>44490</t>
  </si>
  <si>
    <t>22125</t>
  </si>
  <si>
    <t>44931</t>
  </si>
  <si>
    <t>37408</t>
  </si>
  <si>
    <t>45393</t>
  </si>
  <si>
    <t>MIGUEL HIDALGO</t>
  </si>
  <si>
    <t>45397</t>
  </si>
  <si>
    <t>45400</t>
  </si>
  <si>
    <t>45402</t>
  </si>
  <si>
    <t>45405</t>
  </si>
  <si>
    <t>45418</t>
  </si>
  <si>
    <t>45431</t>
  </si>
  <si>
    <t>45435</t>
  </si>
  <si>
    <t>45450</t>
  </si>
  <si>
    <t>38000</t>
  </si>
  <si>
    <t>72270</t>
  </si>
  <si>
    <t>45930</t>
  </si>
  <si>
    <t>38024</t>
  </si>
  <si>
    <t>45934</t>
  </si>
  <si>
    <t>38010</t>
  </si>
  <si>
    <t>COACALCO DE BERRIOZABAL</t>
  </si>
  <si>
    <t>55700</t>
  </si>
  <si>
    <t>45992</t>
  </si>
  <si>
    <t>46005</t>
  </si>
  <si>
    <t>46013</t>
  </si>
  <si>
    <t>97169</t>
  </si>
  <si>
    <t>46280</t>
  </si>
  <si>
    <t>27120</t>
  </si>
  <si>
    <t>46679</t>
  </si>
  <si>
    <t>46701</t>
  </si>
  <si>
    <t>4671</t>
  </si>
  <si>
    <t>46715</t>
  </si>
  <si>
    <t>4688</t>
  </si>
  <si>
    <t>4693</t>
  </si>
  <si>
    <t>23080</t>
  </si>
  <si>
    <t>CHALCO</t>
  </si>
  <si>
    <t>56608</t>
  </si>
  <si>
    <t>SALAMANCA</t>
  </si>
  <si>
    <t>36765</t>
  </si>
  <si>
    <t>4774</t>
  </si>
  <si>
    <t>23097</t>
  </si>
  <si>
    <t>5690</t>
  </si>
  <si>
    <t>21353</t>
  </si>
  <si>
    <t>9819</t>
  </si>
  <si>
    <t>9853</t>
  </si>
  <si>
    <t>9865</t>
  </si>
  <si>
    <t>9872</t>
  </si>
  <si>
    <t>9920</t>
  </si>
  <si>
    <t>9930</t>
  </si>
  <si>
    <t>9951</t>
  </si>
  <si>
    <t>9960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</si>
  <si>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</si>
  <si>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</si>
  <si>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</si>
  <si>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</si>
  <si>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</si>
  <si>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</si>
  <si>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</si>
  <si>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</si>
  <si>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</si>
  <si>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</si>
  <si>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Originador / Originator</t>
  </si>
  <si>
    <t>Suma:</t>
  </si>
  <si>
    <t>3000000209354</t>
  </si>
  <si>
    <t>3000000209375</t>
  </si>
  <si>
    <t>3010010101834124</t>
  </si>
  <si>
    <t>33231</t>
  </si>
  <si>
    <t>14367</t>
  </si>
  <si>
    <t>Valoriazación udis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</si>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</sst>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77" formatCode="_-* #,##0.00\ &quot;€&quot;_-;\-* #,##0.00\ &quot;€&quot;_-;_-* &quot;-&quot;??\ &quot;€&quot;_-;_-@_-"/>
    <numFmt numFmtId="178" formatCode="[$$-80A]#,##0"/>
    <numFmt numFmtId="190" formatCode="mm\/dd\/yyyy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49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2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166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166" fontId="17" fillId="0" borderId="0" applyFont="0" applyFill="0" applyBorder="0" applyAlignment="0" applyProtection="0"/>
    <xf numFmtId="0" fontId="17" fillId="0" borderId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6" fillId="0" borderId="0"/>
    <xf numFmtId="0" fontId="15" fillId="0" borderId="0"/>
    <xf numFmtId="0" fontId="2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66" fontId="20" fillId="0" borderId="0" applyFont="0" applyFill="0" applyBorder="0" applyAlignment="0" applyProtection="0"/>
    <xf numFmtId="0" fontId="22" fillId="0" borderId="0"/>
    <xf numFmtId="0" fontId="22" fillId="0" borderId="0"/>
    <xf numFmtId="0" fontId="20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20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5" fontId="20" fillId="0" borderId="0" applyFont="0" applyFill="0" applyBorder="0" applyAlignment="0" applyProtection="0"/>
    <xf numFmtId="0" fontId="11" fillId="0" borderId="0"/>
    <xf numFmtId="0" fontId="11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1" fillId="0" borderId="0"/>
    <xf numFmtId="0" fontId="10" fillId="0" borderId="0"/>
    <xf numFmtId="0" fontId="39" fillId="0" borderId="0"/>
    <xf numFmtId="166" fontId="39" fillId="0" borderId="0" applyFont="0" applyFill="0" applyBorder="0" applyAlignment="0" applyProtection="0"/>
    <xf numFmtId="0" fontId="40" fillId="0" borderId="0"/>
    <xf numFmtId="166" fontId="4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40" fillId="0" borderId="0"/>
    <xf numFmtId="0" fontId="38" fillId="0" borderId="0" applyBorder="0"/>
    <xf numFmtId="166" fontId="38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0" fillId="0" borderId="0">
      <alignment vertical="top"/>
    </xf>
    <xf numFmtId="16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>
      <alignment vertical="top"/>
    </xf>
    <xf numFmtId="166" fontId="6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40" fillId="0" borderId="0"/>
    <xf numFmtId="166" fontId="19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5" fillId="0" borderId="0"/>
    <xf numFmtId="9" fontId="43" fillId="0" borderId="0" applyFont="0" applyFill="0" applyBorder="0" applyAlignment="0" applyProtection="0"/>
    <xf numFmtId="0" fontId="5" fillId="0" borderId="0"/>
    <xf numFmtId="0" fontId="20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4" fillId="0" borderId="0"/>
    <xf numFmtId="0" fontId="5" fillId="0" borderId="0"/>
    <xf numFmtId="0" fontId="20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8" fontId="45" fillId="0" borderId="1" applyNumberFormat="0" applyFill="0" applyAlignment="0" applyProtection="0"/>
    <xf numFmtId="0" fontId="5" fillId="0" borderId="0"/>
    <xf numFmtId="166" fontId="5" fillId="0" borderId="0" applyFont="0" applyFill="0" applyBorder="0" applyAlignment="0" applyProtection="0"/>
    <xf numFmtId="0" fontId="46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0" borderId="0"/>
    <xf numFmtId="0" fontId="20" fillId="0" borderId="0"/>
    <xf numFmtId="166" fontId="3" fillId="0" borderId="0" applyFont="0" applyFill="0" applyBorder="0" applyAlignment="0" applyProtection="0"/>
    <xf numFmtId="0" fontId="3" fillId="0" borderId="0"/>
    <xf numFmtId="9" fontId="43" fillId="0" borderId="0" applyFont="0" applyFill="0" applyBorder="0" applyAlignment="0" applyProtection="0"/>
    <xf numFmtId="0" fontId="3" fillId="0" borderId="0"/>
    <xf numFmtId="0" fontId="43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0" borderId="0"/>
    <xf numFmtId="0" fontId="38" fillId="0" borderId="0" applyBorder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" fillId="0" borderId="0"/>
    <xf numFmtId="0" fontId="43" fillId="0" borderId="0"/>
    <xf numFmtId="43" fontId="19" fillId="0" borderId="0" applyFont="0" applyFill="0" applyBorder="0" applyAlignment="0" applyProtection="0"/>
    <xf numFmtId="0" fontId="20" fillId="0" borderId="0"/>
    <xf numFmtId="0" fontId="20" fillId="0" borderId="0"/>
    <xf numFmtId="44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/>
  </cellStyleXfs>
  <cellXfs count="44">
    <xf numFmtId="0" fontId="0" fillId="0" borderId="0" xfId="0"/>
    <xf numFmtId="166" fontId="41" fillId="0" borderId="0" xfId="52" applyFont="1"/>
    <xf numFmtId="0" fontId="51" fillId="2" borderId="0" xfId="253" applyFont="1" applyFill="1" applyAlignment="1">
      <alignment horizontal="left"/>
    </xf>
    <xf numFmtId="49" fontId="52" fillId="3" borderId="2" xfId="253" applyNumberFormat="1" applyFont="1" applyFill="1" applyBorder="1" applyAlignment="1">
      <alignment horizontal="center" vertical="center" wrapText="1"/>
    </xf>
    <xf numFmtId="0" fontId="52" fillId="3" borderId="2" xfId="253" applyFont="1" applyFill="1" applyBorder="1" applyAlignment="1">
      <alignment horizontal="center" vertical="center" wrapText="1"/>
    </xf>
    <xf numFmtId="49" fontId="52" fillId="5" borderId="2" xfId="253" applyNumberFormat="1" applyFont="1" applyFill="1" applyBorder="1" applyAlignment="1">
      <alignment horizontal="center" vertical="center" wrapText="1"/>
    </xf>
    <xf numFmtId="0" fontId="47" fillId="4" borderId="3" xfId="253" applyFont="1" applyFill="1" applyBorder="1" applyAlignment="1">
      <alignment horizontal="left" wrapText="1"/>
    </xf>
    <xf numFmtId="49" fontId="47" fillId="4" borderId="3" xfId="253" applyNumberFormat="1" applyFont="1" applyFill="1" applyBorder="1" applyAlignment="1">
      <alignment horizontal="center" wrapText="1"/>
    </xf>
    <xf numFmtId="190" fontId="47" fillId="4" borderId="3" xfId="253" applyNumberFormat="1" applyFont="1" applyFill="1" applyBorder="1" applyAlignment="1">
      <alignment horizontal="center" wrapText="1"/>
    </xf>
    <xf numFmtId="49" fontId="47" fillId="4" borderId="3" xfId="253" applyNumberFormat="1" applyFont="1" applyFill="1" applyBorder="1" applyAlignment="1">
      <alignment horizontal="left" wrapText="1"/>
    </xf>
    <xf numFmtId="0" fontId="47" fillId="4" borderId="3" xfId="253" applyFont="1" applyFill="1" applyBorder="1" applyAlignment="1">
      <alignment horizontal="center" wrapText="1"/>
    </xf>
    <xf numFmtId="4" fontId="47" fillId="4" borderId="3" xfId="253" applyNumberFormat="1" applyFont="1" applyFill="1" applyBorder="1" applyAlignment="1">
      <alignment horizontal="right" wrapText="1"/>
    </xf>
    <xf numFmtId="1" fontId="47" fillId="4" borderId="3" xfId="253" applyNumberFormat="1" applyFont="1" applyFill="1" applyBorder="1" applyAlignment="1">
      <alignment horizontal="right" wrapText="1"/>
    </xf>
    <xf numFmtId="0" fontId="47" fillId="4" borderId="3" xfId="253" applyFont="1" applyFill="1" applyBorder="1" applyAlignment="1">
      <alignment horizontal="right" wrapText="1"/>
    </xf>
    <xf numFmtId="190" fontId="47" fillId="4" borderId="3" xfId="253" applyNumberFormat="1" applyFont="1" applyFill="1" applyBorder="1" applyAlignment="1">
      <alignment horizontal="right" wrapText="1"/>
    </xf>
    <xf numFmtId="0" fontId="47" fillId="2" borderId="3" xfId="253" applyFont="1" applyFill="1" applyBorder="1" applyAlignment="1">
      <alignment horizontal="left" wrapText="1"/>
    </xf>
    <xf numFmtId="49" fontId="47" fillId="2" borderId="3" xfId="253" applyNumberFormat="1" applyFont="1" applyFill="1" applyBorder="1" applyAlignment="1">
      <alignment horizontal="center" wrapText="1"/>
    </xf>
    <xf numFmtId="190" fontId="47" fillId="2" borderId="3" xfId="253" applyNumberFormat="1" applyFont="1" applyFill="1" applyBorder="1" applyAlignment="1">
      <alignment horizontal="center" wrapText="1"/>
    </xf>
    <xf numFmtId="49" fontId="47" fillId="2" borderId="3" xfId="253" applyNumberFormat="1" applyFont="1" applyFill="1" applyBorder="1" applyAlignment="1">
      <alignment horizontal="left" wrapText="1"/>
    </xf>
    <xf numFmtId="0" fontId="47" fillId="2" borderId="3" xfId="253" applyFont="1" applyFill="1" applyBorder="1" applyAlignment="1">
      <alignment horizontal="center" wrapText="1"/>
    </xf>
    <xf numFmtId="4" fontId="47" fillId="2" borderId="3" xfId="253" applyNumberFormat="1" applyFont="1" applyFill="1" applyBorder="1" applyAlignment="1">
      <alignment horizontal="right" wrapText="1"/>
    </xf>
    <xf numFmtId="1" fontId="47" fillId="2" borderId="3" xfId="253" applyNumberFormat="1" applyFont="1" applyFill="1" applyBorder="1" applyAlignment="1">
      <alignment horizontal="right" wrapText="1"/>
    </xf>
    <xf numFmtId="0" fontId="47" fillId="2" borderId="3" xfId="253" applyFont="1" applyFill="1" applyBorder="1" applyAlignment="1">
      <alignment horizontal="right" wrapText="1"/>
    </xf>
    <xf numFmtId="190" fontId="47" fillId="2" borderId="3" xfId="253" applyNumberFormat="1" applyFont="1" applyFill="1" applyBorder="1" applyAlignment="1">
      <alignment horizontal="right" wrapText="1"/>
    </xf>
    <xf numFmtId="49" fontId="52" fillId="3" borderId="3" xfId="253" applyNumberFormat="1" applyFont="1" applyFill="1" applyBorder="1" applyAlignment="1">
      <alignment horizontal="center" vertical="center" wrapText="1"/>
    </xf>
    <xf numFmtId="0" fontId="52" fillId="3" borderId="3" xfId="253" applyFont="1" applyFill="1" applyBorder="1" applyAlignment="1">
      <alignment horizontal="center" vertical="center" wrapText="1"/>
    </xf>
    <xf numFmtId="49" fontId="52" fillId="5" borderId="3" xfId="253" applyNumberFormat="1" applyFont="1" applyFill="1" applyBorder="1" applyAlignment="1">
      <alignment horizontal="center" vertical="center" wrapText="1"/>
    </xf>
    <xf numFmtId="49" fontId="48" fillId="2" borderId="3" xfId="253" applyNumberFormat="1" applyFont="1" applyFill="1" applyBorder="1" applyAlignment="1">
      <alignment horizontal="left" vertical="center"/>
    </xf>
    <xf numFmtId="0" fontId="48" fillId="2" borderId="3" xfId="253" applyFont="1" applyFill="1" applyBorder="1" applyAlignment="1">
      <alignment horizontal="left" vertical="center"/>
    </xf>
    <xf numFmtId="0" fontId="48" fillId="2" borderId="3" xfId="253" applyFont="1" applyFill="1" applyBorder="1" applyAlignment="1">
      <alignment horizontal="right" vertical="center"/>
    </xf>
    <xf numFmtId="4" fontId="48" fillId="2" borderId="3" xfId="253" applyNumberFormat="1" applyFont="1" applyFill="1" applyBorder="1" applyAlignment="1">
      <alignment horizontal="right" vertical="center"/>
    </xf>
    <xf numFmtId="4" fontId="49" fillId="2" borderId="3" xfId="253" applyNumberFormat="1" applyFont="1" applyFill="1" applyBorder="1" applyAlignment="1">
      <alignment horizontal="right" vertical="center"/>
    </xf>
    <xf numFmtId="49" fontId="48" fillId="2" borderId="3" xfId="253" applyNumberFormat="1" applyFont="1" applyFill="1" applyBorder="1" applyAlignment="1">
      <alignment horizontal="right" vertical="center"/>
    </xf>
    <xf numFmtId="0" fontId="48" fillId="2" borderId="0" xfId="253" applyFont="1" applyFill="1" applyAlignment="1">
      <alignment horizontal="left"/>
    </xf>
    <xf numFmtId="49" fontId="47" fillId="2" borderId="3" xfId="253" applyNumberFormat="1" applyFont="1" applyFill="1" applyBorder="1" applyAlignment="1">
      <alignment horizontal="left" vertical="center"/>
    </xf>
    <xf numFmtId="0" fontId="41" fillId="2" borderId="3" xfId="253" applyFont="1" applyFill="1" applyBorder="1" applyAlignment="1">
      <alignment horizontal="left" vertical="center"/>
    </xf>
    <xf numFmtId="0" fontId="47" fillId="2" borderId="3" xfId="253" applyFont="1" applyFill="1" applyBorder="1" applyAlignment="1">
      <alignment horizontal="right" vertical="center"/>
    </xf>
    <xf numFmtId="0" fontId="41" fillId="2" borderId="3" xfId="253" applyFont="1" applyFill="1" applyBorder="1" applyAlignment="1">
      <alignment horizontal="right" vertical="center"/>
    </xf>
    <xf numFmtId="1" fontId="47" fillId="2" borderId="3" xfId="253" applyNumberFormat="1" applyFont="1" applyFill="1" applyBorder="1" applyAlignment="1">
      <alignment horizontal="right" vertical="center"/>
    </xf>
    <xf numFmtId="4" fontId="47" fillId="2" borderId="3" xfId="253" applyNumberFormat="1" applyFont="1" applyFill="1" applyBorder="1" applyAlignment="1">
      <alignment horizontal="right" vertical="center"/>
    </xf>
    <xf numFmtId="0" fontId="40" fillId="0" borderId="0" xfId="253"/>
    <xf numFmtId="43" fontId="40" fillId="0" borderId="0" xfId="253" applyNumberFormat="1"/>
    <xf numFmtId="0" fontId="40" fillId="0" borderId="0" xfId="253" applyAlignment="1">
      <alignment horizontal="right"/>
    </xf>
    <xf numFmtId="166" fontId="40" fillId="0" borderId="0" xfId="52" applyFont="1"/>
  </cellXfs>
  <cellStyles count="349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NSOLIDADO MXMACFW 07U AL 1 DE DICIEMBRE 2007 2" xfId="128" xr:uid="{00000000-0005-0000-0000-000007000000}"/>
    <cellStyle name="_Copy of LAYOUT CARTERA VENCIDA HIPNAL AGO 08" xfId="8" xr:uid="{00000000-0005-0000-0000-000008000000}"/>
    <cellStyle name="_Copy of REPORTES DE CARTERA JUD Y EXTRAJUD POR BURSA DIC " xfId="9" xr:uid="{00000000-0005-0000-0000-000009000000}"/>
    <cellStyle name="_Copy of REPORTES DE CARTERA JUD Y EXTRAJUD POR BURSA SEP" xfId="10" xr:uid="{00000000-0005-0000-0000-00000A000000}"/>
    <cellStyle name="_FW052U" xfId="11" xr:uid="{00000000-0005-0000-0000-00000B000000}"/>
    <cellStyle name="_LAY_OUT_MOROSIDAD_POR_SOFOL_CORREGIDO NOV 08" xfId="12" xr:uid="{00000000-0005-0000-0000-00000C000000}"/>
    <cellStyle name="_LAYOUT CARTERA VENCIDA HIPNAL SEPTIEMBRE 2007" xfId="13" xr:uid="{00000000-0005-0000-0000-00000D000000}"/>
    <cellStyle name="_MARZO 180+ FW06U" xfId="14" xr:uid="{00000000-0005-0000-0000-00000E000000}"/>
    <cellStyle name="_RCV" xfId="152" xr:uid="{00000000-0005-0000-0000-00000F000000}"/>
    <cellStyle name="_RCV BURSAS DIC2010" xfId="15" xr:uid="{00000000-0005-0000-0000-000010000000}"/>
    <cellStyle name="_RCV POR BURSA ABR09" xfId="153" xr:uid="{00000000-0005-0000-0000-000011000000}"/>
    <cellStyle name="_RCV POR BURSA ABR09 (2)" xfId="16" xr:uid="{00000000-0005-0000-0000-000012000000}"/>
    <cellStyle name="_RCV POR BURSA AGOSTO 09" xfId="17" xr:uid="{00000000-0005-0000-0000-000013000000}"/>
    <cellStyle name="_RCV POR BURSA AGOSTO 2009" xfId="18" xr:uid="{00000000-0005-0000-0000-000014000000}"/>
    <cellStyle name="_RCV POR BURSA JULIO 09 (2)" xfId="19" xr:uid="{00000000-0005-0000-0000-000015000000}"/>
    <cellStyle name="_RCV POR BURSA JUNIO" xfId="20" xr:uid="{00000000-0005-0000-0000-000016000000}"/>
    <cellStyle name="_RCV POR BURSA MAY" xfId="21" xr:uid="{00000000-0005-0000-0000-000017000000}"/>
    <cellStyle name="_REPORTE CARTERA VENCIDA HIPNAL ENERO" xfId="22" xr:uid="{00000000-0005-0000-0000-000018000000}"/>
    <cellStyle name="_REPORTE CONSOLIDADO AL 31 DE AGOSTO 2008 MXMACCB 05U-2FINAL" xfId="23" xr:uid="{00000000-0005-0000-0000-000019000000}"/>
    <cellStyle name="_REPORTE CONSOLIDADO AL 31 DE AGOSTO 2008 MXMACFW 075U" xfId="24" xr:uid="{00000000-0005-0000-0000-00001A000000}"/>
    <cellStyle name="_REPORTE CONSOLIDADO AL 31 DE AGOSTO 2009 MXMACCB 05U-2" xfId="25" xr:uid="{00000000-0005-0000-0000-00001B000000}"/>
    <cellStyle name="_REPORTES DE CARTERA JUD Y EXTRAJUD POR BURSA" xfId="26" xr:uid="{00000000-0005-0000-0000-00001C000000}"/>
    <cellStyle name="_REPORTES DE CARTERA JUD Y EXTRAJUD POR BURSA A JULIO" xfId="27" xr:uid="{00000000-0005-0000-0000-00001D000000}"/>
    <cellStyle name="_REPORTES DE CARTERA JUD Y EXTRAJUD POR BURSA A JUNIO" xfId="28" xr:uid="{00000000-0005-0000-0000-00001E000000}"/>
    <cellStyle name="_REPORTES DE CARTERA JUD Y EXTRAJUD POR BURSA A MAYO" xfId="29" xr:uid="{00000000-0005-0000-0000-00001F000000}"/>
    <cellStyle name="_REPORTES DE CARTERA JUD Y EXTRAJUD POR BURSA A SEPTIEMBRE" xfId="30" xr:uid="{00000000-0005-0000-0000-000020000000}"/>
    <cellStyle name="_REPORTES DE CARTERA JUD Y EXTRAJUD POR BURSA A SEPTIEMBRE (2)" xfId="31" xr:uid="{00000000-0005-0000-0000-000021000000}"/>
    <cellStyle name="_REPORTES DE CARTERA JUD Y EXTRAJUD POR BURSA ABRIL" xfId="32" xr:uid="{00000000-0005-0000-0000-000022000000}"/>
    <cellStyle name="_REPORTES DE CARTERA JUD Y EXTRAJUD POR BURSA ABRIL (2)" xfId="33" xr:uid="{00000000-0005-0000-0000-000023000000}"/>
    <cellStyle name="_REPORTES DE CARTERA JUD Y EXTRAJUD POR BURSA ENE " xfId="34" xr:uid="{00000000-0005-0000-0000-000024000000}"/>
    <cellStyle name="_REPORTES DE CARTERA JUD Y EXTRAJUD POR BURSA ENE  (2)" xfId="35" xr:uid="{00000000-0005-0000-0000-000025000000}"/>
    <cellStyle name="_REPORTES DE CARTERA JUD Y EXTRAJUD POR BURSA ENE." xfId="36" xr:uid="{00000000-0005-0000-0000-000026000000}"/>
    <cellStyle name="_REPORTES DE CARTERA JUD Y EXTRAJUD POR BURSA FEB" xfId="37" xr:uid="{00000000-0005-0000-0000-000027000000}"/>
    <cellStyle name="_REPORTES DE CARTERA JUD Y EXTRAJUD POR BURSA FEBRERO" xfId="38" xr:uid="{00000000-0005-0000-0000-000028000000}"/>
    <cellStyle name="_REPORTES DE CARTERA JUD Y EXTRAJUD POR BURSA FEBRERO1" xfId="39" xr:uid="{00000000-0005-0000-0000-000029000000}"/>
    <cellStyle name="_REPORTES DE CARTERA JUD Y EXTRAJUD POR BURSA MARZO" xfId="40" xr:uid="{00000000-0005-0000-0000-00002A000000}"/>
    <cellStyle name="_REPORTES DE CARTERA JUD Y EXTRAJUD POR BURSA OCT" xfId="41" xr:uid="{00000000-0005-0000-0000-00002B000000}"/>
    <cellStyle name="_REPORTES DE CARTERA JUD Y EXTRAJUD POR BURSA OCT 08" xfId="154" xr:uid="{00000000-0005-0000-0000-00002C000000}"/>
    <cellStyle name="_REPORTES DE CARTERA JUD Y EXTRAJUD POR BURSA SEP" xfId="42" xr:uid="{00000000-0005-0000-0000-00002D000000}"/>
    <cellStyle name="_REPORTES DE CARTERA JUDICIAL Y EXTRAJUD POR BURSA" xfId="43" xr:uid="{00000000-0005-0000-0000-00002E000000}"/>
    <cellStyle name="_REPORTES DE CARTERA JUDICIAL Y EXTRAJUDICIAL POR BURSA ENE" xfId="44" xr:uid="{00000000-0005-0000-0000-00002F000000}"/>
    <cellStyle name="_REPORTES DE CARTERA JUDICIAL Y EXTRAJUDICIAL POR BURSA ENE 2" xfId="129" xr:uid="{00000000-0005-0000-0000-000030000000}"/>
    <cellStyle name="_REPORTES DE COB  JUD Y EXTRAJUD  PARA CONSOLIDADO" xfId="45" xr:uid="{00000000-0005-0000-0000-000031000000}"/>
    <cellStyle name="_REPORTES DE COB  JUD Y EXTRAJUD  PARA CONSOLIDADO (2)" xfId="46" xr:uid="{00000000-0005-0000-0000-000032000000}"/>
    <cellStyle name="_REPORTES DE COB  JUD Y EXTRAJUD  PARA CONSOLIDADO (3)" xfId="47" xr:uid="{00000000-0005-0000-0000-000033000000}"/>
    <cellStyle name="_REPORTES DE COB  JUD Y EXTRAJUD FWS" xfId="48" xr:uid="{00000000-0005-0000-0000-000034000000}"/>
    <cellStyle name="_REPORTES DE COB  JUD Y EXTRAJUD FWS (3)" xfId="49" xr:uid="{00000000-0005-0000-0000-000035000000}"/>
    <cellStyle name="_REPORTES DE MOROSIDAD POR PORTAFOLIO OCTUBRE 2007" xfId="50" xr:uid="{00000000-0005-0000-0000-000036000000}"/>
    <cellStyle name="_REPORTES POR BURZATILIZACION SEPTIEMBRE" xfId="51" xr:uid="{00000000-0005-0000-0000-000037000000}"/>
    <cellStyle name="Comma 10" xfId="53" xr:uid="{00000000-0005-0000-0000-000038000000}"/>
    <cellStyle name="Comma 10 2" xfId="130" xr:uid="{00000000-0005-0000-0000-000039000000}"/>
    <cellStyle name="Comma 10 2 2" xfId="201" xr:uid="{00000000-0005-0000-0000-00003A000000}"/>
    <cellStyle name="Comma 10 3" xfId="177" xr:uid="{00000000-0005-0000-0000-00003B000000}"/>
    <cellStyle name="Comma 10 4" xfId="266" xr:uid="{00000000-0005-0000-0000-000000000000}"/>
    <cellStyle name="Comma 11" xfId="54" xr:uid="{00000000-0005-0000-0000-00003C000000}"/>
    <cellStyle name="Comma 11 2" xfId="131" xr:uid="{00000000-0005-0000-0000-00003D000000}"/>
    <cellStyle name="Comma 11 2 2" xfId="202" xr:uid="{00000000-0005-0000-0000-00003E000000}"/>
    <cellStyle name="Comma 11 3" xfId="178" xr:uid="{00000000-0005-0000-0000-00003F000000}"/>
    <cellStyle name="Comma 12" xfId="55" xr:uid="{00000000-0005-0000-0000-000040000000}"/>
    <cellStyle name="Comma 12 2" xfId="132" xr:uid="{00000000-0005-0000-0000-000041000000}"/>
    <cellStyle name="Comma 12 2 2" xfId="203" xr:uid="{00000000-0005-0000-0000-000042000000}"/>
    <cellStyle name="Comma 12 3" xfId="179" xr:uid="{00000000-0005-0000-0000-000043000000}"/>
    <cellStyle name="Comma 13" xfId="56" xr:uid="{00000000-0005-0000-0000-000044000000}"/>
    <cellStyle name="Comma 13 2" xfId="133" xr:uid="{00000000-0005-0000-0000-000045000000}"/>
    <cellStyle name="Comma 13 2 2" xfId="204" xr:uid="{00000000-0005-0000-0000-000046000000}"/>
    <cellStyle name="Comma 13 3" xfId="180" xr:uid="{00000000-0005-0000-0000-000047000000}"/>
    <cellStyle name="Comma 14" xfId="57" xr:uid="{00000000-0005-0000-0000-000048000000}"/>
    <cellStyle name="Comma 14 2" xfId="134" xr:uid="{00000000-0005-0000-0000-000049000000}"/>
    <cellStyle name="Comma 14 2 2" xfId="205" xr:uid="{00000000-0005-0000-0000-00004A000000}"/>
    <cellStyle name="Comma 14 3" xfId="181" xr:uid="{00000000-0005-0000-0000-00004B000000}"/>
    <cellStyle name="Comma 15" xfId="58" xr:uid="{00000000-0005-0000-0000-00004C000000}"/>
    <cellStyle name="Comma 15 2" xfId="135" xr:uid="{00000000-0005-0000-0000-00004D000000}"/>
    <cellStyle name="Comma 15 2 2" xfId="206" xr:uid="{00000000-0005-0000-0000-00004E000000}"/>
    <cellStyle name="Comma 15 3" xfId="182" xr:uid="{00000000-0005-0000-0000-00004F000000}"/>
    <cellStyle name="Comma 17" xfId="273" xr:uid="{00000000-0005-0000-0000-000001000000}"/>
    <cellStyle name="Comma 2" xfId="59" xr:uid="{00000000-0005-0000-0000-000050000000}"/>
    <cellStyle name="Comma 2 2" xfId="60" xr:uid="{00000000-0005-0000-0000-000051000000}"/>
    <cellStyle name="Comma 2 2 2" xfId="184" xr:uid="{00000000-0005-0000-0000-000052000000}"/>
    <cellStyle name="Comma 2 2 3" xfId="279" xr:uid="{00000000-0005-0000-0000-000003000000}"/>
    <cellStyle name="Comma 2 3" xfId="119" xr:uid="{00000000-0005-0000-0000-000053000000}"/>
    <cellStyle name="Comma 2 3 2" xfId="147" xr:uid="{00000000-0005-0000-0000-000054000000}"/>
    <cellStyle name="Comma 2 3 2 2" xfId="214" xr:uid="{00000000-0005-0000-0000-000055000000}"/>
    <cellStyle name="Comma 2 3 3" xfId="196" xr:uid="{00000000-0005-0000-0000-000056000000}"/>
    <cellStyle name="Comma 2 4" xfId="183" xr:uid="{00000000-0005-0000-0000-000057000000}"/>
    <cellStyle name="Comma 2 4 2" xfId="339" xr:uid="{426341D4-7F50-475A-ADB6-0E9403801536}"/>
    <cellStyle name="Comma 2 5" xfId="303" xr:uid="{94AB9CEC-7BCF-4CB3-A7A1-0E00A39A5DBA}"/>
    <cellStyle name="Comma 3" xfId="61" xr:uid="{00000000-0005-0000-0000-000058000000}"/>
    <cellStyle name="Comma 3 2" xfId="62" xr:uid="{00000000-0005-0000-0000-000059000000}"/>
    <cellStyle name="Comma 3 2 2" xfId="186" xr:uid="{00000000-0005-0000-0000-00005A000000}"/>
    <cellStyle name="Comma 3 2 3" xfId="265" xr:uid="{00000000-0005-0000-0000-000005000000}"/>
    <cellStyle name="Comma 3 2 4" xfId="316" xr:uid="{988C7B2E-6C36-4D98-8ADB-75036927D95A}"/>
    <cellStyle name="Comma 3 3" xfId="185" xr:uid="{00000000-0005-0000-0000-00005B000000}"/>
    <cellStyle name="Comma 3 4" xfId="271" xr:uid="{00000000-0005-0000-0000-000004000000}"/>
    <cellStyle name="Comma 3 5" xfId="300" xr:uid="{4E3D2F8B-6174-41D2-BF74-4134EDAF9E95}"/>
    <cellStyle name="Comma 4" xfId="63" xr:uid="{00000000-0005-0000-0000-00005C000000}"/>
    <cellStyle name="Comma 4 2" xfId="136" xr:uid="{00000000-0005-0000-0000-00005D000000}"/>
    <cellStyle name="Comma 4 2 2" xfId="207" xr:uid="{00000000-0005-0000-0000-00005E000000}"/>
    <cellStyle name="Comma 4 3" xfId="187" xr:uid="{00000000-0005-0000-0000-00005F000000}"/>
    <cellStyle name="Comma 4 4" xfId="267" xr:uid="{00000000-0005-0000-0000-000006000000}"/>
    <cellStyle name="Comma 4 5" xfId="304" xr:uid="{210AF368-F4B0-406D-AA5A-9D9DAC0206F8}"/>
    <cellStyle name="Comma 5" xfId="64" xr:uid="{00000000-0005-0000-0000-000060000000}"/>
    <cellStyle name="Comma 5 2" xfId="137" xr:uid="{00000000-0005-0000-0000-000061000000}"/>
    <cellStyle name="Comma 5 2 2" xfId="208" xr:uid="{00000000-0005-0000-0000-000062000000}"/>
    <cellStyle name="Comma 5 3" xfId="188" xr:uid="{00000000-0005-0000-0000-000063000000}"/>
    <cellStyle name="Comma 5 4" xfId="248" xr:uid="{AB07A2D1-83E8-430D-9C63-C4200C519CB4}"/>
    <cellStyle name="Comma 5 5" xfId="305" xr:uid="{A791C1C0-A350-44ED-A326-D5EFD21AA0B1}"/>
    <cellStyle name="Comma 6" xfId="65" xr:uid="{00000000-0005-0000-0000-000064000000}"/>
    <cellStyle name="Comma 6 2" xfId="138" xr:uid="{00000000-0005-0000-0000-000065000000}"/>
    <cellStyle name="Comma 6 2 2" xfId="209" xr:uid="{00000000-0005-0000-0000-000066000000}"/>
    <cellStyle name="Comma 6 3" xfId="189" xr:uid="{00000000-0005-0000-0000-000067000000}"/>
    <cellStyle name="Comma 7" xfId="66" xr:uid="{00000000-0005-0000-0000-000068000000}"/>
    <cellStyle name="Comma 7 2" xfId="139" xr:uid="{00000000-0005-0000-0000-000069000000}"/>
    <cellStyle name="Comma 7 2 2" xfId="210" xr:uid="{00000000-0005-0000-0000-00006A000000}"/>
    <cellStyle name="Comma 7 3" xfId="190" xr:uid="{00000000-0005-0000-0000-00006B000000}"/>
    <cellStyle name="Comma 7 4" xfId="301" xr:uid="{1D9DBDBD-9AA2-4789-BDF7-971FC14B01F1}"/>
    <cellStyle name="Comma 8" xfId="67" xr:uid="{00000000-0005-0000-0000-00006C000000}"/>
    <cellStyle name="Comma 8 2" xfId="68" xr:uid="{00000000-0005-0000-0000-00006D000000}"/>
    <cellStyle name="Comma 8 2 2" xfId="192" xr:uid="{00000000-0005-0000-0000-00006E000000}"/>
    <cellStyle name="Comma 8 3" xfId="191" xr:uid="{00000000-0005-0000-0000-00006F000000}"/>
    <cellStyle name="Comma 8 4" xfId="308" xr:uid="{8AC176E8-B9C0-4B42-BABF-B2FF8504F5BF}"/>
    <cellStyle name="Comma 9" xfId="69" xr:uid="{00000000-0005-0000-0000-000070000000}"/>
    <cellStyle name="Comma 9 2" xfId="140" xr:uid="{00000000-0005-0000-0000-000071000000}"/>
    <cellStyle name="Comma 9 2 2" xfId="211" xr:uid="{00000000-0005-0000-0000-000072000000}"/>
    <cellStyle name="Comma 9 3" xfId="193" xr:uid="{00000000-0005-0000-0000-000073000000}"/>
    <cellStyle name="Currency 2" xfId="70" xr:uid="{00000000-0005-0000-0000-000074000000}"/>
    <cellStyle name="Currency 2 2" xfId="141" xr:uid="{00000000-0005-0000-0000-000075000000}"/>
    <cellStyle name="Currency 2 2 2" xfId="212" xr:uid="{00000000-0005-0000-0000-000076000000}"/>
    <cellStyle name="Currency 2 3" xfId="194" xr:uid="{00000000-0005-0000-0000-000077000000}"/>
    <cellStyle name="Currency 2 4" xfId="274" xr:uid="{00000000-0005-0000-0000-000007000000}"/>
    <cellStyle name="Currency 3" xfId="71" xr:uid="{00000000-0005-0000-0000-000078000000}"/>
    <cellStyle name="Currency 3 2" xfId="142" xr:uid="{00000000-0005-0000-0000-000079000000}"/>
    <cellStyle name="Currency 3 2 2" xfId="213" xr:uid="{00000000-0005-0000-0000-00007A000000}"/>
    <cellStyle name="Currency 3 3" xfId="195" xr:uid="{00000000-0005-0000-0000-00007B000000}"/>
    <cellStyle name="Currency 4" xfId="155" xr:uid="{00000000-0005-0000-0000-00007C000000}"/>
    <cellStyle name="Currency 4 2" xfId="219" xr:uid="{00000000-0005-0000-0000-00007D000000}"/>
    <cellStyle name="Currency 5" xfId="156" xr:uid="{00000000-0005-0000-0000-00007E000000}"/>
    <cellStyle name="Currency 5 2" xfId="220" xr:uid="{00000000-0005-0000-0000-00007F000000}"/>
    <cellStyle name="Estilo 2" xfId="268" xr:uid="{00000000-0005-0000-0000-000008000000}"/>
    <cellStyle name="Excel Built-in Normal" xfId="275" xr:uid="{00000000-0005-0000-0000-000009000000}"/>
    <cellStyle name="Millares" xfId="52" builtinId="3"/>
    <cellStyle name="Millares 10" xfId="245" xr:uid="{50BF85B9-9D18-4589-AEE4-ABE9884BCA32}"/>
    <cellStyle name="Millares 10 2" xfId="332" xr:uid="{A88EBB58-6CBC-4C8A-85F2-AC0077FF5E10}"/>
    <cellStyle name="Millares 10 2 2 2" xfId="347" xr:uid="{E3E3001A-D51A-4DA3-AEF0-570E47DF18D0}"/>
    <cellStyle name="Millares 10 3" xfId="329" xr:uid="{4276D152-B278-4BE2-A6D2-C831FDD89A3F}"/>
    <cellStyle name="Millares 11" xfId="251" xr:uid="{6064EBD6-1EED-4318-8323-7AC5748A9490}"/>
    <cellStyle name="Millares 11 2" xfId="333" xr:uid="{E84FD033-5B83-495A-B79C-C4BE35C2CEB5}"/>
    <cellStyle name="Millares 12" xfId="256" xr:uid="{00000000-0005-0000-0000-000036010000}"/>
    <cellStyle name="Millares 13" xfId="286" xr:uid="{B5076468-ECC4-4546-9B72-4E13F73431E5}"/>
    <cellStyle name="Millares 14" xfId="290" xr:uid="{E7515546-E5EA-4CEA-B75B-4799D3A58A91}"/>
    <cellStyle name="Millares 15" xfId="296" xr:uid="{4DEA074B-BDFD-42D4-97CB-7DD7532876EB}"/>
    <cellStyle name="Millares 16" xfId="313" xr:uid="{9E434E6D-4D8D-4859-A981-BD01FCF33F46}"/>
    <cellStyle name="Millares 17" xfId="346" xr:uid="{99BC920E-78B0-4D8F-9A3D-023C107753C3}"/>
    <cellStyle name="Millares 2" xfId="151" xr:uid="{00000000-0005-0000-0000-000081000000}"/>
    <cellStyle name="Millares 2 2" xfId="218" xr:uid="{00000000-0005-0000-0000-000082000000}"/>
    <cellStyle name="Millares 2 2 2" xfId="235" xr:uid="{00000000-0005-0000-0000-000083000000}"/>
    <cellStyle name="Millares 2 2 3" xfId="324" xr:uid="{506DD174-D17D-4E11-A9FE-E90D9959A15A}"/>
    <cellStyle name="Millares 2 3" xfId="236" xr:uid="{00000000-0005-0000-0000-000084000000}"/>
    <cellStyle name="Millares 2 3 2" xfId="321" xr:uid="{0971FB07-3A24-410A-8D09-7E6D4B43329B}"/>
    <cellStyle name="Millares 2 4" xfId="232" xr:uid="{00000000-0005-0000-0000-000085000000}"/>
    <cellStyle name="Millares 2 4 2" xfId="330" xr:uid="{6CDF51F9-2058-430C-8B33-2D5A52C68E2F}"/>
    <cellStyle name="Millares 2 5" xfId="252" xr:uid="{612AF702-82D0-4750-ABFC-916B0EC6BEE5}"/>
    <cellStyle name="Millares 2 5 2" xfId="336" xr:uid="{AC17D3F0-10B0-4A5B-ADCA-3D1F650D394C}"/>
    <cellStyle name="Millares 2 6" xfId="260" xr:uid="{00000000-0005-0000-0000-00000B000000}"/>
    <cellStyle name="Millares 2 7" xfId="299" xr:uid="{44E6D3D2-D1C3-4B56-8D41-AF22F7F79101}"/>
    <cellStyle name="Millares 2 9" xfId="269" xr:uid="{00000000-0005-0000-0000-00000C000000}"/>
    <cellStyle name="Millares 3" xfId="176" xr:uid="{00000000-0005-0000-0000-000086000000}"/>
    <cellStyle name="Millares 3 2" xfId="234" xr:uid="{00000000-0005-0000-0000-000087000000}"/>
    <cellStyle name="Millares 3 2 2" xfId="312" xr:uid="{1F881025-0A90-46B6-8B4E-6C63208E16A3}"/>
    <cellStyle name="Millares 3 3" xfId="254" xr:uid="{4FED60AE-79D0-4E10-9EB8-CBC326B1A5B1}"/>
    <cellStyle name="Millares 3 3 2" xfId="323" xr:uid="{68EF9CF6-3A47-4D9C-A3E3-FF4BBBB9DB10}"/>
    <cellStyle name="Millares 3 4" xfId="278" xr:uid="{00000000-0005-0000-0000-00000D000000}"/>
    <cellStyle name="Millares 3 4 2" xfId="335" xr:uid="{DCF33E9F-E84E-402F-B843-B5E09F6F8964}"/>
    <cellStyle name="Millares 3 5" xfId="302" xr:uid="{0A5E017C-FA4E-4A6B-A56D-0CA790B36A16}"/>
    <cellStyle name="Millares 4" xfId="224" xr:uid="{00000000-0005-0000-0000-000088000000}"/>
    <cellStyle name="Millares 4 2" xfId="233" xr:uid="{00000000-0005-0000-0000-000089000000}"/>
    <cellStyle name="Millares 4 2 2" xfId="322" xr:uid="{851C4057-669F-4F69-B1D9-5A447EC9A10F}"/>
    <cellStyle name="Millares 4 3" xfId="282" xr:uid="{00000000-0005-0000-0000-00000E000000}"/>
    <cellStyle name="Millares 4 4" xfId="311" xr:uid="{91496555-C998-42CB-A31B-5BA56BA461CC}"/>
    <cellStyle name="Millares 5" xfId="226" xr:uid="{00000000-0005-0000-0000-00008A000000}"/>
    <cellStyle name="Millares 5 2" xfId="317" xr:uid="{32C89039-C347-4A93-BF9F-AFC25BD50BF7}"/>
    <cellStyle name="Millares 6" xfId="228" xr:uid="{00000000-0005-0000-0000-00008B000000}"/>
    <cellStyle name="Millares 6 2" xfId="318" xr:uid="{B680D05B-EB30-4905-AC5C-60EE46E1E37E}"/>
    <cellStyle name="Millares 7" xfId="231" xr:uid="{00000000-0005-0000-0000-00008C000000}"/>
    <cellStyle name="Millares 7 2" xfId="319" xr:uid="{E254885C-0E8F-4FE0-AD70-4A9D3C4FCBE5}"/>
    <cellStyle name="Millares 8" xfId="237" xr:uid="{00000000-0005-0000-0000-00008D000000}"/>
    <cellStyle name="Millares 8 2" xfId="325" xr:uid="{EE8E875D-359D-4FB6-8AEB-E8BDF7DBA094}"/>
    <cellStyle name="Millares 9" xfId="241" xr:uid="{00000000-0005-0000-0000-00008E000000}"/>
    <cellStyle name="Millares 9 2" xfId="328" xr:uid="{43AD2919-DE63-4770-AF18-E983B75D1093}"/>
    <cellStyle name="Moneda 2" xfId="121" xr:uid="{00000000-0005-0000-0000-00008F000000}"/>
    <cellStyle name="Moneda 2 2" xfId="198" xr:uid="{00000000-0005-0000-0000-000090000000}"/>
    <cellStyle name="Moneda 2 3" xfId="240" xr:uid="{00000000-0005-0000-0000-000091000000}"/>
    <cellStyle name="Moneda 2 4" xfId="259" xr:uid="{00000000-0005-0000-0000-000010000000}"/>
    <cellStyle name="Moneda 2 5" xfId="327" xr:uid="{6FE22720-72A9-4A5B-BFA8-74A0E2D55D89}"/>
    <cellStyle name="Moneda 3" xfId="239" xr:uid="{00000000-0005-0000-0000-000092000000}"/>
    <cellStyle name="Moneda 3 2" xfId="326" xr:uid="{0C93B07C-5043-4644-BBB2-7432812319C3}"/>
    <cellStyle name="Moneda 4" xfId="246" xr:uid="{4DC3202D-1F80-4CB6-BB53-8AE8805FAEB6}"/>
    <cellStyle name="Moneda 4 2" xfId="342" xr:uid="{A30ED7C1-5594-404A-B712-A5CB8FF7A838}"/>
    <cellStyle name="Moneda 5" xfId="257" xr:uid="{00000000-0005-0000-0000-00003B010000}"/>
    <cellStyle name="Moneda 6" xfId="287" xr:uid="{A3B672BD-E03A-47D8-B13F-22F200E0FBB5}"/>
    <cellStyle name="Moneda 7" xfId="297" xr:uid="{9C2652AC-733F-4881-89C5-951FBB25FAB2}"/>
    <cellStyle name="Moneda 8" xfId="331" xr:uid="{CD63CFC0-7FC6-455F-B5ED-246C8E62A125}"/>
    <cellStyle name="Normal" xfId="0" builtinId="0"/>
    <cellStyle name="Normal 10" xfId="157" xr:uid="{00000000-0005-0000-0000-000094000000}"/>
    <cellStyle name="Normal 10 2" xfId="253" xr:uid="{6A2D7997-FEFE-4BCB-B2DE-CD6D28AF5900}"/>
    <cellStyle name="Normal 10 2 2" xfId="175" xr:uid="{00000000-0005-0000-0000-000095000000}"/>
    <cellStyle name="Normal 10 2 3" xfId="307" xr:uid="{431ACAFE-F2C3-466A-B1C6-D5FB45FE085C}"/>
    <cellStyle name="Normal 11" xfId="158" xr:uid="{00000000-0005-0000-0000-000096000000}"/>
    <cellStyle name="Normal 12" xfId="127" xr:uid="{00000000-0005-0000-0000-000097000000}"/>
    <cellStyle name="Normal 12 2" xfId="159" xr:uid="{00000000-0005-0000-0000-000098000000}"/>
    <cellStyle name="Normal 12 3" xfId="298" xr:uid="{93CACA27-9448-4855-B65C-AD60ADC5E42D}"/>
    <cellStyle name="Normal 13" xfId="160" xr:uid="{00000000-0005-0000-0000-000099000000}"/>
    <cellStyle name="Normal 14" xfId="161" xr:uid="{00000000-0005-0000-0000-00009A000000}"/>
    <cellStyle name="Normal 15" xfId="162" xr:uid="{00000000-0005-0000-0000-00009B000000}"/>
    <cellStyle name="Normal 16" xfId="163" xr:uid="{00000000-0005-0000-0000-00009C000000}"/>
    <cellStyle name="Normal 16 2" xfId="164" xr:uid="{00000000-0005-0000-0000-00009D000000}"/>
    <cellStyle name="Normal 17" xfId="126" xr:uid="{00000000-0005-0000-0000-00009E000000}"/>
    <cellStyle name="Normal 17 2" xfId="150" xr:uid="{00000000-0005-0000-0000-00009F000000}"/>
    <cellStyle name="Normal 17 2 2" xfId="217" xr:uid="{00000000-0005-0000-0000-0000A0000000}"/>
    <cellStyle name="Normal 17 3" xfId="200" xr:uid="{00000000-0005-0000-0000-0000A1000000}"/>
    <cellStyle name="Normal 18" xfId="165" xr:uid="{00000000-0005-0000-0000-0000A2000000}"/>
    <cellStyle name="Normal 18 2" xfId="221" xr:uid="{00000000-0005-0000-0000-0000A3000000}"/>
    <cellStyle name="Normal 19" xfId="174" xr:uid="{00000000-0005-0000-0000-0000A4000000}"/>
    <cellStyle name="Normal 2" xfId="122" xr:uid="{00000000-0005-0000-0000-0000A5000000}"/>
    <cellStyle name="Normal 2 2" xfId="123" xr:uid="{00000000-0005-0000-0000-0000A6000000}"/>
    <cellStyle name="Normal 2 2 10" xfId="277" xr:uid="{00000000-0005-0000-0000-000016000000}"/>
    <cellStyle name="Normal 2 2 2" xfId="281" xr:uid="{00000000-0005-0000-0000-000015000000}"/>
    <cellStyle name="Normal 2 3" xfId="229" xr:uid="{00000000-0005-0000-0000-0000A7000000}"/>
    <cellStyle name="Normal 2 3 2" xfId="242" xr:uid="{E01B476C-162A-4A42-BF1F-2197E3AD7B85}"/>
    <cellStyle name="Normal 2 3 2 2" xfId="289" xr:uid="{17BDFE9B-90EA-459E-AB7D-DEEF98F7BF38}"/>
    <cellStyle name="Normal 2 3 4" xfId="340" xr:uid="{BA2C1586-2BEE-4BB9-8D17-3301638322DF}"/>
    <cellStyle name="Normal 2 35" xfId="288" xr:uid="{1DCEF4E5-AE1F-4B65-B850-CF6FDF41BD88}"/>
    <cellStyle name="Normal 2 4" xfId="244" xr:uid="{646368C7-334D-44AD-9EAC-AB036CDD5882}"/>
    <cellStyle name="Normal 2 4 2" xfId="261" xr:uid="{00000000-0005-0000-0000-000019000000}"/>
    <cellStyle name="Normal 2 4 2 2" xfId="293" xr:uid="{57A713D7-1BEC-41C4-AD1B-5255E5814BC2}"/>
    <cellStyle name="Normal 2 4 3" xfId="285" xr:uid="{6C3F3057-F71E-4A0C-85BE-3F9C1A6864B9}"/>
    <cellStyle name="Normal 2 4 4" xfId="320" xr:uid="{A6D0C434-3C2F-495F-BA2A-5C092EECC469}"/>
    <cellStyle name="Normal 2 4 6" xfId="276" xr:uid="{00000000-0005-0000-0000-00001A000000}"/>
    <cellStyle name="Normal 2 5" xfId="250" xr:uid="{3E235117-59C1-48BA-9A11-60F0A4F2BFF5}"/>
    <cellStyle name="Normal 2 5 2" xfId="334" xr:uid="{28202AD6-B4A7-4654-92B4-0AD76CF371E0}"/>
    <cellStyle name="Normal 20" xfId="222" xr:uid="{00000000-0005-0000-0000-0000A8000000}"/>
    <cellStyle name="Normal 20 2" xfId="295" xr:uid="{7B666A23-1897-4E3A-AB5D-B4E6342C8952}"/>
    <cellStyle name="Normal 21" xfId="223" xr:uid="{00000000-0005-0000-0000-0000A9000000}"/>
    <cellStyle name="Normal 22" xfId="225" xr:uid="{00000000-0005-0000-0000-0000AA000000}"/>
    <cellStyle name="Normal 23" xfId="227" xr:uid="{00000000-0005-0000-0000-0000AB000000}"/>
    <cellStyle name="Normal 24" xfId="173" xr:uid="{00000000-0005-0000-0000-0000AC000000}"/>
    <cellStyle name="Normal 25" xfId="230" xr:uid="{00000000-0005-0000-0000-0000AD000000}"/>
    <cellStyle name="Normal 26" xfId="238" xr:uid="{00000000-0005-0000-0000-0000AE000000}"/>
    <cellStyle name="Normal 26 2" xfId="264" xr:uid="{00000000-0005-0000-0000-00001B000000}"/>
    <cellStyle name="Normal 26 3" xfId="337" xr:uid="{E4D4F531-1AD9-4AE4-A92F-0140086681A8}"/>
    <cellStyle name="Normal 27" xfId="243" xr:uid="{E9B6D106-A794-4C11-8D3D-A7773AEC3C00}"/>
    <cellStyle name="Normal 27 2" xfId="272" xr:uid="{00000000-0005-0000-0000-00001C000000}"/>
    <cellStyle name="Normal 28" xfId="255" xr:uid="{00000000-0005-0000-0000-00003D010000}"/>
    <cellStyle name="Normal 29" xfId="284" xr:uid="{B941366E-9A0D-464C-8877-497BDD7C4BF3}"/>
    <cellStyle name="Normal 3" xfId="120" xr:uid="{00000000-0005-0000-0000-0000AF000000}"/>
    <cellStyle name="Normal 3 2" xfId="124" xr:uid="{00000000-0005-0000-0000-0000B0000000}"/>
    <cellStyle name="Normal 3 3" xfId="148" xr:uid="{00000000-0005-0000-0000-0000B1000000}"/>
    <cellStyle name="Normal 3 3 2" xfId="215" xr:uid="{00000000-0005-0000-0000-0000B2000000}"/>
    <cellStyle name="Normal 3 4" xfId="197" xr:uid="{00000000-0005-0000-0000-0000B3000000}"/>
    <cellStyle name="Normal 3 5" xfId="263" xr:uid="{00000000-0005-0000-0000-00001D000000}"/>
    <cellStyle name="Normal 30" xfId="291" xr:uid="{52185C3C-D94D-4EE6-B764-773C51D08DCD}"/>
    <cellStyle name="Normal 31" xfId="345" xr:uid="{12BB2CAF-04D2-44BD-A83F-F77396A9C9E1}"/>
    <cellStyle name="Normal 32" xfId="348" xr:uid="{438733A6-7BD7-4B0A-B7A7-00044D7C0220}"/>
    <cellStyle name="Normal 39" xfId="341" xr:uid="{0EB85D21-3C80-4C4F-9F02-1B77251C7FE7}"/>
    <cellStyle name="Normal 4" xfId="72" xr:uid="{00000000-0005-0000-0000-0000B4000000}"/>
    <cellStyle name="Normal 4 2" xfId="166" xr:uid="{00000000-0005-0000-0000-0000B5000000}"/>
    <cellStyle name="Normal 4 2 2" xfId="338" xr:uid="{ECCCB503-0CE0-4B95-947E-DF04E47AFD82}"/>
    <cellStyle name="Normal 4 2 2 2" xfId="306" xr:uid="{E1728B97-556C-45DE-8C0A-A512E47A0AC0}"/>
    <cellStyle name="Normal 4 3" xfId="283" xr:uid="{00000000-0005-0000-0000-00001E000000}"/>
    <cellStyle name="Normal 4 4" xfId="294" xr:uid="{D2880D3C-5EB7-4403-AD10-BFCDB81E0BA3}"/>
    <cellStyle name="Normal 5" xfId="125" xr:uid="{00000000-0005-0000-0000-0000B6000000}"/>
    <cellStyle name="Normal 5 2" xfId="149" xr:uid="{00000000-0005-0000-0000-0000B7000000}"/>
    <cellStyle name="Normal 5 2 2" xfId="216" xr:uid="{00000000-0005-0000-0000-0000B8000000}"/>
    <cellStyle name="Normal 5 3" xfId="199" xr:uid="{00000000-0005-0000-0000-0000B9000000}"/>
    <cellStyle name="Normal 5 4" xfId="310" xr:uid="{9AD04AB4-D740-44CF-89A1-7C96D7ED7009}"/>
    <cellStyle name="Normal 6" xfId="73" xr:uid="{00000000-0005-0000-0000-0000BA000000}"/>
    <cellStyle name="Normal 6 2" xfId="167" xr:uid="{00000000-0005-0000-0000-0000BB000000}"/>
    <cellStyle name="Normal 6 3" xfId="270" xr:uid="{00000000-0005-0000-0000-00001F000000}"/>
    <cellStyle name="Normal 7" xfId="168" xr:uid="{00000000-0005-0000-0000-0000BC000000}"/>
    <cellStyle name="Normal 7 2" xfId="247" xr:uid="{3F6D39D7-5EF0-4D30-8C77-75CBDABE551F}"/>
    <cellStyle name="Normal 8" xfId="169" xr:uid="{00000000-0005-0000-0000-0000BD000000}"/>
    <cellStyle name="Normal 8 2" xfId="170" xr:uid="{00000000-0005-0000-0000-0000BE000000}"/>
    <cellStyle name="Normal 8 3" xfId="314" xr:uid="{173DA04B-5462-43D0-A8E5-1A0E4BDF2A16}"/>
    <cellStyle name="Normal 9" xfId="171" xr:uid="{00000000-0005-0000-0000-0000BF000000}"/>
    <cellStyle name="Normal 9 2" xfId="172" xr:uid="{00000000-0005-0000-0000-0000C0000000}"/>
    <cellStyle name="Normal 9 3" xfId="315" xr:uid="{5299B563-557F-4C65-923C-7593310EAA59}"/>
    <cellStyle name="Percent 2" xfId="249" xr:uid="{2F12DCDC-30D9-4374-B510-4A17114B56FD}"/>
    <cellStyle name="Percent 3" xfId="262" xr:uid="{00000000-0005-0000-0000-000020000000}"/>
    <cellStyle name="Porcentaje 2" xfId="258" xr:uid="{00000000-0005-0000-0000-000048010000}"/>
    <cellStyle name="Porcentaje 2 2" xfId="309" xr:uid="{2D3C614C-AC10-445D-80A8-FB992A57B318}"/>
    <cellStyle name="Porcentaje 3" xfId="292" xr:uid="{FE68D091-E9F6-4E7F-925C-7C9B67A93F27}"/>
    <cellStyle name="Porcentaje 4" xfId="344" xr:uid="{18BDD201-1727-4B9F-8184-59365230E17F}"/>
    <cellStyle name="Porcentaje 5" xfId="343" xr:uid="{AE8B6123-A611-4152-A482-FABAF6C646EC}"/>
    <cellStyle name="Style 1" xfId="74" xr:uid="{00000000-0005-0000-0000-0000C3000000}"/>
    <cellStyle name="Style 1 2" xfId="143" xr:uid="{00000000-0005-0000-0000-0000C4000000}"/>
    <cellStyle name="Style 10" xfId="75" xr:uid="{00000000-0005-0000-0000-0000C5000000}"/>
    <cellStyle name="Style 11" xfId="76" xr:uid="{00000000-0005-0000-0000-0000C6000000}"/>
    <cellStyle name="Style 12" xfId="77" xr:uid="{00000000-0005-0000-0000-0000C7000000}"/>
    <cellStyle name="Style 13" xfId="78" xr:uid="{00000000-0005-0000-0000-0000C8000000}"/>
    <cellStyle name="Style 14" xfId="79" xr:uid="{00000000-0005-0000-0000-0000C9000000}"/>
    <cellStyle name="Style 15" xfId="80" xr:uid="{00000000-0005-0000-0000-0000CA000000}"/>
    <cellStyle name="Style 16" xfId="81" xr:uid="{00000000-0005-0000-0000-0000CB000000}"/>
    <cellStyle name="Style 17" xfId="82" xr:uid="{00000000-0005-0000-0000-0000CC000000}"/>
    <cellStyle name="Style 18" xfId="83" xr:uid="{00000000-0005-0000-0000-0000CD000000}"/>
    <cellStyle name="Style 19" xfId="84" xr:uid="{00000000-0005-0000-0000-0000CE000000}"/>
    <cellStyle name="Style 2" xfId="85" xr:uid="{00000000-0005-0000-0000-0000CF000000}"/>
    <cellStyle name="Style 20" xfId="86" xr:uid="{00000000-0005-0000-0000-0000D0000000}"/>
    <cellStyle name="Style 21" xfId="87" xr:uid="{00000000-0005-0000-0000-0000D1000000}"/>
    <cellStyle name="Style 22" xfId="88" xr:uid="{00000000-0005-0000-0000-0000D2000000}"/>
    <cellStyle name="Style 23" xfId="89" xr:uid="{00000000-0005-0000-0000-0000D3000000}"/>
    <cellStyle name="Style 24" xfId="90" xr:uid="{00000000-0005-0000-0000-0000D4000000}"/>
    <cellStyle name="Style 25" xfId="91" xr:uid="{00000000-0005-0000-0000-0000D5000000}"/>
    <cellStyle name="Style 26" xfId="92" xr:uid="{00000000-0005-0000-0000-0000D6000000}"/>
    <cellStyle name="Style 27" xfId="93" xr:uid="{00000000-0005-0000-0000-0000D7000000}"/>
    <cellStyle name="Style 28" xfId="94" xr:uid="{00000000-0005-0000-0000-0000D8000000}"/>
    <cellStyle name="Style 29" xfId="95" xr:uid="{00000000-0005-0000-0000-0000D9000000}"/>
    <cellStyle name="Style 3" xfId="96" xr:uid="{00000000-0005-0000-0000-0000DA000000}"/>
    <cellStyle name="Style 30" xfId="97" xr:uid="{00000000-0005-0000-0000-0000DB000000}"/>
    <cellStyle name="Style 31" xfId="98" xr:uid="{00000000-0005-0000-0000-0000DC000000}"/>
    <cellStyle name="Style 32" xfId="99" xr:uid="{00000000-0005-0000-0000-0000DD000000}"/>
    <cellStyle name="Style 33" xfId="100" xr:uid="{00000000-0005-0000-0000-0000DE000000}"/>
    <cellStyle name="Style 34" xfId="101" xr:uid="{00000000-0005-0000-0000-0000DF000000}"/>
    <cellStyle name="Style 35" xfId="102" xr:uid="{00000000-0005-0000-0000-0000E0000000}"/>
    <cellStyle name="Style 35 2" xfId="144" xr:uid="{00000000-0005-0000-0000-0000E1000000}"/>
    <cellStyle name="Style 36" xfId="103" xr:uid="{00000000-0005-0000-0000-0000E2000000}"/>
    <cellStyle name="Style 36 2" xfId="145" xr:uid="{00000000-0005-0000-0000-0000E3000000}"/>
    <cellStyle name="Style 37" xfId="104" xr:uid="{00000000-0005-0000-0000-0000E4000000}"/>
    <cellStyle name="Style 38" xfId="105" xr:uid="{00000000-0005-0000-0000-0000E5000000}"/>
    <cellStyle name="Style 39" xfId="106" xr:uid="{00000000-0005-0000-0000-0000E6000000}"/>
    <cellStyle name="Style 4" xfId="107" xr:uid="{00000000-0005-0000-0000-0000E7000000}"/>
    <cellStyle name="Style 40" xfId="108" xr:uid="{00000000-0005-0000-0000-0000E8000000}"/>
    <cellStyle name="Style 41" xfId="109" xr:uid="{00000000-0005-0000-0000-0000E9000000}"/>
    <cellStyle name="Style 42" xfId="110" xr:uid="{00000000-0005-0000-0000-0000EA000000}"/>
    <cellStyle name="Style 43" xfId="111" xr:uid="{00000000-0005-0000-0000-0000EB000000}"/>
    <cellStyle name="Style 44" xfId="112" xr:uid="{00000000-0005-0000-0000-0000EC000000}"/>
    <cellStyle name="Style 45" xfId="113" xr:uid="{00000000-0005-0000-0000-0000ED000000}"/>
    <cellStyle name="Style 5" xfId="114" xr:uid="{00000000-0005-0000-0000-0000EE000000}"/>
    <cellStyle name="Style 6" xfId="115" xr:uid="{00000000-0005-0000-0000-0000EF000000}"/>
    <cellStyle name="Style 7" xfId="116" xr:uid="{00000000-0005-0000-0000-0000F0000000}"/>
    <cellStyle name="Style 7 2" xfId="146" xr:uid="{00000000-0005-0000-0000-0000F1000000}"/>
    <cellStyle name="Style 8" xfId="117" xr:uid="{00000000-0005-0000-0000-0000F2000000}"/>
    <cellStyle name="Style 9" xfId="118" xr:uid="{00000000-0005-0000-0000-0000F3000000}"/>
    <cellStyle name="Total 2" xfId="280" xr:uid="{00000000-0005-0000-0000-000022000000}"/>
  </cellStyles>
  <dxfs count="9"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AD67865D-7D9E-4FC8-BEF4-B9A9BB915EE9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AA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microsoft.com/office/2017/10/relationships/person" Target="persons/perso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ADMINISTRACI&#211;N%20MAESTRA\Bursas\CCB%20052U%20-%20247\2024\04\2024%2004%20Ejercicio%20Aplicado%20y%20Flujos.xlsx" TargetMode="External"/><Relationship Id="rId1" Type="http://schemas.openxmlformats.org/officeDocument/2006/relationships/externalLinkPath" Target="/Mi%20unidad/ADMINISTRACI&#211;N%20MAESTRA/Bursas/CCB%20052U%20-%20247/2024/04/2024%2004%20Ejercicio%20Aplicado%20y%20Fluj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licado"/>
    </sheetNames>
    <sheetDataSet>
      <sheetData sheetId="0">
        <row r="154">
          <cell r="C154" t="str">
            <v>14460</v>
          </cell>
          <cell r="D154" t="str">
            <v>HCC F247</v>
          </cell>
          <cell r="F154">
            <v>16030</v>
          </cell>
          <cell r="G154">
            <v>16001.47</v>
          </cell>
          <cell r="H154">
            <v>1986.24</v>
          </cell>
          <cell r="I154">
            <v>7969.88</v>
          </cell>
          <cell r="J154">
            <v>989.29</v>
          </cell>
          <cell r="K154">
            <v>3842.55</v>
          </cell>
          <cell r="L154">
            <v>476.97</v>
          </cell>
          <cell r="M154">
            <v>0</v>
          </cell>
          <cell r="N154">
            <v>0</v>
          </cell>
          <cell r="O154">
            <v>2360.46</v>
          </cell>
          <cell r="P154">
            <v>293</v>
          </cell>
          <cell r="Q154">
            <v>0</v>
          </cell>
          <cell r="R154">
            <v>0</v>
          </cell>
          <cell r="S154">
            <v>971.08</v>
          </cell>
          <cell r="T154">
            <v>120.54</v>
          </cell>
          <cell r="U154">
            <v>95.7</v>
          </cell>
          <cell r="V154">
            <v>11.88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761.8</v>
          </cell>
          <cell r="AB154">
            <v>94.56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</row>
        <row r="155">
          <cell r="C155" t="str">
            <v>20997</v>
          </cell>
          <cell r="D155" t="str">
            <v>HCC F247</v>
          </cell>
          <cell r="F155">
            <v>7820</v>
          </cell>
          <cell r="G155">
            <v>7819.9999999999982</v>
          </cell>
          <cell r="H155">
            <v>952.22</v>
          </cell>
          <cell r="I155">
            <v>2624.43</v>
          </cell>
          <cell r="J155">
            <v>319.57</v>
          </cell>
          <cell r="K155">
            <v>3325.2</v>
          </cell>
          <cell r="L155">
            <v>404.9</v>
          </cell>
          <cell r="M155">
            <v>0</v>
          </cell>
          <cell r="N155">
            <v>0</v>
          </cell>
          <cell r="O155">
            <v>1084.03</v>
          </cell>
          <cell r="P155">
            <v>132</v>
          </cell>
          <cell r="Q155">
            <v>11.5</v>
          </cell>
          <cell r="R155">
            <v>1.4</v>
          </cell>
          <cell r="S155">
            <v>1.1499999999999999</v>
          </cell>
          <cell r="T155">
            <v>0.14000000000000001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773.69</v>
          </cell>
          <cell r="AB155">
            <v>94.21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</row>
        <row r="156">
          <cell r="C156" t="str">
            <v>23712</v>
          </cell>
          <cell r="D156" t="str">
            <v>HCC F247</v>
          </cell>
          <cell r="F156">
            <v>6792</v>
          </cell>
          <cell r="G156">
            <v>6791.99</v>
          </cell>
          <cell r="H156">
            <v>843.73000000000013</v>
          </cell>
          <cell r="I156">
            <v>2066.19</v>
          </cell>
          <cell r="J156">
            <v>256.67</v>
          </cell>
          <cell r="K156">
            <v>2594.9899999999998</v>
          </cell>
          <cell r="L156">
            <v>322.36</v>
          </cell>
          <cell r="M156">
            <v>0</v>
          </cell>
          <cell r="N156">
            <v>0</v>
          </cell>
          <cell r="O156">
            <v>1076.3599999999999</v>
          </cell>
          <cell r="P156">
            <v>133.71</v>
          </cell>
          <cell r="Q156">
            <v>315.48</v>
          </cell>
          <cell r="R156">
            <v>39.19</v>
          </cell>
          <cell r="S156">
            <v>88.7</v>
          </cell>
          <cell r="T156">
            <v>11.02</v>
          </cell>
          <cell r="U156">
            <v>8.61</v>
          </cell>
          <cell r="V156">
            <v>1.07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641.66</v>
          </cell>
          <cell r="AB156">
            <v>79.709999999999994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</row>
        <row r="157">
          <cell r="C157" t="str">
            <v>24214</v>
          </cell>
          <cell r="D157" t="str">
            <v>HCC F247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</row>
        <row r="158">
          <cell r="C158" t="str">
            <v>24216</v>
          </cell>
          <cell r="D158" t="str">
            <v>HCC F247</v>
          </cell>
          <cell r="F158">
            <v>9145</v>
          </cell>
          <cell r="G158">
            <v>9144.4599999999991</v>
          </cell>
          <cell r="H158">
            <v>1102.6099999999999</v>
          </cell>
          <cell r="I158">
            <v>4701.8999999999996</v>
          </cell>
          <cell r="J158">
            <v>566.94000000000005</v>
          </cell>
          <cell r="K158">
            <v>2038.45</v>
          </cell>
          <cell r="L158">
            <v>245.79</v>
          </cell>
          <cell r="M158">
            <v>0</v>
          </cell>
          <cell r="N158">
            <v>0</v>
          </cell>
          <cell r="O158">
            <v>1357.06</v>
          </cell>
          <cell r="P158">
            <v>163.63</v>
          </cell>
          <cell r="Q158">
            <v>0</v>
          </cell>
          <cell r="R158">
            <v>0</v>
          </cell>
          <cell r="S158">
            <v>556.74</v>
          </cell>
          <cell r="T158">
            <v>67.13</v>
          </cell>
          <cell r="U158">
            <v>54.9</v>
          </cell>
          <cell r="V158">
            <v>6.62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435.41</v>
          </cell>
          <cell r="AB158">
            <v>52.5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</row>
        <row r="159">
          <cell r="C159" t="str">
            <v>2509</v>
          </cell>
          <cell r="D159" t="str">
            <v>HCC F247</v>
          </cell>
          <cell r="F159">
            <v>10000</v>
          </cell>
          <cell r="G159">
            <v>9999.9700000000012</v>
          </cell>
          <cell r="H159">
            <v>1276.0700000000002</v>
          </cell>
          <cell r="I159">
            <v>3816.86</v>
          </cell>
          <cell r="J159">
            <v>487.06</v>
          </cell>
          <cell r="K159">
            <v>2240.39</v>
          </cell>
          <cell r="L159">
            <v>285.89</v>
          </cell>
          <cell r="M159">
            <v>0</v>
          </cell>
          <cell r="N159">
            <v>0</v>
          </cell>
          <cell r="O159">
            <v>2003.65</v>
          </cell>
          <cell r="P159">
            <v>255.68</v>
          </cell>
          <cell r="Q159">
            <v>349.98</v>
          </cell>
          <cell r="R159">
            <v>44.66</v>
          </cell>
          <cell r="S159">
            <v>2.04</v>
          </cell>
          <cell r="T159">
            <v>0.26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1587.0500000000002</v>
          </cell>
          <cell r="AB159">
            <v>202.51999999999998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C160" t="str">
            <v>36762</v>
          </cell>
          <cell r="D160" t="str">
            <v>HCC F247</v>
          </cell>
          <cell r="F160">
            <v>6911.02</v>
          </cell>
          <cell r="G160">
            <v>6911.02</v>
          </cell>
          <cell r="H160">
            <v>872.33999999999992</v>
          </cell>
          <cell r="I160">
            <v>2512.8200000000002</v>
          </cell>
          <cell r="J160">
            <v>317.18</v>
          </cell>
          <cell r="K160">
            <v>2484.6999999999998</v>
          </cell>
          <cell r="L160">
            <v>313.63</v>
          </cell>
          <cell r="M160">
            <v>0</v>
          </cell>
          <cell r="N160">
            <v>0</v>
          </cell>
          <cell r="O160">
            <v>838.59</v>
          </cell>
          <cell r="P160">
            <v>105.85</v>
          </cell>
          <cell r="Q160">
            <v>0</v>
          </cell>
          <cell r="R160">
            <v>0</v>
          </cell>
          <cell r="S160">
            <v>355.08</v>
          </cell>
          <cell r="T160">
            <v>44.82</v>
          </cell>
          <cell r="U160">
            <v>35.020000000000003</v>
          </cell>
          <cell r="V160">
            <v>4.42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684.81</v>
          </cell>
          <cell r="AB160">
            <v>86.44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C161" t="str">
            <v>3799</v>
          </cell>
          <cell r="D161" t="str">
            <v>HCC F247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</row>
        <row r="162">
          <cell r="C162" t="str">
            <v>41036</v>
          </cell>
          <cell r="D162" t="str">
            <v>HCC F247</v>
          </cell>
          <cell r="F162">
            <v>8500</v>
          </cell>
          <cell r="G162">
            <v>8500.0499999999993</v>
          </cell>
          <cell r="H162">
            <v>1065.4499999999998</v>
          </cell>
          <cell r="I162">
            <v>2972.56</v>
          </cell>
          <cell r="J162">
            <v>372.6</v>
          </cell>
          <cell r="K162">
            <v>2885.45</v>
          </cell>
          <cell r="L162">
            <v>361.67999999999995</v>
          </cell>
          <cell r="M162">
            <v>0</v>
          </cell>
          <cell r="N162">
            <v>0</v>
          </cell>
          <cell r="O162">
            <v>999.15</v>
          </cell>
          <cell r="P162">
            <v>125.24</v>
          </cell>
          <cell r="Q162">
            <v>349.99</v>
          </cell>
          <cell r="R162">
            <v>43.87</v>
          </cell>
          <cell r="S162">
            <v>400.01000000000005</v>
          </cell>
          <cell r="T162">
            <v>50.14</v>
          </cell>
          <cell r="U162">
            <v>39.33</v>
          </cell>
          <cell r="V162">
            <v>4.93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853.56</v>
          </cell>
          <cell r="AB162">
            <v>106.99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C163" t="str">
            <v>41042</v>
          </cell>
          <cell r="D163" t="str">
            <v>HCC F247</v>
          </cell>
          <cell r="F163">
            <v>8500</v>
          </cell>
          <cell r="G163">
            <v>8500.06</v>
          </cell>
          <cell r="H163">
            <v>1095.8500000000001</v>
          </cell>
          <cell r="I163">
            <v>4231.0599999999995</v>
          </cell>
          <cell r="J163">
            <v>545.48</v>
          </cell>
          <cell r="K163">
            <v>1917.27</v>
          </cell>
          <cell r="L163">
            <v>247.18</v>
          </cell>
          <cell r="M163">
            <v>0</v>
          </cell>
          <cell r="N163">
            <v>0</v>
          </cell>
          <cell r="O163">
            <v>746.11</v>
          </cell>
          <cell r="P163">
            <v>96.19</v>
          </cell>
          <cell r="Q163">
            <v>349.98</v>
          </cell>
          <cell r="R163">
            <v>45.12</v>
          </cell>
          <cell r="S163">
            <v>387.52</v>
          </cell>
          <cell r="T163">
            <v>49.96</v>
          </cell>
          <cell r="U163">
            <v>38.24</v>
          </cell>
          <cell r="V163">
            <v>4.93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829.88</v>
          </cell>
          <cell r="AB163">
            <v>106.99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</row>
        <row r="164">
          <cell r="C164" t="str">
            <v>4116</v>
          </cell>
          <cell r="D164" t="str">
            <v>HCC F247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</row>
        <row r="165">
          <cell r="C165" t="str">
            <v>4224</v>
          </cell>
          <cell r="D165" t="str">
            <v>HCC F247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</row>
        <row r="166">
          <cell r="C166" t="str">
            <v>45397</v>
          </cell>
          <cell r="D166" t="str">
            <v>HCC F247</v>
          </cell>
          <cell r="F166">
            <v>15280</v>
          </cell>
          <cell r="G166">
            <v>15266.18</v>
          </cell>
          <cell r="H166">
            <v>1876.16</v>
          </cell>
          <cell r="I166">
            <v>5071.0200000000004</v>
          </cell>
          <cell r="J166">
            <v>623.21</v>
          </cell>
          <cell r="K166">
            <v>5751.92</v>
          </cell>
          <cell r="L166">
            <v>706.89</v>
          </cell>
          <cell r="M166">
            <v>0</v>
          </cell>
          <cell r="N166">
            <v>0</v>
          </cell>
          <cell r="O166">
            <v>1761.8</v>
          </cell>
          <cell r="P166">
            <v>216.52</v>
          </cell>
          <cell r="Q166">
            <v>0</v>
          </cell>
          <cell r="R166">
            <v>0</v>
          </cell>
          <cell r="S166">
            <v>693.26</v>
          </cell>
          <cell r="T166">
            <v>85.199999999999989</v>
          </cell>
          <cell r="U166">
            <v>68.52</v>
          </cell>
          <cell r="V166">
            <v>8.42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1512.82</v>
          </cell>
          <cell r="AB166">
            <v>185.92</v>
          </cell>
          <cell r="AC166">
            <v>406.84</v>
          </cell>
          <cell r="AD166">
            <v>50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</row>
        <row r="167">
          <cell r="C167" t="str">
            <v>4894</v>
          </cell>
          <cell r="D167" t="str">
            <v>HCC F247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</row>
        <row r="168">
          <cell r="C168" t="str">
            <v>10357</v>
          </cell>
          <cell r="D168" t="str">
            <v>HCC F247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</row>
        <row r="169">
          <cell r="C169" t="str">
            <v>34027</v>
          </cell>
          <cell r="D169" t="str">
            <v>HCC F247</v>
          </cell>
          <cell r="F169">
            <v>8000</v>
          </cell>
          <cell r="G169">
            <v>7999.9800000000005</v>
          </cell>
          <cell r="H169">
            <v>1002.1</v>
          </cell>
          <cell r="I169">
            <v>3236.07</v>
          </cell>
          <cell r="J169">
            <v>405.36</v>
          </cell>
          <cell r="K169">
            <v>2359.36</v>
          </cell>
          <cell r="L169">
            <v>295.54000000000002</v>
          </cell>
          <cell r="M169">
            <v>0</v>
          </cell>
          <cell r="N169">
            <v>0</v>
          </cell>
          <cell r="O169">
            <v>846.7</v>
          </cell>
          <cell r="P169">
            <v>106.06</v>
          </cell>
          <cell r="Q169">
            <v>349.98</v>
          </cell>
          <cell r="R169">
            <v>43.84</v>
          </cell>
          <cell r="S169">
            <v>357.49</v>
          </cell>
          <cell r="T169">
            <v>44.78</v>
          </cell>
          <cell r="U169">
            <v>35.21</v>
          </cell>
          <cell r="V169">
            <v>4.41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815.17000000000007</v>
          </cell>
          <cell r="AB169">
            <v>102.11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</row>
        <row r="170">
          <cell r="C170" t="str">
            <v>23693</v>
          </cell>
          <cell r="D170" t="str">
            <v>HCC F247</v>
          </cell>
          <cell r="F170">
            <v>6795</v>
          </cell>
          <cell r="G170">
            <v>6794.99</v>
          </cell>
          <cell r="H170">
            <v>848.34000000000015</v>
          </cell>
          <cell r="I170">
            <v>2031.19</v>
          </cell>
          <cell r="J170">
            <v>253.59</v>
          </cell>
          <cell r="K170">
            <v>2606.69</v>
          </cell>
          <cell r="L170">
            <v>325.44</v>
          </cell>
          <cell r="M170">
            <v>0</v>
          </cell>
          <cell r="N170">
            <v>0</v>
          </cell>
          <cell r="O170">
            <v>1070.98</v>
          </cell>
          <cell r="P170">
            <v>133.71</v>
          </cell>
          <cell r="Q170">
            <v>350.03</v>
          </cell>
          <cell r="R170">
            <v>43.7</v>
          </cell>
          <cell r="S170">
            <v>89.070000000000007</v>
          </cell>
          <cell r="T170">
            <v>11.12</v>
          </cell>
          <cell r="U170">
            <v>8.57</v>
          </cell>
          <cell r="V170">
            <v>1.07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638.46</v>
          </cell>
          <cell r="AB170">
            <v>79.709999999999994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</row>
        <row r="171">
          <cell r="C171" t="str">
            <v>38487</v>
          </cell>
          <cell r="D171" t="str">
            <v>HCC F247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</row>
        <row r="172">
          <cell r="C172" t="str">
            <v>34059</v>
          </cell>
          <cell r="D172" t="str">
            <v>HCC F247</v>
          </cell>
          <cell r="F172">
            <v>8000</v>
          </cell>
          <cell r="G172">
            <v>8000.0400000000009</v>
          </cell>
          <cell r="H172">
            <v>994.57999999999981</v>
          </cell>
          <cell r="I172">
            <v>3011.38</v>
          </cell>
          <cell r="J172">
            <v>374.38</v>
          </cell>
          <cell r="K172">
            <v>2632.6</v>
          </cell>
          <cell r="L172">
            <v>327.28999999999996</v>
          </cell>
          <cell r="M172">
            <v>0</v>
          </cell>
          <cell r="N172">
            <v>0</v>
          </cell>
          <cell r="O172">
            <v>852.95</v>
          </cell>
          <cell r="P172">
            <v>106.04</v>
          </cell>
          <cell r="Q172">
            <v>349.98</v>
          </cell>
          <cell r="R172">
            <v>43.51</v>
          </cell>
          <cell r="S172">
            <v>360.34999999999997</v>
          </cell>
          <cell r="T172">
            <v>44.8</v>
          </cell>
          <cell r="U172">
            <v>35.47</v>
          </cell>
          <cell r="V172">
            <v>4.41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757.31</v>
          </cell>
          <cell r="AB172">
            <v>94.15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C173" t="str">
            <v>46012</v>
          </cell>
          <cell r="D173" t="str">
            <v>HCC F247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C174" t="str">
            <v>20789</v>
          </cell>
          <cell r="D174" t="str">
            <v>HCC F247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C175" t="str">
            <v>13966</v>
          </cell>
          <cell r="D175" t="str">
            <v>HCC F247</v>
          </cell>
          <cell r="F175">
            <v>11000</v>
          </cell>
          <cell r="G175">
            <v>11000.02</v>
          </cell>
          <cell r="H175">
            <v>1448.66</v>
          </cell>
          <cell r="I175">
            <v>4609.93</v>
          </cell>
          <cell r="J175">
            <v>607.11</v>
          </cell>
          <cell r="K175">
            <v>2987.41</v>
          </cell>
          <cell r="L175">
            <v>393.43</v>
          </cell>
          <cell r="M175">
            <v>0</v>
          </cell>
          <cell r="N175">
            <v>0</v>
          </cell>
          <cell r="O175">
            <v>1270.5</v>
          </cell>
          <cell r="P175">
            <v>167.32</v>
          </cell>
          <cell r="Q175">
            <v>699.94</v>
          </cell>
          <cell r="R175">
            <v>92.18</v>
          </cell>
          <cell r="S175">
            <v>1.52</v>
          </cell>
          <cell r="T175">
            <v>0.2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1430.72</v>
          </cell>
          <cell r="AB175">
            <v>188.42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C176" t="str">
            <v>36690</v>
          </cell>
          <cell r="D176" t="str">
            <v>HCC F247</v>
          </cell>
          <cell r="F176">
            <v>6500</v>
          </cell>
          <cell r="G176">
            <v>6499.99</v>
          </cell>
          <cell r="H176">
            <v>812.26999999999975</v>
          </cell>
          <cell r="I176">
            <v>1584.9099999999999</v>
          </cell>
          <cell r="J176">
            <v>200.54000000000002</v>
          </cell>
          <cell r="K176">
            <v>2623.34</v>
          </cell>
          <cell r="L176">
            <v>326.5</v>
          </cell>
          <cell r="M176">
            <v>0</v>
          </cell>
          <cell r="N176">
            <v>0</v>
          </cell>
          <cell r="O176">
            <v>849.91</v>
          </cell>
          <cell r="P176">
            <v>105.78</v>
          </cell>
          <cell r="Q176">
            <v>349.99</v>
          </cell>
          <cell r="R176">
            <v>43.56</v>
          </cell>
          <cell r="S176">
            <v>361.73</v>
          </cell>
          <cell r="T176">
            <v>45.02</v>
          </cell>
          <cell r="U176">
            <v>35.590000000000003</v>
          </cell>
          <cell r="V176">
            <v>4.43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694.52</v>
          </cell>
          <cell r="AB176">
            <v>86.44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</row>
        <row r="177">
          <cell r="C177" t="str">
            <v>4781</v>
          </cell>
          <cell r="D177" t="str">
            <v>HCC F247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</row>
        <row r="178">
          <cell r="C178" t="str">
            <v>45132</v>
          </cell>
          <cell r="D178" t="str">
            <v>HCC F247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</row>
        <row r="179">
          <cell r="C179" t="str">
            <v>45846</v>
          </cell>
          <cell r="D179" t="str">
            <v>HCC F247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</row>
        <row r="180">
          <cell r="C180" t="str">
            <v>1756</v>
          </cell>
          <cell r="D180" t="str">
            <v>HCC F247</v>
          </cell>
          <cell r="F180">
            <v>16614</v>
          </cell>
          <cell r="G180">
            <v>16613.379999999997</v>
          </cell>
          <cell r="H180">
            <v>2132.79</v>
          </cell>
          <cell r="I180">
            <v>6792.2999999999993</v>
          </cell>
          <cell r="J180">
            <v>871.98</v>
          </cell>
          <cell r="K180">
            <v>5865.96</v>
          </cell>
          <cell r="L180">
            <v>753.06</v>
          </cell>
          <cell r="M180">
            <v>0</v>
          </cell>
          <cell r="N180">
            <v>0</v>
          </cell>
          <cell r="O180">
            <v>2305.6999999999998</v>
          </cell>
          <cell r="P180">
            <v>296</v>
          </cell>
          <cell r="Q180">
            <v>0</v>
          </cell>
          <cell r="R180">
            <v>0</v>
          </cell>
          <cell r="S180">
            <v>3.34</v>
          </cell>
          <cell r="T180">
            <v>0.43000000000000005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1646.08</v>
          </cell>
          <cell r="AB180">
            <v>211.32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</row>
        <row r="181">
          <cell r="C181" t="str">
            <v>13862</v>
          </cell>
          <cell r="D181" t="str">
            <v>HCC F247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</row>
        <row r="182">
          <cell r="C182" t="str">
            <v>9949</v>
          </cell>
          <cell r="D182" t="str">
            <v>HCC F247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</row>
        <row r="183">
          <cell r="C183" t="str">
            <v>3868</v>
          </cell>
          <cell r="D183" t="str">
            <v>HCC F247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</row>
        <row r="184">
          <cell r="C184" t="str">
            <v>36871</v>
          </cell>
          <cell r="D184" t="str">
            <v>HCC F247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</row>
        <row r="185">
          <cell r="C185" t="str">
            <v>3797</v>
          </cell>
          <cell r="D185" t="str">
            <v>HCC F247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</row>
        <row r="186">
          <cell r="C186" t="str">
            <v>34029</v>
          </cell>
          <cell r="D186" t="str">
            <v>HCC F247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</row>
        <row r="187">
          <cell r="C187" t="str">
            <v>33227</v>
          </cell>
          <cell r="D187" t="str">
            <v>HCC F247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C188" t="str">
            <v>23493</v>
          </cell>
          <cell r="D188" t="str">
            <v>HCC F247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C189" t="str">
            <v>3630</v>
          </cell>
          <cell r="D189" t="str">
            <v>HCC F247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C190" t="str">
            <v>28653</v>
          </cell>
          <cell r="D190" t="str">
            <v>HCC F247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C191" t="str">
            <v>45420</v>
          </cell>
          <cell r="D191" t="str">
            <v>HCC F247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C192" t="str">
            <v>19643</v>
          </cell>
          <cell r="D192" t="str">
            <v>HCC F247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C193" t="str">
            <v>19645</v>
          </cell>
          <cell r="D193" t="str">
            <v>HCC F247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C194" t="str">
            <v>36898</v>
          </cell>
          <cell r="D194" t="str">
            <v>HCC F247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C195" t="str">
            <v>19551</v>
          </cell>
          <cell r="D195" t="str">
            <v>HCC F247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C196" t="str">
            <v>33261</v>
          </cell>
          <cell r="D196" t="str">
            <v>HCC F247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C197" t="str">
            <v>19651</v>
          </cell>
          <cell r="D197" t="str">
            <v>HCC F247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</row>
        <row r="198">
          <cell r="C198" t="str">
            <v>36886</v>
          </cell>
          <cell r="D198" t="str">
            <v>HCC F247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</row>
        <row r="199">
          <cell r="C199" t="str">
            <v>36877</v>
          </cell>
          <cell r="D199" t="str">
            <v>HCC F247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</row>
        <row r="200">
          <cell r="C200" t="str">
            <v>36925</v>
          </cell>
          <cell r="D200" t="str">
            <v>HCC F247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</row>
        <row r="201">
          <cell r="C201" t="str">
            <v>4884</v>
          </cell>
          <cell r="D201" t="str">
            <v>HCC F247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</row>
        <row r="202">
          <cell r="C202" t="str">
            <v>19641</v>
          </cell>
          <cell r="D202" t="str">
            <v>HCC F247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</row>
        <row r="203">
          <cell r="C203" t="str">
            <v>20353</v>
          </cell>
          <cell r="D203" t="str">
            <v>HCC F247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</row>
        <row r="204">
          <cell r="C204" t="str">
            <v>33258</v>
          </cell>
          <cell r="D204" t="str">
            <v>HCC F247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</row>
        <row r="205">
          <cell r="C205" t="str">
            <v>25170</v>
          </cell>
          <cell r="D205" t="str">
            <v>HCC F247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C206" t="str">
            <v>23498</v>
          </cell>
          <cell r="D206" t="str">
            <v>HCC F247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</row>
        <row r="207">
          <cell r="C207" t="str">
            <v>4616</v>
          </cell>
          <cell r="D207" t="str">
            <v>HCC F247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</row>
        <row r="208">
          <cell r="C208" t="str">
            <v>34259</v>
          </cell>
          <cell r="D208" t="str">
            <v>HCC F247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C209" t="str">
            <v>2633</v>
          </cell>
          <cell r="D209" t="str">
            <v>HCC F247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C210" t="str">
            <v>46091</v>
          </cell>
          <cell r="D210" t="str">
            <v>HCC F247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</row>
        <row r="211">
          <cell r="C211" t="str">
            <v>46046</v>
          </cell>
          <cell r="D211" t="str">
            <v>HCC F247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</row>
        <row r="212">
          <cell r="C212" t="str">
            <v>20619</v>
          </cell>
          <cell r="D212" t="str">
            <v>HCC F247</v>
          </cell>
          <cell r="F212">
            <v>216265</v>
          </cell>
          <cell r="G212">
            <v>15878.900000000001</v>
          </cell>
          <cell r="H212">
            <v>1944.65</v>
          </cell>
          <cell r="I212">
            <v>6788.98</v>
          </cell>
          <cell r="J212">
            <v>831.43</v>
          </cell>
          <cell r="K212">
            <v>5042.2299999999996</v>
          </cell>
          <cell r="L212">
            <v>617.51</v>
          </cell>
          <cell r="M212">
            <v>26.891999999999996</v>
          </cell>
          <cell r="N212">
            <v>3.32</v>
          </cell>
          <cell r="O212">
            <v>2155.6799999999998</v>
          </cell>
          <cell r="P212">
            <v>264</v>
          </cell>
          <cell r="Q212">
            <v>350.87</v>
          </cell>
          <cell r="R212">
            <v>42.97</v>
          </cell>
          <cell r="S212">
            <v>2.62</v>
          </cell>
          <cell r="T212">
            <v>0.32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1538.52</v>
          </cell>
          <cell r="AB212">
            <v>188.42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26.891999999999996</v>
          </cell>
          <cell r="AJ212">
            <v>3.32</v>
          </cell>
          <cell r="AK212">
            <v>0</v>
          </cell>
          <cell r="AL212">
            <v>0</v>
          </cell>
        </row>
        <row r="213">
          <cell r="C213" t="str">
            <v>23537</v>
          </cell>
          <cell r="D213" t="str">
            <v>HCC F247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</row>
        <row r="214">
          <cell r="C214" t="str">
            <v>23516</v>
          </cell>
          <cell r="D214" t="str">
            <v>HCC F247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</row>
        <row r="215">
          <cell r="C215" t="str">
            <v>19238</v>
          </cell>
          <cell r="D215" t="str">
            <v>HCC F247</v>
          </cell>
          <cell r="F215">
            <v>17572</v>
          </cell>
          <cell r="G215">
            <v>17571.04</v>
          </cell>
          <cell r="H215">
            <v>2132.6799999999998</v>
          </cell>
          <cell r="I215">
            <v>6640.51</v>
          </cell>
          <cell r="J215">
            <v>805.99</v>
          </cell>
          <cell r="K215">
            <v>6748.1100000000006</v>
          </cell>
          <cell r="L215">
            <v>819.05</v>
          </cell>
          <cell r="M215">
            <v>0</v>
          </cell>
          <cell r="N215">
            <v>0</v>
          </cell>
          <cell r="O215">
            <v>2438.7199999999998</v>
          </cell>
          <cell r="P215">
            <v>296</v>
          </cell>
          <cell r="Q215">
            <v>0</v>
          </cell>
          <cell r="R215">
            <v>0</v>
          </cell>
          <cell r="S215">
            <v>2.6399999999999997</v>
          </cell>
          <cell r="T215">
            <v>0.32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1741.06</v>
          </cell>
          <cell r="AB215">
            <v>211.32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</row>
        <row r="216">
          <cell r="C216" t="str">
            <v>4080</v>
          </cell>
          <cell r="D216" t="str">
            <v>HCC F247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C217" t="str">
            <v>4196</v>
          </cell>
          <cell r="D217" t="str">
            <v>HCC F247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C218" t="str">
            <v>22107</v>
          </cell>
          <cell r="D218" t="str">
            <v>HCC F247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C219" t="str">
            <v>46578</v>
          </cell>
          <cell r="D219" t="str">
            <v>HCC F247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</row>
        <row r="220">
          <cell r="C220" t="str">
            <v>24302</v>
          </cell>
          <cell r="D220" t="str">
            <v>HCC F247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</row>
        <row r="221">
          <cell r="C221" t="str">
            <v>25089</v>
          </cell>
          <cell r="D221" t="str">
            <v>HCC F247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</row>
        <row r="222">
          <cell r="C222" t="str">
            <v>22111</v>
          </cell>
          <cell r="D222" t="str">
            <v>HCC F247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</row>
        <row r="223">
          <cell r="C223" t="str">
            <v>4876</v>
          </cell>
          <cell r="D223" t="str">
            <v>HCC F247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</row>
        <row r="224">
          <cell r="C224" t="str">
            <v>9960</v>
          </cell>
          <cell r="D224" t="str">
            <v>HCC F247</v>
          </cell>
          <cell r="F224">
            <v>8812</v>
          </cell>
          <cell r="G224">
            <v>8812.01</v>
          </cell>
          <cell r="H224">
            <v>1119.43</v>
          </cell>
          <cell r="I224">
            <v>2997.37</v>
          </cell>
          <cell r="J224">
            <v>380.77</v>
          </cell>
          <cell r="K224">
            <v>3774.88</v>
          </cell>
          <cell r="L224">
            <v>479.54</v>
          </cell>
          <cell r="M224">
            <v>0</v>
          </cell>
          <cell r="N224">
            <v>0</v>
          </cell>
          <cell r="O224">
            <v>1165.04</v>
          </cell>
          <cell r="P224">
            <v>148</v>
          </cell>
          <cell r="Q224">
            <v>0</v>
          </cell>
          <cell r="R224">
            <v>0</v>
          </cell>
          <cell r="S224">
            <v>1.65</v>
          </cell>
          <cell r="T224">
            <v>0.21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873.07</v>
          </cell>
          <cell r="AB224">
            <v>110.91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</row>
        <row r="225">
          <cell r="C225" t="str">
            <v>15929</v>
          </cell>
          <cell r="D225" t="str">
            <v>HCC F247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</row>
        <row r="226">
          <cell r="C226" t="str">
            <v>28761</v>
          </cell>
          <cell r="D226" t="str">
            <v>HCC F247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C227" t="str">
            <v>34271</v>
          </cell>
          <cell r="D227" t="str">
            <v>HCC F247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</row>
        <row r="228">
          <cell r="C228" t="str">
            <v>45401</v>
          </cell>
          <cell r="D228" t="str">
            <v>HCC F247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</row>
        <row r="229">
          <cell r="C229" t="str">
            <v>14368</v>
          </cell>
          <cell r="D229" t="str">
            <v>HCC F247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</row>
        <row r="230">
          <cell r="C230" t="str">
            <v>4707</v>
          </cell>
          <cell r="D230" t="str">
            <v>HCC F247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</row>
        <row r="231">
          <cell r="C231" t="str">
            <v>14259</v>
          </cell>
          <cell r="D231" t="str">
            <v>HCC F247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</row>
        <row r="232">
          <cell r="C232" t="str">
            <v>20164</v>
          </cell>
          <cell r="D232" t="str">
            <v>HCC F247</v>
          </cell>
          <cell r="E232" t="str">
            <v>A</v>
          </cell>
          <cell r="F232">
            <v>255050</v>
          </cell>
          <cell r="G232">
            <v>255061.99999999988</v>
          </cell>
          <cell r="H232">
            <v>31380.589999999967</v>
          </cell>
          <cell r="I232">
            <v>170149.39999999997</v>
          </cell>
          <cell r="J232">
            <v>26135.650000000005</v>
          </cell>
          <cell r="K232">
            <v>450782.11</v>
          </cell>
          <cell r="L232">
            <v>76841.479999999952</v>
          </cell>
          <cell r="M232">
            <v>272658.36200000002</v>
          </cell>
          <cell r="N232">
            <v>33545.5</v>
          </cell>
          <cell r="O232">
            <v>104937.56999999988</v>
          </cell>
          <cell r="P232">
            <v>17371.78</v>
          </cell>
          <cell r="Q232">
            <v>26001.699999999993</v>
          </cell>
          <cell r="R232">
            <v>4085.9399999999991</v>
          </cell>
          <cell r="S232">
            <v>329.63999999999953</v>
          </cell>
          <cell r="T232">
            <v>53.250000000000135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82540.509999999951</v>
          </cell>
          <cell r="AB232">
            <v>13680.64000000001</v>
          </cell>
          <cell r="AC232">
            <v>23186.829999999951</v>
          </cell>
          <cell r="AD232">
            <v>3775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187745.76199999996</v>
          </cell>
          <cell r="AJ232">
            <v>28300.560000000005</v>
          </cell>
          <cell r="AK232">
            <v>687778.35999999964</v>
          </cell>
          <cell r="AL232">
            <v>115808.08999999997</v>
          </cell>
        </row>
        <row r="233">
          <cell r="C233" t="str">
            <v>19446</v>
          </cell>
          <cell r="D233" t="str">
            <v>HCC F247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</row>
        <row r="234">
          <cell r="C234" t="str">
            <v>44912</v>
          </cell>
          <cell r="D234" t="str">
            <v>HCC F247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</row>
        <row r="235">
          <cell r="C235" t="str">
            <v>34268</v>
          </cell>
          <cell r="D235" t="str">
            <v>HCC F247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</row>
        <row r="236">
          <cell r="C236" t="str">
            <v>1927</v>
          </cell>
          <cell r="D236" t="str">
            <v>HCC F247</v>
          </cell>
          <cell r="F236">
            <v>15501</v>
          </cell>
          <cell r="G236">
            <v>15501.039999999999</v>
          </cell>
          <cell r="H236">
            <v>1940.42</v>
          </cell>
          <cell r="I236">
            <v>6415.16</v>
          </cell>
          <cell r="J236">
            <v>803.05</v>
          </cell>
          <cell r="K236">
            <v>5120.46</v>
          </cell>
          <cell r="L236">
            <v>640.98</v>
          </cell>
          <cell r="M236">
            <v>0</v>
          </cell>
          <cell r="N236">
            <v>0</v>
          </cell>
          <cell r="O236">
            <v>2108.96</v>
          </cell>
          <cell r="P236">
            <v>264</v>
          </cell>
          <cell r="Q236">
            <v>349.98</v>
          </cell>
          <cell r="R236">
            <v>43.81</v>
          </cell>
          <cell r="S236">
            <v>1.28</v>
          </cell>
          <cell r="T236">
            <v>0.16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1505.2</v>
          </cell>
          <cell r="AB236">
            <v>188.42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</row>
        <row r="237">
          <cell r="C237" t="str">
            <v>34263</v>
          </cell>
          <cell r="D237" t="str">
            <v>HCC F247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</row>
        <row r="238">
          <cell r="C238" t="str">
            <v>4553</v>
          </cell>
          <cell r="D238" t="str">
            <v>HCC F247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C239" t="str">
            <v>14489</v>
          </cell>
          <cell r="D239" t="str">
            <v>HCC F247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</row>
        <row r="240">
          <cell r="C240" t="str">
            <v>14070</v>
          </cell>
          <cell r="D240" t="str">
            <v>HCC F247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</row>
        <row r="241">
          <cell r="C241" t="str">
            <v>2363</v>
          </cell>
          <cell r="D241" t="str">
            <v>HCC F247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C242" t="str">
            <v>4857</v>
          </cell>
          <cell r="D242" t="str">
            <v>HCC F247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C243" t="str">
            <v>1928</v>
          </cell>
          <cell r="D243" t="str">
            <v>HCC F247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C244" t="str">
            <v>4346</v>
          </cell>
          <cell r="D244" t="str">
            <v>HCC F247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C245" t="str">
            <v>3423</v>
          </cell>
          <cell r="D245" t="str">
            <v>HCC F247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C246" t="str">
            <v>4831</v>
          </cell>
          <cell r="D246" t="str">
            <v>HCC F247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</row>
        <row r="247">
          <cell r="C247" t="str">
            <v>2750</v>
          </cell>
          <cell r="D247" t="str">
            <v>HCC F247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</row>
        <row r="248">
          <cell r="C248" t="str">
            <v>4219</v>
          </cell>
          <cell r="D248" t="str">
            <v>HCC F247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</row>
        <row r="249">
          <cell r="C249" t="str">
            <v>34269</v>
          </cell>
          <cell r="D249" t="str">
            <v>HCC F247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</row>
        <row r="250">
          <cell r="C250" t="str">
            <v>19320</v>
          </cell>
          <cell r="D250" t="str">
            <v>HCC F247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</row>
        <row r="251">
          <cell r="C251" t="str">
            <v>44084</v>
          </cell>
          <cell r="D251" t="str">
            <v>HCC F247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</row>
        <row r="252">
          <cell r="C252" t="str">
            <v>10091</v>
          </cell>
          <cell r="D252" t="str">
            <v>HCC F247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</row>
        <row r="253">
          <cell r="C253" t="str">
            <v>14097</v>
          </cell>
          <cell r="D253" t="str">
            <v>HCC F247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</row>
        <row r="254">
          <cell r="C254" t="str">
            <v>4716</v>
          </cell>
          <cell r="D254" t="str">
            <v>HCC F247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</row>
        <row r="255">
          <cell r="C255" t="str">
            <v>44085</v>
          </cell>
          <cell r="D255" t="str">
            <v>HCC F247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</row>
        <row r="256">
          <cell r="C256" t="str">
            <v>10541</v>
          </cell>
          <cell r="D256" t="str">
            <v>HCC F247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</row>
        <row r="257">
          <cell r="C257" t="str">
            <v>1954</v>
          </cell>
          <cell r="D257" t="str">
            <v>HCC F247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</row>
        <row r="258">
          <cell r="C258" t="str">
            <v>45157</v>
          </cell>
          <cell r="D258" t="str">
            <v>HCC F247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</row>
        <row r="259">
          <cell r="C259" t="str">
            <v>4972</v>
          </cell>
          <cell r="D259" t="str">
            <v>HCC F247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</row>
        <row r="260">
          <cell r="C260" t="str">
            <v>3886</v>
          </cell>
          <cell r="D260" t="str">
            <v>HCC F247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</row>
        <row r="261">
          <cell r="C261" t="str">
            <v>19648</v>
          </cell>
          <cell r="D261" t="str">
            <v>HCC F247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</row>
        <row r="262">
          <cell r="C262" t="str">
            <v>10251</v>
          </cell>
          <cell r="D262" t="str">
            <v>HCC F247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</row>
        <row r="263">
          <cell r="C263" t="str">
            <v>4897</v>
          </cell>
          <cell r="D263" t="str">
            <v>HCC F247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</row>
        <row r="264">
          <cell r="C264" t="str">
            <v>45809</v>
          </cell>
          <cell r="D264" t="str">
            <v>HCC F247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</row>
        <row r="265">
          <cell r="C265" t="str">
            <v>19554</v>
          </cell>
          <cell r="D265" t="str">
            <v>HCC F247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</row>
        <row r="266">
          <cell r="C266" t="str">
            <v>20455</v>
          </cell>
          <cell r="D266" t="str">
            <v>HCC F247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</row>
        <row r="267">
          <cell r="C267" t="str">
            <v>4757</v>
          </cell>
          <cell r="D267" t="str">
            <v>HCC F247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</row>
        <row r="268">
          <cell r="C268" t="str">
            <v>34208</v>
          </cell>
          <cell r="D268" t="str">
            <v>HCC F247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</row>
        <row r="269">
          <cell r="C269" t="str">
            <v>22097</v>
          </cell>
          <cell r="D269" t="str">
            <v>HCC F247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</row>
        <row r="270">
          <cell r="C270" t="str">
            <v>4609</v>
          </cell>
          <cell r="D270" t="str">
            <v>HCC F247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</row>
        <row r="271">
          <cell r="C271" t="str">
            <v>4721</v>
          </cell>
          <cell r="D271" t="str">
            <v>HCC F247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</row>
        <row r="272">
          <cell r="C272" t="str">
            <v>4367</v>
          </cell>
          <cell r="D272" t="str">
            <v>HCC F247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</row>
        <row r="273">
          <cell r="C273" t="str">
            <v>2730</v>
          </cell>
          <cell r="D273" t="str">
            <v>HCC F247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</row>
        <row r="274">
          <cell r="C274" t="str">
            <v>3853</v>
          </cell>
          <cell r="D274" t="str">
            <v>HCC F247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</row>
        <row r="275">
          <cell r="C275" t="str">
            <v>5690</v>
          </cell>
          <cell r="D275" t="str">
            <v>HCC F247</v>
          </cell>
          <cell r="F275">
            <v>8200</v>
          </cell>
          <cell r="G275">
            <v>8200.08</v>
          </cell>
          <cell r="H275">
            <v>1052.8399999999999</v>
          </cell>
          <cell r="I275">
            <v>3758.19</v>
          </cell>
          <cell r="J275">
            <v>482.53</v>
          </cell>
          <cell r="K275">
            <v>2555.65</v>
          </cell>
          <cell r="L275">
            <v>328.13</v>
          </cell>
          <cell r="M275">
            <v>0</v>
          </cell>
          <cell r="N275">
            <v>0</v>
          </cell>
          <cell r="O275">
            <v>752.36</v>
          </cell>
          <cell r="P275">
            <v>96.6</v>
          </cell>
          <cell r="Q275">
            <v>350.02</v>
          </cell>
          <cell r="R275">
            <v>44.94</v>
          </cell>
          <cell r="S275">
            <v>303.76</v>
          </cell>
          <cell r="T275">
            <v>39.000000000000007</v>
          </cell>
          <cell r="U275">
            <v>57.8</v>
          </cell>
          <cell r="V275">
            <v>7.42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422.3</v>
          </cell>
          <cell r="AB275">
            <v>54.22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</row>
        <row r="276">
          <cell r="C276" t="str">
            <v>20461</v>
          </cell>
          <cell r="D276" t="str">
            <v>HCC F247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</row>
        <row r="277">
          <cell r="C277" t="str">
            <v>4774</v>
          </cell>
          <cell r="D277" t="str">
            <v>HCC F247</v>
          </cell>
          <cell r="F277">
            <v>5800</v>
          </cell>
          <cell r="G277">
            <v>5800.0199999999995</v>
          </cell>
          <cell r="H277">
            <v>711.52999999999986</v>
          </cell>
          <cell r="I277">
            <v>2953.44</v>
          </cell>
          <cell r="J277">
            <v>362.32</v>
          </cell>
          <cell r="K277">
            <v>1480.23</v>
          </cell>
          <cell r="L277">
            <v>181.59</v>
          </cell>
          <cell r="M277">
            <v>0</v>
          </cell>
          <cell r="N277">
            <v>0</v>
          </cell>
          <cell r="O277">
            <v>426.73</v>
          </cell>
          <cell r="P277">
            <v>52.35</v>
          </cell>
          <cell r="Q277">
            <v>275.43</v>
          </cell>
          <cell r="R277">
            <v>33.79</v>
          </cell>
          <cell r="S277">
            <v>365.11</v>
          </cell>
          <cell r="T277">
            <v>44.79</v>
          </cell>
          <cell r="U277">
            <v>36.03</v>
          </cell>
          <cell r="V277">
            <v>4.42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263.05</v>
          </cell>
          <cell r="AB277">
            <v>32.270000000000003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</row>
        <row r="278">
          <cell r="C278" t="str">
            <v>19626</v>
          </cell>
          <cell r="D278" t="str">
            <v>HCC F247</v>
          </cell>
          <cell r="F278">
            <v>11775</v>
          </cell>
          <cell r="G278">
            <v>11774.47</v>
          </cell>
          <cell r="H278">
            <v>1453.18</v>
          </cell>
          <cell r="I278">
            <v>6356.77</v>
          </cell>
          <cell r="J278">
            <v>784.54</v>
          </cell>
          <cell r="K278">
            <v>3130.82</v>
          </cell>
          <cell r="L278">
            <v>386.4</v>
          </cell>
          <cell r="M278">
            <v>0</v>
          </cell>
          <cell r="N278">
            <v>0</v>
          </cell>
          <cell r="O278">
            <v>867.78</v>
          </cell>
          <cell r="P278">
            <v>107.1</v>
          </cell>
          <cell r="Q278">
            <v>0</v>
          </cell>
          <cell r="R278">
            <v>0</v>
          </cell>
          <cell r="S278">
            <v>782.06000000000006</v>
          </cell>
          <cell r="T278">
            <v>96.52000000000001</v>
          </cell>
          <cell r="U278">
            <v>76.66</v>
          </cell>
          <cell r="V278">
            <v>9.4600000000000009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560.38</v>
          </cell>
          <cell r="AB278">
            <v>69.16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</row>
        <row r="279">
          <cell r="C279" t="str">
            <v>4861</v>
          </cell>
          <cell r="D279" t="str">
            <v>HCC F247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</row>
        <row r="280">
          <cell r="C280" t="str">
            <v>4778</v>
          </cell>
          <cell r="D280" t="str">
            <v>HCC F247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</row>
        <row r="281">
          <cell r="C281" t="str">
            <v>36926</v>
          </cell>
          <cell r="D281" t="str">
            <v>HCC F247</v>
          </cell>
          <cell r="F281">
            <v>6230</v>
          </cell>
          <cell r="G281">
            <v>6230.3300000000008</v>
          </cell>
          <cell r="H281">
            <v>777.49999999999989</v>
          </cell>
          <cell r="I281">
            <v>2237.15</v>
          </cell>
          <cell r="J281">
            <v>279.18</v>
          </cell>
          <cell r="K281">
            <v>2131.21</v>
          </cell>
          <cell r="L281">
            <v>265.95999999999998</v>
          </cell>
          <cell r="M281">
            <v>0</v>
          </cell>
          <cell r="N281">
            <v>0</v>
          </cell>
          <cell r="O281">
            <v>847.49</v>
          </cell>
          <cell r="P281">
            <v>105.76</v>
          </cell>
          <cell r="Q281">
            <v>0</v>
          </cell>
          <cell r="R281">
            <v>0</v>
          </cell>
          <cell r="S281">
            <v>361.8</v>
          </cell>
          <cell r="T281">
            <v>45.150000000000006</v>
          </cell>
          <cell r="U281">
            <v>35.5</v>
          </cell>
          <cell r="V281">
            <v>4.43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617.17999999999995</v>
          </cell>
          <cell r="AB281">
            <v>77.02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</row>
        <row r="282">
          <cell r="C282" t="str">
            <v>46280</v>
          </cell>
          <cell r="D282" t="str">
            <v>HCC F247</v>
          </cell>
          <cell r="F282">
            <v>5941.37</v>
          </cell>
          <cell r="G282">
            <v>5941.3600000000006</v>
          </cell>
          <cell r="H282">
            <v>744.82999999999993</v>
          </cell>
          <cell r="I282">
            <v>2059.4499999999998</v>
          </cell>
          <cell r="J282">
            <v>258.18</v>
          </cell>
          <cell r="K282">
            <v>2294.21</v>
          </cell>
          <cell r="L282">
            <v>287.61</v>
          </cell>
          <cell r="M282">
            <v>0</v>
          </cell>
          <cell r="N282">
            <v>0</v>
          </cell>
          <cell r="O282">
            <v>677.23</v>
          </cell>
          <cell r="P282">
            <v>84.9</v>
          </cell>
          <cell r="Q282">
            <v>350.02</v>
          </cell>
          <cell r="R282">
            <v>43.88</v>
          </cell>
          <cell r="S282">
            <v>293.06</v>
          </cell>
          <cell r="T282">
            <v>36.74</v>
          </cell>
          <cell r="U282">
            <v>28.8</v>
          </cell>
          <cell r="V282">
            <v>3.61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588.61</v>
          </cell>
          <cell r="AB282">
            <v>73.790000000000006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350.02</v>
          </cell>
          <cell r="AL282">
            <v>43.88</v>
          </cell>
        </row>
        <row r="283">
          <cell r="C283" t="str">
            <v>23708</v>
          </cell>
          <cell r="D283" t="str">
            <v>HCC F247</v>
          </cell>
          <cell r="F283">
            <v>6483</v>
          </cell>
          <cell r="G283">
            <v>6482.9699999999993</v>
          </cell>
          <cell r="H283">
            <v>804.59000000000015</v>
          </cell>
          <cell r="I283">
            <v>1985.04</v>
          </cell>
          <cell r="J283">
            <v>246.36</v>
          </cell>
          <cell r="K283">
            <v>2680.49</v>
          </cell>
          <cell r="L283">
            <v>332.67</v>
          </cell>
          <cell r="M283">
            <v>0</v>
          </cell>
          <cell r="N283">
            <v>0</v>
          </cell>
          <cell r="O283">
            <v>1077.3699999999999</v>
          </cell>
          <cell r="P283">
            <v>133.71</v>
          </cell>
          <cell r="Q283">
            <v>0</v>
          </cell>
          <cell r="R283">
            <v>0</v>
          </cell>
          <cell r="S283">
            <v>89.190000000000012</v>
          </cell>
          <cell r="T283">
            <v>11.07</v>
          </cell>
          <cell r="U283">
            <v>8.6199999999999992</v>
          </cell>
          <cell r="V283">
            <v>1.07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642.26</v>
          </cell>
          <cell r="AB283">
            <v>79.709999999999994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</row>
        <row r="284">
          <cell r="C284" t="str">
            <v>44103</v>
          </cell>
          <cell r="D284" t="str">
            <v>HCC F247</v>
          </cell>
          <cell r="F284">
            <v>6900</v>
          </cell>
          <cell r="G284">
            <v>6899.9600000000009</v>
          </cell>
          <cell r="H284">
            <v>860.95999999999981</v>
          </cell>
          <cell r="I284">
            <v>2621.95</v>
          </cell>
          <cell r="J284">
            <v>327.15999999999997</v>
          </cell>
          <cell r="K284">
            <v>2335.7600000000002</v>
          </cell>
          <cell r="L284">
            <v>291.45</v>
          </cell>
          <cell r="M284">
            <v>0</v>
          </cell>
          <cell r="N284">
            <v>0</v>
          </cell>
          <cell r="O284">
            <v>847.67</v>
          </cell>
          <cell r="P284">
            <v>105.77</v>
          </cell>
          <cell r="Q284">
            <v>0</v>
          </cell>
          <cell r="R284">
            <v>0</v>
          </cell>
          <cell r="S284">
            <v>407.52000000000004</v>
          </cell>
          <cell r="T284">
            <v>50.849999999999994</v>
          </cell>
          <cell r="U284">
            <v>35.5</v>
          </cell>
          <cell r="V284">
            <v>4.43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651.55999999999995</v>
          </cell>
          <cell r="AB284">
            <v>81.3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</row>
        <row r="285">
          <cell r="C285" t="str">
            <v>36722</v>
          </cell>
          <cell r="D285" t="str">
            <v>HCC F247</v>
          </cell>
          <cell r="F285">
            <v>14377</v>
          </cell>
          <cell r="G285">
            <v>14376.87</v>
          </cell>
          <cell r="H285">
            <v>1788.5300000000002</v>
          </cell>
          <cell r="I285">
            <v>7111.46</v>
          </cell>
          <cell r="J285">
            <v>884.69</v>
          </cell>
          <cell r="K285">
            <v>3029.8999999999996</v>
          </cell>
          <cell r="L285">
            <v>376.93</v>
          </cell>
          <cell r="M285">
            <v>0</v>
          </cell>
          <cell r="N285">
            <v>0</v>
          </cell>
          <cell r="O285">
            <v>1779.7</v>
          </cell>
          <cell r="P285">
            <v>221.4</v>
          </cell>
          <cell r="Q285">
            <v>349.99</v>
          </cell>
          <cell r="R285">
            <v>43.54</v>
          </cell>
          <cell r="S285">
            <v>652</v>
          </cell>
          <cell r="T285">
            <v>81.110000000000014</v>
          </cell>
          <cell r="U285">
            <v>64.14</v>
          </cell>
          <cell r="V285">
            <v>7.98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1389.68</v>
          </cell>
          <cell r="AB285">
            <v>172.88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</row>
        <row r="286">
          <cell r="C286" t="str">
            <v>21038</v>
          </cell>
          <cell r="D286" t="str">
            <v>HCC F247</v>
          </cell>
          <cell r="F286">
            <v>7470</v>
          </cell>
          <cell r="G286">
            <v>7469.8099999999995</v>
          </cell>
          <cell r="H286">
            <v>929.3</v>
          </cell>
          <cell r="I286">
            <v>3715.85</v>
          </cell>
          <cell r="J286">
            <v>462.28</v>
          </cell>
          <cell r="K286">
            <v>1728.35</v>
          </cell>
          <cell r="L286">
            <v>215.02</v>
          </cell>
          <cell r="M286">
            <v>0</v>
          </cell>
          <cell r="N286">
            <v>0</v>
          </cell>
          <cell r="O286">
            <v>1177.58</v>
          </cell>
          <cell r="P286">
            <v>146.5</v>
          </cell>
          <cell r="Q286">
            <v>0</v>
          </cell>
          <cell r="R286">
            <v>0</v>
          </cell>
          <cell r="S286">
            <v>448.28999999999996</v>
          </cell>
          <cell r="T286">
            <v>55.769999999999996</v>
          </cell>
          <cell r="U286">
            <v>44.13</v>
          </cell>
          <cell r="V286">
            <v>5.49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355.61</v>
          </cell>
          <cell r="AB286">
            <v>44.24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</row>
        <row r="287">
          <cell r="C287" t="str">
            <v>36884</v>
          </cell>
          <cell r="D287" t="str">
            <v>HCC F247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</row>
        <row r="288">
          <cell r="C288" t="str">
            <v>36703</v>
          </cell>
          <cell r="D288" t="str">
            <v>HCC F247</v>
          </cell>
          <cell r="F288">
            <v>14020</v>
          </cell>
          <cell r="G288">
            <v>14016.759999999998</v>
          </cell>
          <cell r="H288">
            <v>1744.52</v>
          </cell>
          <cell r="I288">
            <v>5107.7700000000004</v>
          </cell>
          <cell r="J288">
            <v>635.71</v>
          </cell>
          <cell r="K288">
            <v>5029.03</v>
          </cell>
          <cell r="L288">
            <v>625.91000000000008</v>
          </cell>
          <cell r="M288">
            <v>0</v>
          </cell>
          <cell r="N288">
            <v>0</v>
          </cell>
          <cell r="O288">
            <v>1699.82</v>
          </cell>
          <cell r="P288">
            <v>211.56</v>
          </cell>
          <cell r="Q288">
            <v>0</v>
          </cell>
          <cell r="R288">
            <v>0</v>
          </cell>
          <cell r="S288">
            <v>719.92000000000007</v>
          </cell>
          <cell r="T288">
            <v>89.6</v>
          </cell>
          <cell r="U288">
            <v>71.180000000000007</v>
          </cell>
          <cell r="V288">
            <v>8.86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1389.04</v>
          </cell>
          <cell r="AB288">
            <v>172.88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</row>
        <row r="289">
          <cell r="C289" t="str">
            <v>36711</v>
          </cell>
          <cell r="D289" t="str">
            <v>HCC F247</v>
          </cell>
          <cell r="F289">
            <v>6701</v>
          </cell>
          <cell r="G289">
            <v>6701.0700000000006</v>
          </cell>
          <cell r="H289">
            <v>834.17000000000007</v>
          </cell>
          <cell r="I289">
            <v>1789.56</v>
          </cell>
          <cell r="J289">
            <v>222.76999999999998</v>
          </cell>
          <cell r="K289">
            <v>2620.4299999999998</v>
          </cell>
          <cell r="L289">
            <v>326.2</v>
          </cell>
          <cell r="M289">
            <v>0</v>
          </cell>
          <cell r="N289">
            <v>0</v>
          </cell>
          <cell r="O289">
            <v>849.67</v>
          </cell>
          <cell r="P289">
            <v>105.77</v>
          </cell>
          <cell r="Q289">
            <v>350.01</v>
          </cell>
          <cell r="R289">
            <v>43.57</v>
          </cell>
          <cell r="S289">
            <v>361.41999999999996</v>
          </cell>
          <cell r="T289">
            <v>44.989999999999995</v>
          </cell>
          <cell r="U289">
            <v>35.590000000000003</v>
          </cell>
          <cell r="V289">
            <v>4.43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694.39</v>
          </cell>
          <cell r="AB289">
            <v>86.44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</row>
        <row r="290">
          <cell r="C290" t="str">
            <v>4671</v>
          </cell>
          <cell r="D290" t="str">
            <v>HCC F247</v>
          </cell>
          <cell r="F290">
            <v>6890</v>
          </cell>
          <cell r="G290">
            <v>6890.119999999999</v>
          </cell>
          <cell r="H290">
            <v>853.9</v>
          </cell>
          <cell r="I290">
            <v>3751.28</v>
          </cell>
          <cell r="J290">
            <v>464.9</v>
          </cell>
          <cell r="K290">
            <v>1794.63</v>
          </cell>
          <cell r="L290">
            <v>222.41</v>
          </cell>
          <cell r="M290">
            <v>0</v>
          </cell>
          <cell r="N290">
            <v>0</v>
          </cell>
          <cell r="O290">
            <v>515.37</v>
          </cell>
          <cell r="P290">
            <v>63.87</v>
          </cell>
          <cell r="Q290">
            <v>0</v>
          </cell>
          <cell r="R290">
            <v>0</v>
          </cell>
          <cell r="S290">
            <v>455.9</v>
          </cell>
          <cell r="T290">
            <v>56.5</v>
          </cell>
          <cell r="U290">
            <v>44.94</v>
          </cell>
          <cell r="V290">
            <v>5.57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328</v>
          </cell>
          <cell r="AB290">
            <v>40.65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</row>
        <row r="291">
          <cell r="C291" t="str">
            <v>24258</v>
          </cell>
          <cell r="D291" t="str">
            <v>HCC F247</v>
          </cell>
          <cell r="F291">
            <v>7020</v>
          </cell>
          <cell r="G291">
            <v>7020.2900000000009</v>
          </cell>
          <cell r="H291">
            <v>869.43000000000006</v>
          </cell>
          <cell r="I291">
            <v>3909.71</v>
          </cell>
          <cell r="J291">
            <v>484.2</v>
          </cell>
          <cell r="K291">
            <v>1702.04</v>
          </cell>
          <cell r="L291">
            <v>210.79</v>
          </cell>
          <cell r="M291">
            <v>0</v>
          </cell>
          <cell r="N291">
            <v>0</v>
          </cell>
          <cell r="O291">
            <v>563.85</v>
          </cell>
          <cell r="P291">
            <v>69.83</v>
          </cell>
          <cell r="Q291">
            <v>0</v>
          </cell>
          <cell r="R291">
            <v>0</v>
          </cell>
          <cell r="S291">
            <v>465.18</v>
          </cell>
          <cell r="T291">
            <v>57.61</v>
          </cell>
          <cell r="U291">
            <v>45.7</v>
          </cell>
          <cell r="V291">
            <v>5.66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334.21</v>
          </cell>
          <cell r="AB291">
            <v>41.39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0.4</v>
          </cell>
          <cell r="AJ291">
            <v>0.05</v>
          </cell>
          <cell r="AK291">
            <v>0</v>
          </cell>
          <cell r="AL291">
            <v>0</v>
          </cell>
        </row>
        <row r="292">
          <cell r="C292" t="str">
            <v>45432</v>
          </cell>
          <cell r="D292" t="str">
            <v>HCC F247</v>
          </cell>
          <cell r="F292">
            <v>16000</v>
          </cell>
          <cell r="G292">
            <v>8000.0199999999995</v>
          </cell>
          <cell r="H292">
            <v>991.86</v>
          </cell>
          <cell r="I292">
            <v>2332.9899999999998</v>
          </cell>
          <cell r="J292">
            <v>289.25</v>
          </cell>
          <cell r="K292">
            <v>3031.16</v>
          </cell>
          <cell r="L292">
            <v>375.81</v>
          </cell>
          <cell r="M292">
            <v>0</v>
          </cell>
          <cell r="N292">
            <v>0</v>
          </cell>
          <cell r="O292">
            <v>872.87</v>
          </cell>
          <cell r="P292">
            <v>108.22</v>
          </cell>
          <cell r="Q292">
            <v>349.97</v>
          </cell>
          <cell r="R292">
            <v>43.39</v>
          </cell>
          <cell r="S292">
            <v>345.22</v>
          </cell>
          <cell r="T292">
            <v>42.8</v>
          </cell>
          <cell r="U292">
            <v>33.96</v>
          </cell>
          <cell r="V292">
            <v>4.21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749.78</v>
          </cell>
          <cell r="AB292">
            <v>92.96</v>
          </cell>
          <cell r="AC292">
            <v>284.07</v>
          </cell>
          <cell r="AD292">
            <v>35.22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</row>
        <row r="293">
          <cell r="C293" t="str">
            <v>33242</v>
          </cell>
          <cell r="D293" t="str">
            <v>HCC F247</v>
          </cell>
          <cell r="F293">
            <v>7900</v>
          </cell>
          <cell r="G293">
            <v>7900.01</v>
          </cell>
          <cell r="H293">
            <v>999.57</v>
          </cell>
          <cell r="I293">
            <v>3921.83</v>
          </cell>
          <cell r="J293">
            <v>496.22</v>
          </cell>
          <cell r="K293">
            <v>1605.89</v>
          </cell>
          <cell r="L293">
            <v>203.19</v>
          </cell>
          <cell r="M293">
            <v>0</v>
          </cell>
          <cell r="N293">
            <v>0</v>
          </cell>
          <cell r="O293">
            <v>988.4</v>
          </cell>
          <cell r="P293">
            <v>125.06</v>
          </cell>
          <cell r="Q293">
            <v>66.63</v>
          </cell>
          <cell r="R293">
            <v>8.43</v>
          </cell>
          <cell r="S293">
            <v>513.64</v>
          </cell>
          <cell r="T293">
            <v>64.990000000000009</v>
          </cell>
          <cell r="U293">
            <v>39.04</v>
          </cell>
          <cell r="V293">
            <v>4.9400000000000004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764.58</v>
          </cell>
          <cell r="AB293">
            <v>96.74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</row>
        <row r="294">
          <cell r="C294" t="str">
            <v>36858</v>
          </cell>
          <cell r="D294" t="str">
            <v>HCC F247</v>
          </cell>
          <cell r="F294">
            <v>7530</v>
          </cell>
          <cell r="G294">
            <v>7532.4699999999993</v>
          </cell>
          <cell r="H294">
            <v>950.37999999999988</v>
          </cell>
          <cell r="I294">
            <v>3064.41</v>
          </cell>
          <cell r="J294">
            <v>386.64</v>
          </cell>
          <cell r="K294">
            <v>2490.7399999999998</v>
          </cell>
          <cell r="L294">
            <v>314.26</v>
          </cell>
          <cell r="M294">
            <v>0</v>
          </cell>
          <cell r="N294">
            <v>0</v>
          </cell>
          <cell r="O294">
            <v>839.18</v>
          </cell>
          <cell r="P294">
            <v>105.88</v>
          </cell>
          <cell r="Q294">
            <v>0</v>
          </cell>
          <cell r="R294">
            <v>0</v>
          </cell>
          <cell r="S294">
            <v>356.90000000000003</v>
          </cell>
          <cell r="T294">
            <v>45.03</v>
          </cell>
          <cell r="U294">
            <v>35.03</v>
          </cell>
          <cell r="V294">
            <v>4.42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746.21</v>
          </cell>
          <cell r="AB294">
            <v>94.15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</row>
        <row r="295">
          <cell r="C295" t="str">
            <v>28641</v>
          </cell>
          <cell r="D295" t="str">
            <v>HCC F247</v>
          </cell>
          <cell r="F295">
            <v>7580</v>
          </cell>
          <cell r="G295">
            <v>7579.99</v>
          </cell>
          <cell r="H295">
            <v>951.7600000000001</v>
          </cell>
          <cell r="I295">
            <v>3068.43</v>
          </cell>
          <cell r="J295">
            <v>385.29</v>
          </cell>
          <cell r="K295">
            <v>2513.5</v>
          </cell>
          <cell r="L295">
            <v>315.61</v>
          </cell>
          <cell r="M295">
            <v>10.96</v>
          </cell>
          <cell r="N295">
            <v>1.35</v>
          </cell>
          <cell r="O295">
            <v>844.82</v>
          </cell>
          <cell r="P295">
            <v>106.08</v>
          </cell>
          <cell r="Q295">
            <v>0</v>
          </cell>
          <cell r="R295">
            <v>0</v>
          </cell>
          <cell r="S295">
            <v>357.35</v>
          </cell>
          <cell r="T295">
            <v>44.870000000000005</v>
          </cell>
          <cell r="U295">
            <v>35.119999999999997</v>
          </cell>
          <cell r="V295">
            <v>4.41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749.81</v>
          </cell>
          <cell r="AB295">
            <v>94.15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</row>
        <row r="296">
          <cell r="C296" t="str">
            <v>28662</v>
          </cell>
          <cell r="D296" t="str">
            <v>HCC F247</v>
          </cell>
          <cell r="F296">
            <v>7603</v>
          </cell>
          <cell r="G296">
            <v>7602.0800000000008</v>
          </cell>
          <cell r="H296">
            <v>950.18</v>
          </cell>
          <cell r="I296">
            <v>3024.66</v>
          </cell>
          <cell r="J296">
            <v>378.05</v>
          </cell>
          <cell r="K296">
            <v>2583.02</v>
          </cell>
          <cell r="L296">
            <v>322.85000000000002</v>
          </cell>
          <cell r="M296">
            <v>0</v>
          </cell>
          <cell r="N296">
            <v>0</v>
          </cell>
          <cell r="O296">
            <v>848.55</v>
          </cell>
          <cell r="P296">
            <v>106.06</v>
          </cell>
          <cell r="Q296">
            <v>0</v>
          </cell>
          <cell r="R296">
            <v>0</v>
          </cell>
          <cell r="S296">
            <v>357.30999999999995</v>
          </cell>
          <cell r="T296">
            <v>44.66</v>
          </cell>
          <cell r="U296">
            <v>35.28</v>
          </cell>
          <cell r="V296">
            <v>4.41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753.26</v>
          </cell>
          <cell r="AB296">
            <v>94.15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</row>
        <row r="297">
          <cell r="C297" t="str">
            <v>44486</v>
          </cell>
          <cell r="D297" t="str">
            <v>HCC F247</v>
          </cell>
          <cell r="F297">
            <v>7623</v>
          </cell>
          <cell r="G297">
            <v>7623.03</v>
          </cell>
          <cell r="H297">
            <v>950.63999999999987</v>
          </cell>
          <cell r="I297">
            <v>2657.61</v>
          </cell>
          <cell r="J297">
            <v>331.42</v>
          </cell>
          <cell r="K297">
            <v>2616.3000000000002</v>
          </cell>
          <cell r="L297">
            <v>326.27</v>
          </cell>
          <cell r="M297">
            <v>0</v>
          </cell>
          <cell r="N297">
            <v>0</v>
          </cell>
          <cell r="O297">
            <v>850.32</v>
          </cell>
          <cell r="P297">
            <v>106.04</v>
          </cell>
          <cell r="Q297">
            <v>348.26</v>
          </cell>
          <cell r="R297">
            <v>43.43</v>
          </cell>
          <cell r="S297">
            <v>360.21000000000004</v>
          </cell>
          <cell r="T297">
            <v>44.919999999999995</v>
          </cell>
          <cell r="U297">
            <v>35.36</v>
          </cell>
          <cell r="V297">
            <v>4.41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754.97</v>
          </cell>
          <cell r="AB297">
            <v>94.15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</row>
        <row r="298">
          <cell r="C298" t="str">
            <v>1705</v>
          </cell>
          <cell r="D298" t="str">
            <v>HCC F247</v>
          </cell>
          <cell r="F298">
            <v>7545</v>
          </cell>
          <cell r="G298">
            <v>7546.4000000000005</v>
          </cell>
          <cell r="H298">
            <v>950.78000000000009</v>
          </cell>
          <cell r="I298">
            <v>3027.28</v>
          </cell>
          <cell r="J298">
            <v>381.41</v>
          </cell>
          <cell r="K298">
            <v>2722.89</v>
          </cell>
          <cell r="L298">
            <v>343.06</v>
          </cell>
          <cell r="M298">
            <v>0</v>
          </cell>
          <cell r="N298">
            <v>0</v>
          </cell>
          <cell r="O298">
            <v>1047.69</v>
          </cell>
          <cell r="P298">
            <v>132</v>
          </cell>
          <cell r="Q298">
            <v>0</v>
          </cell>
          <cell r="R298">
            <v>0</v>
          </cell>
          <cell r="S298">
            <v>0.79</v>
          </cell>
          <cell r="T298">
            <v>0.1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747.75</v>
          </cell>
          <cell r="AB298">
            <v>94.21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</row>
        <row r="299">
          <cell r="C299" t="str">
            <v>1925</v>
          </cell>
          <cell r="D299" t="str">
            <v>HCC F247</v>
          </cell>
          <cell r="F299">
            <v>15000</v>
          </cell>
          <cell r="G299">
            <v>14999.93</v>
          </cell>
          <cell r="H299">
            <v>1880.2599999999998</v>
          </cell>
          <cell r="I299">
            <v>6119.13</v>
          </cell>
          <cell r="J299">
            <v>767.04</v>
          </cell>
          <cell r="K299">
            <v>4916.9799999999996</v>
          </cell>
          <cell r="L299">
            <v>616.35</v>
          </cell>
          <cell r="M299">
            <v>0</v>
          </cell>
          <cell r="N299">
            <v>0</v>
          </cell>
          <cell r="O299">
            <v>2106.08</v>
          </cell>
          <cell r="P299">
            <v>264</v>
          </cell>
          <cell r="Q299">
            <v>349.98</v>
          </cell>
          <cell r="R299">
            <v>43.87</v>
          </cell>
          <cell r="S299">
            <v>4.62</v>
          </cell>
          <cell r="T299">
            <v>0.57999999999999996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1503.14</v>
          </cell>
          <cell r="AB299">
            <v>188.42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</row>
        <row r="300">
          <cell r="C300" t="str">
            <v>1914</v>
          </cell>
          <cell r="D300" t="str">
            <v>HCC F247</v>
          </cell>
          <cell r="F300">
            <v>7594</v>
          </cell>
          <cell r="G300">
            <v>7593.9800000000005</v>
          </cell>
          <cell r="H300">
            <v>950.86</v>
          </cell>
          <cell r="I300">
            <v>3011.04</v>
          </cell>
          <cell r="J300">
            <v>377.02</v>
          </cell>
          <cell r="K300">
            <v>2774.89</v>
          </cell>
          <cell r="L300">
            <v>347.45</v>
          </cell>
          <cell r="M300">
            <v>0</v>
          </cell>
          <cell r="N300">
            <v>0</v>
          </cell>
          <cell r="O300">
            <v>1054.21</v>
          </cell>
          <cell r="P300">
            <v>132</v>
          </cell>
          <cell r="Q300">
            <v>0</v>
          </cell>
          <cell r="R300">
            <v>0</v>
          </cell>
          <cell r="S300">
            <v>1.2</v>
          </cell>
          <cell r="T300">
            <v>0.15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752.64</v>
          </cell>
          <cell r="AB300">
            <v>94.24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</row>
        <row r="301">
          <cell r="C301" t="str">
            <v>45936</v>
          </cell>
          <cell r="D301" t="str">
            <v>HCC F247</v>
          </cell>
          <cell r="F301">
            <v>6000</v>
          </cell>
          <cell r="G301">
            <v>6000.03</v>
          </cell>
          <cell r="H301">
            <v>854.52</v>
          </cell>
          <cell r="I301">
            <v>988.63</v>
          </cell>
          <cell r="J301">
            <v>140.80000000000001</v>
          </cell>
          <cell r="K301">
            <v>2810</v>
          </cell>
          <cell r="L301">
            <v>400.2</v>
          </cell>
          <cell r="M301">
            <v>0</v>
          </cell>
          <cell r="N301">
            <v>0</v>
          </cell>
          <cell r="O301">
            <v>743.58</v>
          </cell>
          <cell r="P301">
            <v>105.9</v>
          </cell>
          <cell r="Q301">
            <v>450.02</v>
          </cell>
          <cell r="R301">
            <v>64.09</v>
          </cell>
          <cell r="S301">
            <v>315.69000000000005</v>
          </cell>
          <cell r="T301">
            <v>44.96</v>
          </cell>
          <cell r="U301">
            <v>31.04</v>
          </cell>
          <cell r="V301">
            <v>4.42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661.07</v>
          </cell>
          <cell r="AB301">
            <v>94.15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</row>
        <row r="302">
          <cell r="C302" t="str">
            <v>10550</v>
          </cell>
          <cell r="D302" t="str">
            <v>HCC F247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</row>
        <row r="303">
          <cell r="C303" t="str">
            <v>9865</v>
          </cell>
          <cell r="D303" t="str">
            <v>HCC F247</v>
          </cell>
          <cell r="F303">
            <v>7167</v>
          </cell>
          <cell r="G303">
            <v>7167.03</v>
          </cell>
          <cell r="H303">
            <v>909.22</v>
          </cell>
          <cell r="I303">
            <v>3241.49</v>
          </cell>
          <cell r="J303">
            <v>411.22</v>
          </cell>
          <cell r="K303">
            <v>1790.3799999999999</v>
          </cell>
          <cell r="L303">
            <v>227.13</v>
          </cell>
          <cell r="M303">
            <v>0</v>
          </cell>
          <cell r="N303">
            <v>0</v>
          </cell>
          <cell r="O303">
            <v>1040.5</v>
          </cell>
          <cell r="P303">
            <v>132</v>
          </cell>
          <cell r="Q303">
            <v>349.99</v>
          </cell>
          <cell r="R303">
            <v>44.4</v>
          </cell>
          <cell r="S303">
            <v>2.0499999999999998</v>
          </cell>
          <cell r="T303">
            <v>0.26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742.62</v>
          </cell>
          <cell r="AB303">
            <v>94.21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</row>
        <row r="304">
          <cell r="C304" t="str">
            <v>9872</v>
          </cell>
          <cell r="D304" t="str">
            <v>HCC F247</v>
          </cell>
          <cell r="F304">
            <v>7602</v>
          </cell>
          <cell r="G304">
            <v>7602.09</v>
          </cell>
          <cell r="H304">
            <v>950.74</v>
          </cell>
          <cell r="I304">
            <v>3077.09</v>
          </cell>
          <cell r="J304">
            <v>384.83</v>
          </cell>
          <cell r="K304">
            <v>2715.75</v>
          </cell>
          <cell r="L304">
            <v>339.64</v>
          </cell>
          <cell r="M304">
            <v>0</v>
          </cell>
          <cell r="N304">
            <v>0</v>
          </cell>
          <cell r="O304">
            <v>1055.47</v>
          </cell>
          <cell r="P304">
            <v>132</v>
          </cell>
          <cell r="Q304">
            <v>0</v>
          </cell>
          <cell r="R304">
            <v>0</v>
          </cell>
          <cell r="S304">
            <v>0.48</v>
          </cell>
          <cell r="T304">
            <v>0.06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753.3</v>
          </cell>
          <cell r="AB304">
            <v>94.21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</row>
        <row r="305">
          <cell r="C305" t="str">
            <v>34260</v>
          </cell>
          <cell r="D305" t="str">
            <v>HCC F247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</row>
        <row r="306">
          <cell r="C306" t="str">
            <v>9837</v>
          </cell>
          <cell r="D306" t="str">
            <v>HCC F247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</row>
        <row r="307">
          <cell r="C307" t="str">
            <v>20994</v>
          </cell>
          <cell r="D307" t="str">
            <v>HCC F247</v>
          </cell>
          <cell r="F307">
            <v>15969</v>
          </cell>
          <cell r="G307">
            <v>15968.23</v>
          </cell>
          <cell r="H307">
            <v>1944.41</v>
          </cell>
          <cell r="I307">
            <v>5270.3</v>
          </cell>
          <cell r="J307">
            <v>641.75</v>
          </cell>
          <cell r="K307">
            <v>6628.95</v>
          </cell>
          <cell r="L307">
            <v>807.19</v>
          </cell>
          <cell r="M307">
            <v>0</v>
          </cell>
          <cell r="N307">
            <v>0</v>
          </cell>
          <cell r="O307">
            <v>2168.06</v>
          </cell>
          <cell r="P307">
            <v>264</v>
          </cell>
          <cell r="Q307">
            <v>350.01</v>
          </cell>
          <cell r="R307">
            <v>42.62</v>
          </cell>
          <cell r="S307">
            <v>3.53</v>
          </cell>
          <cell r="T307">
            <v>0.43000000000000005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1547.38</v>
          </cell>
          <cell r="AB307">
            <v>188.42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</row>
        <row r="308">
          <cell r="C308" t="str">
            <v>4226</v>
          </cell>
          <cell r="D308" t="str">
            <v>HCC F247</v>
          </cell>
          <cell r="F308">
            <v>16311.36</v>
          </cell>
          <cell r="G308">
            <v>10742.923000000001</v>
          </cell>
          <cell r="H308">
            <v>1305.0699999999997</v>
          </cell>
          <cell r="I308">
            <v>4692.6200000000008</v>
          </cell>
          <cell r="J308">
            <v>569.76</v>
          </cell>
          <cell r="K308">
            <v>3419.98</v>
          </cell>
          <cell r="L308">
            <v>415.24</v>
          </cell>
          <cell r="M308">
            <v>0</v>
          </cell>
          <cell r="N308">
            <v>0</v>
          </cell>
          <cell r="O308">
            <v>1355.34</v>
          </cell>
          <cell r="P308">
            <v>164.56</v>
          </cell>
          <cell r="Q308">
            <v>0</v>
          </cell>
          <cell r="R308">
            <v>0</v>
          </cell>
          <cell r="S308">
            <v>456.06299999999993</v>
          </cell>
          <cell r="T308">
            <v>56.08</v>
          </cell>
          <cell r="U308">
            <v>10.87</v>
          </cell>
          <cell r="V308">
            <v>1.32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808.05</v>
          </cell>
          <cell r="AB308">
            <v>98.11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</row>
        <row r="309">
          <cell r="C309" t="str">
            <v>18592</v>
          </cell>
          <cell r="D309" t="str">
            <v>HCC F247</v>
          </cell>
          <cell r="F309">
            <v>7852.76</v>
          </cell>
          <cell r="G309">
            <v>7852.75</v>
          </cell>
          <cell r="H309">
            <v>978.74000000000012</v>
          </cell>
          <cell r="I309">
            <v>2512.83</v>
          </cell>
          <cell r="J309">
            <v>313.19</v>
          </cell>
          <cell r="K309">
            <v>3373.73</v>
          </cell>
          <cell r="L309">
            <v>420.49</v>
          </cell>
          <cell r="M309">
            <v>0</v>
          </cell>
          <cell r="N309">
            <v>0</v>
          </cell>
          <cell r="O309">
            <v>1187.45</v>
          </cell>
          <cell r="P309">
            <v>148</v>
          </cell>
          <cell r="Q309">
            <v>0</v>
          </cell>
          <cell r="R309">
            <v>0</v>
          </cell>
          <cell r="S309">
            <v>0.64</v>
          </cell>
          <cell r="T309">
            <v>0.08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778.1</v>
          </cell>
          <cell r="AB309">
            <v>96.98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</row>
        <row r="310">
          <cell r="C310" t="str">
            <v>21348</v>
          </cell>
          <cell r="D310" t="str">
            <v>HCC F247</v>
          </cell>
          <cell r="F310">
            <v>8033</v>
          </cell>
          <cell r="G310">
            <v>8033.0099999999993</v>
          </cell>
          <cell r="H310">
            <v>989.95999999999992</v>
          </cell>
          <cell r="I310">
            <v>2442.86</v>
          </cell>
          <cell r="J310">
            <v>301.05</v>
          </cell>
          <cell r="K310">
            <v>3339.27</v>
          </cell>
          <cell r="L310">
            <v>411.52</v>
          </cell>
          <cell r="M310">
            <v>0</v>
          </cell>
          <cell r="N310">
            <v>0</v>
          </cell>
          <cell r="O310">
            <v>1335.32</v>
          </cell>
          <cell r="P310">
            <v>164.56</v>
          </cell>
          <cell r="Q310">
            <v>0</v>
          </cell>
          <cell r="R310">
            <v>0</v>
          </cell>
          <cell r="S310">
            <v>108.74</v>
          </cell>
          <cell r="T310">
            <v>13.4</v>
          </cell>
          <cell r="U310">
            <v>10.71</v>
          </cell>
          <cell r="V310">
            <v>1.32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796.11</v>
          </cell>
          <cell r="AB310">
            <v>98.11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</row>
        <row r="311">
          <cell r="C311" t="str">
            <v>21016</v>
          </cell>
          <cell r="D311" t="str">
            <v>HCC F247</v>
          </cell>
          <cell r="F311">
            <v>9000</v>
          </cell>
          <cell r="G311">
            <v>8999.9699999999993</v>
          </cell>
          <cell r="H311">
            <v>1123.74</v>
          </cell>
          <cell r="I311">
            <v>3933.3900000000003</v>
          </cell>
          <cell r="J311">
            <v>493.68999999999994</v>
          </cell>
          <cell r="K311">
            <v>2704.29</v>
          </cell>
          <cell r="L311">
            <v>336.29</v>
          </cell>
          <cell r="M311">
            <v>0</v>
          </cell>
          <cell r="N311">
            <v>0</v>
          </cell>
          <cell r="O311">
            <v>1190.1500000000001</v>
          </cell>
          <cell r="P311">
            <v>148</v>
          </cell>
          <cell r="Q311">
            <v>349.97</v>
          </cell>
          <cell r="R311">
            <v>43.52</v>
          </cell>
          <cell r="S311">
            <v>1.29</v>
          </cell>
          <cell r="T311">
            <v>0.16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820.88</v>
          </cell>
          <cell r="AB311">
            <v>102.08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</row>
        <row r="312">
          <cell r="C312" t="str">
            <v>14064</v>
          </cell>
          <cell r="D312" t="str">
            <v>HCC F247</v>
          </cell>
          <cell r="F312">
            <v>8107</v>
          </cell>
          <cell r="G312">
            <v>8106.95</v>
          </cell>
          <cell r="H312">
            <v>1015.49</v>
          </cell>
          <cell r="I312">
            <v>3471.05</v>
          </cell>
          <cell r="J312">
            <v>434.79</v>
          </cell>
          <cell r="K312">
            <v>2650.13</v>
          </cell>
          <cell r="L312">
            <v>331.96</v>
          </cell>
          <cell r="M312">
            <v>0</v>
          </cell>
          <cell r="N312">
            <v>0</v>
          </cell>
          <cell r="O312">
            <v>1181.53</v>
          </cell>
          <cell r="P312">
            <v>148</v>
          </cell>
          <cell r="Q312">
            <v>0</v>
          </cell>
          <cell r="R312">
            <v>0</v>
          </cell>
          <cell r="S312">
            <v>0.96</v>
          </cell>
          <cell r="T312">
            <v>0.12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803.28</v>
          </cell>
          <cell r="AB312">
            <v>100.62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</row>
        <row r="313">
          <cell r="C313" t="str">
            <v>41006</v>
          </cell>
          <cell r="D313" t="str">
            <v>HCC F247</v>
          </cell>
          <cell r="F313">
            <v>9000</v>
          </cell>
          <cell r="G313">
            <v>8999.9500000000007</v>
          </cell>
          <cell r="H313">
            <v>1105.55</v>
          </cell>
          <cell r="I313">
            <v>4016.88</v>
          </cell>
          <cell r="J313">
            <v>493.4</v>
          </cell>
          <cell r="K313">
            <v>2436.34</v>
          </cell>
          <cell r="L313">
            <v>299.26</v>
          </cell>
          <cell r="M313">
            <v>208.91</v>
          </cell>
          <cell r="N313">
            <v>25.73</v>
          </cell>
          <cell r="O313">
            <v>1020.42</v>
          </cell>
          <cell r="P313">
            <v>125.34</v>
          </cell>
          <cell r="Q313">
            <v>0</v>
          </cell>
          <cell r="R313">
            <v>0</v>
          </cell>
          <cell r="S313">
            <v>406.32</v>
          </cell>
          <cell r="T313">
            <v>49.910000000000004</v>
          </cell>
          <cell r="U313">
            <v>40.049999999999997</v>
          </cell>
          <cell r="V313">
            <v>4.92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871.03</v>
          </cell>
          <cell r="AB313">
            <v>106.99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</row>
        <row r="314">
          <cell r="C314" t="str">
            <v>33233</v>
          </cell>
          <cell r="D314" t="str">
            <v>HCC F247</v>
          </cell>
          <cell r="F314">
            <v>8392</v>
          </cell>
          <cell r="G314">
            <v>8392.43</v>
          </cell>
          <cell r="H314">
            <v>1079.9699999999998</v>
          </cell>
          <cell r="I314">
            <v>3406.33</v>
          </cell>
          <cell r="J314">
            <v>438.34</v>
          </cell>
          <cell r="K314">
            <v>2753.41</v>
          </cell>
          <cell r="L314">
            <v>354.32</v>
          </cell>
          <cell r="M314">
            <v>0</v>
          </cell>
          <cell r="N314">
            <v>0</v>
          </cell>
          <cell r="O314">
            <v>972.85</v>
          </cell>
          <cell r="P314">
            <v>125.19</v>
          </cell>
          <cell r="Q314">
            <v>0</v>
          </cell>
          <cell r="R314">
            <v>0</v>
          </cell>
          <cell r="S314">
            <v>390.11</v>
          </cell>
          <cell r="T314">
            <v>50.199999999999996</v>
          </cell>
          <cell r="U314">
            <v>38.31</v>
          </cell>
          <cell r="V314">
            <v>4.93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831.42</v>
          </cell>
          <cell r="AB314">
            <v>106.99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</row>
        <row r="315">
          <cell r="C315" t="str">
            <v>33251</v>
          </cell>
          <cell r="D315" t="str">
            <v>HCC F247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</row>
        <row r="316">
          <cell r="C316" t="str">
            <v>9951</v>
          </cell>
          <cell r="D316" t="str">
            <v>HCC F247</v>
          </cell>
          <cell r="F316">
            <v>9071</v>
          </cell>
          <cell r="G316">
            <v>9071.01</v>
          </cell>
          <cell r="H316">
            <v>1119.3</v>
          </cell>
          <cell r="I316">
            <v>4975.3999999999996</v>
          </cell>
          <cell r="J316">
            <v>613.92999999999995</v>
          </cell>
          <cell r="K316">
            <v>1996.71</v>
          </cell>
          <cell r="L316">
            <v>246.38</v>
          </cell>
          <cell r="M316">
            <v>0</v>
          </cell>
          <cell r="N316">
            <v>0</v>
          </cell>
          <cell r="O316">
            <v>1199.42</v>
          </cell>
          <cell r="P316">
            <v>148</v>
          </cell>
          <cell r="Q316">
            <v>0</v>
          </cell>
          <cell r="R316">
            <v>0</v>
          </cell>
          <cell r="S316">
            <v>0.81</v>
          </cell>
          <cell r="T316">
            <v>0.1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898.67</v>
          </cell>
          <cell r="AB316">
            <v>110.89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</row>
        <row r="317">
          <cell r="C317" t="str">
            <v>1764</v>
          </cell>
          <cell r="D317" t="str">
            <v>HCC F247</v>
          </cell>
          <cell r="F317">
            <v>8328</v>
          </cell>
          <cell r="G317">
            <v>8328.02</v>
          </cell>
          <cell r="H317">
            <v>1066.44</v>
          </cell>
          <cell r="I317">
            <v>3426.51</v>
          </cell>
          <cell r="J317">
            <v>438.78</v>
          </cell>
          <cell r="K317">
            <v>2918.6</v>
          </cell>
          <cell r="L317">
            <v>373.74</v>
          </cell>
          <cell r="M317">
            <v>0</v>
          </cell>
          <cell r="N317">
            <v>0</v>
          </cell>
          <cell r="O317">
            <v>1155.76</v>
          </cell>
          <cell r="P317">
            <v>148</v>
          </cell>
          <cell r="Q317">
            <v>0</v>
          </cell>
          <cell r="R317">
            <v>0</v>
          </cell>
          <cell r="S317">
            <v>2.0299999999999998</v>
          </cell>
          <cell r="T317">
            <v>0.26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825.12</v>
          </cell>
          <cell r="AB317">
            <v>105.66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</row>
        <row r="318">
          <cell r="C318" t="str">
            <v>44914</v>
          </cell>
          <cell r="D318" t="str">
            <v>HCC F247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</row>
        <row r="319">
          <cell r="C319" t="str">
            <v>44931</v>
          </cell>
          <cell r="D319" t="str">
            <v>HCC F247</v>
          </cell>
          <cell r="F319">
            <v>18433</v>
          </cell>
          <cell r="G319">
            <v>18432.429999999997</v>
          </cell>
          <cell r="H319">
            <v>2232.6299999999997</v>
          </cell>
          <cell r="I319">
            <v>6697.46</v>
          </cell>
          <cell r="J319">
            <v>811.23</v>
          </cell>
          <cell r="K319">
            <v>6390.84</v>
          </cell>
          <cell r="L319">
            <v>774.08999999999992</v>
          </cell>
          <cell r="M319">
            <v>0</v>
          </cell>
          <cell r="N319">
            <v>0</v>
          </cell>
          <cell r="O319">
            <v>2063.66</v>
          </cell>
          <cell r="P319">
            <v>249.96</v>
          </cell>
          <cell r="Q319">
            <v>599.63</v>
          </cell>
          <cell r="R319">
            <v>72.63</v>
          </cell>
          <cell r="S319">
            <v>832.68000000000006</v>
          </cell>
          <cell r="T319">
            <v>100.86</v>
          </cell>
          <cell r="U319">
            <v>81.56</v>
          </cell>
          <cell r="V319">
            <v>9.8800000000000008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1766.6</v>
          </cell>
          <cell r="AB319">
            <v>213.98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</row>
        <row r="320">
          <cell r="C320" t="str">
            <v>20603</v>
          </cell>
          <cell r="D320" t="str">
            <v>HCC F247</v>
          </cell>
          <cell r="F320">
            <v>8852</v>
          </cell>
          <cell r="G320">
            <v>8851.98</v>
          </cell>
          <cell r="H320">
            <v>1066.28</v>
          </cell>
          <cell r="I320">
            <v>3384.37</v>
          </cell>
          <cell r="J320">
            <v>407.67</v>
          </cell>
          <cell r="K320">
            <v>3360.96</v>
          </cell>
          <cell r="L320">
            <v>404.85</v>
          </cell>
          <cell r="M320">
            <v>0</v>
          </cell>
          <cell r="N320">
            <v>0</v>
          </cell>
          <cell r="O320">
            <v>1228.6600000000001</v>
          </cell>
          <cell r="P320">
            <v>148</v>
          </cell>
          <cell r="Q320">
            <v>0</v>
          </cell>
          <cell r="R320">
            <v>0</v>
          </cell>
          <cell r="S320">
            <v>0.83</v>
          </cell>
          <cell r="T320">
            <v>0.1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877.16</v>
          </cell>
          <cell r="AB320">
            <v>105.66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</row>
        <row r="321">
          <cell r="C321" t="str">
            <v>14117</v>
          </cell>
          <cell r="D321" t="str">
            <v>HCC F247</v>
          </cell>
          <cell r="F321">
            <v>8800</v>
          </cell>
          <cell r="G321">
            <v>8800</v>
          </cell>
          <cell r="H321">
            <v>1061.3900000000001</v>
          </cell>
          <cell r="I321">
            <v>3319.72</v>
          </cell>
          <cell r="J321">
            <v>400.4</v>
          </cell>
          <cell r="K321">
            <v>3375.36</v>
          </cell>
          <cell r="L321">
            <v>407.11</v>
          </cell>
          <cell r="M321">
            <v>0</v>
          </cell>
          <cell r="N321">
            <v>0</v>
          </cell>
          <cell r="O321">
            <v>1227.07</v>
          </cell>
          <cell r="P321">
            <v>148</v>
          </cell>
          <cell r="Q321">
            <v>349.96</v>
          </cell>
          <cell r="R321">
            <v>42.21</v>
          </cell>
          <cell r="S321">
            <v>1.82</v>
          </cell>
          <cell r="T321">
            <v>0.22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876.03</v>
          </cell>
          <cell r="AB321">
            <v>105.66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349.96</v>
          </cell>
          <cell r="AL321">
            <v>42.21</v>
          </cell>
        </row>
        <row r="322">
          <cell r="C322" t="str">
            <v>2686</v>
          </cell>
          <cell r="D322" t="str">
            <v>HCC F247</v>
          </cell>
          <cell r="F322">
            <v>9400</v>
          </cell>
          <cell r="G322">
            <v>9500.9100000000017</v>
          </cell>
          <cell r="H322">
            <v>1183.28</v>
          </cell>
          <cell r="I322">
            <v>3065.45</v>
          </cell>
          <cell r="J322">
            <v>382.01</v>
          </cell>
          <cell r="K322">
            <v>3348.31</v>
          </cell>
          <cell r="L322">
            <v>417.26</v>
          </cell>
          <cell r="M322">
            <v>483.51</v>
          </cell>
          <cell r="N322">
            <v>59.55</v>
          </cell>
          <cell r="O322">
            <v>1553.95</v>
          </cell>
          <cell r="P322">
            <v>193.65</v>
          </cell>
          <cell r="Q322">
            <v>0</v>
          </cell>
          <cell r="R322">
            <v>0</v>
          </cell>
          <cell r="S322">
            <v>142.44000000000003</v>
          </cell>
          <cell r="T322">
            <v>17.75</v>
          </cell>
          <cell r="U322">
            <v>13.88</v>
          </cell>
          <cell r="V322">
            <v>1.73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893.37</v>
          </cell>
          <cell r="AB322">
            <v>111.33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</row>
        <row r="323">
          <cell r="C323" t="str">
            <v>21457</v>
          </cell>
          <cell r="D323" t="str">
            <v>HCC F247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</row>
        <row r="324">
          <cell r="C324" t="str">
            <v>42030</v>
          </cell>
          <cell r="D324" t="str">
            <v>HCC F247</v>
          </cell>
          <cell r="F324">
            <v>9300</v>
          </cell>
          <cell r="G324">
            <v>9309.0300000000007</v>
          </cell>
          <cell r="H324">
            <v>1133.71</v>
          </cell>
          <cell r="I324">
            <v>3175.15</v>
          </cell>
          <cell r="J324">
            <v>386.68</v>
          </cell>
          <cell r="K324">
            <v>3716.52</v>
          </cell>
          <cell r="L324">
            <v>452.61</v>
          </cell>
          <cell r="M324">
            <v>18.350000000000001</v>
          </cell>
          <cell r="N324">
            <v>2.2599999999999998</v>
          </cell>
          <cell r="O324">
            <v>997.34</v>
          </cell>
          <cell r="P324">
            <v>121.46</v>
          </cell>
          <cell r="Q324">
            <v>0</v>
          </cell>
          <cell r="R324">
            <v>0</v>
          </cell>
          <cell r="S324">
            <v>437.75</v>
          </cell>
          <cell r="T324">
            <v>53.31</v>
          </cell>
          <cell r="U324">
            <v>43.27</v>
          </cell>
          <cell r="V324">
            <v>5.27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920.65</v>
          </cell>
          <cell r="AB324">
            <v>112.12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</row>
        <row r="325">
          <cell r="C325" t="str">
            <v>42057</v>
          </cell>
          <cell r="D325" t="str">
            <v>HCC F247</v>
          </cell>
          <cell r="F325">
            <v>9290.68</v>
          </cell>
          <cell r="G325">
            <v>9290.6800000000021</v>
          </cell>
          <cell r="H325">
            <v>1138.7000000000003</v>
          </cell>
          <cell r="I325">
            <v>2864.4300000000003</v>
          </cell>
          <cell r="J325">
            <v>356.09000000000003</v>
          </cell>
          <cell r="K325">
            <v>3677.27</v>
          </cell>
          <cell r="L325">
            <v>447.83</v>
          </cell>
          <cell r="M325">
            <v>0</v>
          </cell>
          <cell r="N325">
            <v>0</v>
          </cell>
          <cell r="O325">
            <v>997.34</v>
          </cell>
          <cell r="P325">
            <v>121.46</v>
          </cell>
          <cell r="Q325">
            <v>349.97</v>
          </cell>
          <cell r="R325">
            <v>42.62</v>
          </cell>
          <cell r="S325">
            <v>437.75</v>
          </cell>
          <cell r="T325">
            <v>53.31</v>
          </cell>
          <cell r="U325">
            <v>43.27</v>
          </cell>
          <cell r="V325">
            <v>5.27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920.65</v>
          </cell>
          <cell r="AB325">
            <v>112.12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</row>
        <row r="326">
          <cell r="C326" t="str">
            <v>42066</v>
          </cell>
          <cell r="D326" t="str">
            <v>HCC F247</v>
          </cell>
          <cell r="F326">
            <v>18600</v>
          </cell>
          <cell r="G326">
            <v>18578.310000000001</v>
          </cell>
          <cell r="H326">
            <v>2262.5300000000002</v>
          </cell>
          <cell r="I326">
            <v>6393.65</v>
          </cell>
          <cell r="J326">
            <v>778.6400000000001</v>
          </cell>
          <cell r="K326">
            <v>7389.68</v>
          </cell>
          <cell r="L326">
            <v>899.94</v>
          </cell>
          <cell r="M326">
            <v>0</v>
          </cell>
          <cell r="N326">
            <v>0</v>
          </cell>
          <cell r="O326">
            <v>1994.68</v>
          </cell>
          <cell r="P326">
            <v>242.92</v>
          </cell>
          <cell r="Q326">
            <v>0</v>
          </cell>
          <cell r="R326">
            <v>0</v>
          </cell>
          <cell r="S326">
            <v>872.45999999999992</v>
          </cell>
          <cell r="T326">
            <v>106.25</v>
          </cell>
          <cell r="U326">
            <v>86.54</v>
          </cell>
          <cell r="V326">
            <v>10.54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1841.3</v>
          </cell>
          <cell r="AB326">
            <v>224.24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</row>
        <row r="327">
          <cell r="C327" t="str">
            <v>42029</v>
          </cell>
          <cell r="D327" t="str">
            <v>HCC F247</v>
          </cell>
          <cell r="F327">
            <v>18600</v>
          </cell>
          <cell r="G327">
            <v>18572</v>
          </cell>
          <cell r="H327">
            <v>2261.7600000000002</v>
          </cell>
          <cell r="I327">
            <v>6345.29</v>
          </cell>
          <cell r="J327">
            <v>772.75</v>
          </cell>
          <cell r="K327">
            <v>7438.0499999999993</v>
          </cell>
          <cell r="L327">
            <v>905.82999999999993</v>
          </cell>
          <cell r="M327">
            <v>0</v>
          </cell>
          <cell r="N327">
            <v>0</v>
          </cell>
          <cell r="O327">
            <v>1994.68</v>
          </cell>
          <cell r="P327">
            <v>242.92</v>
          </cell>
          <cell r="Q327">
            <v>0</v>
          </cell>
          <cell r="R327">
            <v>0</v>
          </cell>
          <cell r="S327">
            <v>866.14</v>
          </cell>
          <cell r="T327">
            <v>105.48</v>
          </cell>
          <cell r="U327">
            <v>86.54</v>
          </cell>
          <cell r="V327">
            <v>10.54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1841.3</v>
          </cell>
          <cell r="AB327">
            <v>224.24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</row>
        <row r="328">
          <cell r="C328" t="str">
            <v>42033</v>
          </cell>
          <cell r="D328" t="str">
            <v>HCC F247</v>
          </cell>
          <cell r="F328">
            <v>20000</v>
          </cell>
          <cell r="G328">
            <v>18567.23</v>
          </cell>
          <cell r="H328">
            <v>2261.1800000000003</v>
          </cell>
          <cell r="I328">
            <v>6740.25</v>
          </cell>
          <cell r="J328">
            <v>820.85</v>
          </cell>
          <cell r="K328">
            <v>7043.08</v>
          </cell>
          <cell r="L328">
            <v>857.73</v>
          </cell>
          <cell r="M328">
            <v>0</v>
          </cell>
          <cell r="N328">
            <v>0</v>
          </cell>
          <cell r="O328">
            <v>1994.68</v>
          </cell>
          <cell r="P328">
            <v>242.92</v>
          </cell>
          <cell r="Q328">
            <v>0</v>
          </cell>
          <cell r="R328">
            <v>0</v>
          </cell>
          <cell r="S328">
            <v>861.38</v>
          </cell>
          <cell r="T328">
            <v>104.9</v>
          </cell>
          <cell r="U328">
            <v>86.54</v>
          </cell>
          <cell r="V328">
            <v>10.54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1841.3</v>
          </cell>
          <cell r="AB328">
            <v>224.24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</row>
        <row r="329">
          <cell r="C329" t="str">
            <v>42069</v>
          </cell>
          <cell r="D329" t="str">
            <v>HCC F247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</row>
        <row r="330">
          <cell r="C330" t="str">
            <v>13529</v>
          </cell>
          <cell r="D330" t="str">
            <v>HCC F247</v>
          </cell>
          <cell r="F330">
            <v>9405</v>
          </cell>
          <cell r="G330">
            <v>9403.84</v>
          </cell>
          <cell r="H330">
            <v>1175.81</v>
          </cell>
          <cell r="I330">
            <v>2984.76</v>
          </cell>
          <cell r="J330">
            <v>373.2</v>
          </cell>
          <cell r="K330">
            <v>3783.58</v>
          </cell>
          <cell r="L330">
            <v>473.08</v>
          </cell>
          <cell r="M330">
            <v>0</v>
          </cell>
          <cell r="N330">
            <v>0</v>
          </cell>
          <cell r="O330">
            <v>1562.92</v>
          </cell>
          <cell r="P330">
            <v>195.42</v>
          </cell>
          <cell r="Q330">
            <v>0</v>
          </cell>
          <cell r="R330">
            <v>0</v>
          </cell>
          <cell r="S330">
            <v>128.28</v>
          </cell>
          <cell r="T330">
            <v>16.04</v>
          </cell>
          <cell r="U330">
            <v>12.56</v>
          </cell>
          <cell r="V330">
            <v>1.57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931.74</v>
          </cell>
          <cell r="AB330">
            <v>116.5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</row>
        <row r="331">
          <cell r="C331" t="str">
            <v>14246</v>
          </cell>
          <cell r="D331" t="str">
            <v>HCC F247</v>
          </cell>
          <cell r="F331">
            <v>9359.7900000000009</v>
          </cell>
          <cell r="G331">
            <v>9359.7900000000009</v>
          </cell>
          <cell r="H331">
            <v>1174.77</v>
          </cell>
          <cell r="I331">
            <v>2989.1099999999997</v>
          </cell>
          <cell r="J331">
            <v>375.17</v>
          </cell>
          <cell r="K331">
            <v>3753.49</v>
          </cell>
          <cell r="L331">
            <v>471.11</v>
          </cell>
          <cell r="M331">
            <v>0</v>
          </cell>
          <cell r="N331">
            <v>0</v>
          </cell>
          <cell r="O331">
            <v>1556.98</v>
          </cell>
          <cell r="P331">
            <v>195.42</v>
          </cell>
          <cell r="Q331">
            <v>0</v>
          </cell>
          <cell r="R331">
            <v>0</v>
          </cell>
          <cell r="S331">
            <v>127</v>
          </cell>
          <cell r="T331">
            <v>15.94</v>
          </cell>
          <cell r="U331">
            <v>12.51</v>
          </cell>
          <cell r="V331">
            <v>1.57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928.19</v>
          </cell>
          <cell r="AB331">
            <v>116.5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7.49</v>
          </cell>
          <cell r="AJ331">
            <v>0.94</v>
          </cell>
          <cell r="AK331">
            <v>0</v>
          </cell>
          <cell r="AL331">
            <v>0</v>
          </cell>
        </row>
        <row r="332">
          <cell r="C332" t="str">
            <v>46701</v>
          </cell>
          <cell r="D332" t="str">
            <v>HCC F247</v>
          </cell>
          <cell r="F332">
            <v>9150</v>
          </cell>
          <cell r="G332">
            <v>9149.9700000000012</v>
          </cell>
          <cell r="H332">
            <v>1136.8600000000001</v>
          </cell>
          <cell r="I332">
            <v>2996.8</v>
          </cell>
          <cell r="J332">
            <v>372.36</v>
          </cell>
          <cell r="K332">
            <v>3757.91</v>
          </cell>
          <cell r="L332">
            <v>466.93</v>
          </cell>
          <cell r="M332">
            <v>42.06</v>
          </cell>
          <cell r="N332">
            <v>5.18</v>
          </cell>
          <cell r="O332">
            <v>1002.72</v>
          </cell>
          <cell r="P332">
            <v>124.59</v>
          </cell>
          <cell r="Q332">
            <v>0</v>
          </cell>
          <cell r="R332">
            <v>0</v>
          </cell>
          <cell r="S332">
            <v>407.96</v>
          </cell>
          <cell r="T332">
            <v>50.69</v>
          </cell>
          <cell r="U332">
            <v>40.159999999999997</v>
          </cell>
          <cell r="V332">
            <v>4.99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902.36</v>
          </cell>
          <cell r="AB332">
            <v>112.12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</row>
        <row r="333">
          <cell r="C333" t="str">
            <v>10292</v>
          </cell>
          <cell r="D333" t="str">
            <v>HCC F247</v>
          </cell>
          <cell r="F333">
            <v>9435</v>
          </cell>
          <cell r="G333">
            <v>9435.16</v>
          </cell>
          <cell r="H333">
            <v>1175.8400000000001</v>
          </cell>
          <cell r="I333">
            <v>2984.2</v>
          </cell>
          <cell r="J333">
            <v>371.9</v>
          </cell>
          <cell r="K333">
            <v>3806.51</v>
          </cell>
          <cell r="L333">
            <v>474.38</v>
          </cell>
          <cell r="M333">
            <v>0</v>
          </cell>
          <cell r="N333">
            <v>0</v>
          </cell>
          <cell r="O333">
            <v>1509.91</v>
          </cell>
          <cell r="P333">
            <v>188.17</v>
          </cell>
          <cell r="Q333">
            <v>0</v>
          </cell>
          <cell r="R333">
            <v>0</v>
          </cell>
          <cell r="S333">
            <v>181.91</v>
          </cell>
          <cell r="T333">
            <v>22.669999999999998</v>
          </cell>
          <cell r="U333">
            <v>17.809999999999999</v>
          </cell>
          <cell r="V333">
            <v>2.2200000000000002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934.82</v>
          </cell>
          <cell r="AB333">
            <v>116.5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</row>
        <row r="334">
          <cell r="C334" t="str">
            <v>2694</v>
          </cell>
          <cell r="D334" t="str">
            <v>HCC F247</v>
          </cell>
          <cell r="F334">
            <v>18869</v>
          </cell>
          <cell r="G334">
            <v>18868.810000000001</v>
          </cell>
          <cell r="H334">
            <v>2350.52</v>
          </cell>
          <cell r="I334">
            <v>6541.9400000000005</v>
          </cell>
          <cell r="J334">
            <v>814.94</v>
          </cell>
          <cell r="K334">
            <v>7045.1</v>
          </cell>
          <cell r="L334">
            <v>877.62</v>
          </cell>
          <cell r="M334">
            <v>0</v>
          </cell>
          <cell r="N334">
            <v>0</v>
          </cell>
          <cell r="O334">
            <v>3046.44</v>
          </cell>
          <cell r="P334">
            <v>379.5</v>
          </cell>
          <cell r="Q334">
            <v>0</v>
          </cell>
          <cell r="R334">
            <v>0</v>
          </cell>
          <cell r="S334">
            <v>331.53000000000003</v>
          </cell>
          <cell r="T334">
            <v>41.3</v>
          </cell>
          <cell r="U334">
            <v>33.4</v>
          </cell>
          <cell r="V334">
            <v>4.16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1870.4</v>
          </cell>
          <cell r="AB334">
            <v>233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</row>
        <row r="335">
          <cell r="C335" t="str">
            <v>3667</v>
          </cell>
          <cell r="D335" t="str">
            <v>HCC F247</v>
          </cell>
          <cell r="F335">
            <v>109761</v>
          </cell>
          <cell r="G335">
            <v>9616.19</v>
          </cell>
          <cell r="H335">
            <v>1175.83</v>
          </cell>
          <cell r="I335">
            <v>5487.99</v>
          </cell>
          <cell r="J335">
            <v>671.05</v>
          </cell>
          <cell r="K335">
            <v>1433.07</v>
          </cell>
          <cell r="L335">
            <v>175.23</v>
          </cell>
          <cell r="M335">
            <v>0</v>
          </cell>
          <cell r="N335">
            <v>0</v>
          </cell>
          <cell r="O335">
            <v>1598.19</v>
          </cell>
          <cell r="P335">
            <v>195.42</v>
          </cell>
          <cell r="Q335">
            <v>0</v>
          </cell>
          <cell r="R335">
            <v>0</v>
          </cell>
          <cell r="S335">
            <v>131.34</v>
          </cell>
          <cell r="T335">
            <v>16.059999999999999</v>
          </cell>
          <cell r="U335">
            <v>12.84</v>
          </cell>
          <cell r="V335">
            <v>1.57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952.76</v>
          </cell>
          <cell r="AB335">
            <v>116.5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</row>
        <row r="336">
          <cell r="C336" t="str">
            <v>24749</v>
          </cell>
          <cell r="D336" t="str">
            <v>HCC F247</v>
          </cell>
          <cell r="F336">
            <v>9627</v>
          </cell>
          <cell r="G336">
            <v>9626.9800000000014</v>
          </cell>
          <cell r="H336">
            <v>1193.4699999999998</v>
          </cell>
          <cell r="I336">
            <v>5200.3100000000004</v>
          </cell>
          <cell r="J336">
            <v>644.69000000000005</v>
          </cell>
          <cell r="K336">
            <v>2549.3000000000002</v>
          </cell>
          <cell r="L336">
            <v>316.04000000000002</v>
          </cell>
          <cell r="M336">
            <v>0</v>
          </cell>
          <cell r="N336">
            <v>0</v>
          </cell>
          <cell r="O336">
            <v>720.17</v>
          </cell>
          <cell r="P336">
            <v>89.28</v>
          </cell>
          <cell r="Q336">
            <v>0.32</v>
          </cell>
          <cell r="R336">
            <v>0.04</v>
          </cell>
          <cell r="S336">
            <v>635.71</v>
          </cell>
          <cell r="T336">
            <v>78.81</v>
          </cell>
          <cell r="U336">
            <v>62.76</v>
          </cell>
          <cell r="V336">
            <v>7.78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458.41</v>
          </cell>
          <cell r="AB336">
            <v>56.83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</row>
        <row r="337">
          <cell r="C337" t="str">
            <v>13867</v>
          </cell>
          <cell r="D337" t="str">
            <v>HCC F247</v>
          </cell>
          <cell r="F337">
            <v>11500</v>
          </cell>
          <cell r="G337">
            <v>11996.900000000001</v>
          </cell>
          <cell r="H337">
            <v>1471.52</v>
          </cell>
          <cell r="I337">
            <v>3547.07</v>
          </cell>
          <cell r="J337">
            <v>435</v>
          </cell>
          <cell r="K337">
            <v>5604.12</v>
          </cell>
          <cell r="L337">
            <v>687.27</v>
          </cell>
          <cell r="M337">
            <v>498.86</v>
          </cell>
          <cell r="N337">
            <v>61.44</v>
          </cell>
          <cell r="O337">
            <v>1206.82</v>
          </cell>
          <cell r="P337">
            <v>148</v>
          </cell>
          <cell r="Q337">
            <v>0</v>
          </cell>
          <cell r="R337">
            <v>0</v>
          </cell>
          <cell r="S337">
            <v>0.65</v>
          </cell>
          <cell r="T337">
            <v>0.08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1139.3800000000001</v>
          </cell>
          <cell r="AB337">
            <v>139.73000000000002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</row>
        <row r="338">
          <cell r="C338" t="str">
            <v>4688</v>
          </cell>
          <cell r="D338" t="str">
            <v>HCC F247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</row>
        <row r="339">
          <cell r="C339" t="str">
            <v>46005</v>
          </cell>
          <cell r="D339" t="str">
            <v>HCC F247</v>
          </cell>
          <cell r="F339">
            <v>13715</v>
          </cell>
          <cell r="G339">
            <v>13714.059999999998</v>
          </cell>
          <cell r="H339">
            <v>1670.7</v>
          </cell>
          <cell r="I339">
            <v>4515.9399999999996</v>
          </cell>
          <cell r="J339">
            <v>550.15000000000009</v>
          </cell>
          <cell r="K339">
            <v>5290.84</v>
          </cell>
          <cell r="L339">
            <v>644.54999999999995</v>
          </cell>
          <cell r="M339">
            <v>0</v>
          </cell>
          <cell r="N339">
            <v>0</v>
          </cell>
          <cell r="O339">
            <v>1854.98</v>
          </cell>
          <cell r="P339">
            <v>225.98</v>
          </cell>
          <cell r="Q339">
            <v>0</v>
          </cell>
          <cell r="R339">
            <v>0</v>
          </cell>
          <cell r="S339">
            <v>631.55999999999995</v>
          </cell>
          <cell r="T339">
            <v>76.94</v>
          </cell>
          <cell r="U339">
            <v>62.06</v>
          </cell>
          <cell r="V339">
            <v>7.56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1358.68</v>
          </cell>
          <cell r="AB339">
            <v>165.52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</row>
        <row r="340">
          <cell r="C340" t="str">
            <v>42048</v>
          </cell>
          <cell r="D340" t="str">
            <v>HCC F247</v>
          </cell>
          <cell r="F340">
            <v>9291</v>
          </cell>
          <cell r="G340">
            <v>9291.01</v>
          </cell>
          <cell r="H340">
            <v>1131.4900000000002</v>
          </cell>
          <cell r="I340">
            <v>3190.1800000000003</v>
          </cell>
          <cell r="J340">
            <v>388.51</v>
          </cell>
          <cell r="K340">
            <v>3701.82</v>
          </cell>
          <cell r="L340">
            <v>450.82</v>
          </cell>
          <cell r="M340">
            <v>0</v>
          </cell>
          <cell r="N340">
            <v>0</v>
          </cell>
          <cell r="O340">
            <v>997.34</v>
          </cell>
          <cell r="P340">
            <v>121.46</v>
          </cell>
          <cell r="Q340">
            <v>349.97</v>
          </cell>
          <cell r="R340">
            <v>42.62</v>
          </cell>
          <cell r="S340">
            <v>437.75</v>
          </cell>
          <cell r="T340">
            <v>53.31</v>
          </cell>
          <cell r="U340">
            <v>43.27</v>
          </cell>
          <cell r="V340">
            <v>5.27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920.65</v>
          </cell>
          <cell r="AB340">
            <v>112.12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349.97</v>
          </cell>
          <cell r="AL340">
            <v>42.62</v>
          </cell>
        </row>
        <row r="341">
          <cell r="C341" t="str">
            <v>42046</v>
          </cell>
          <cell r="D341" t="str">
            <v>HCC F247</v>
          </cell>
          <cell r="F341">
            <v>9000</v>
          </cell>
          <cell r="G341">
            <v>8909.4500000000007</v>
          </cell>
          <cell r="H341">
            <v>1131.81</v>
          </cell>
          <cell r="I341">
            <v>3254.94</v>
          </cell>
          <cell r="J341">
            <v>413.49</v>
          </cell>
          <cell r="K341">
            <v>3351.84</v>
          </cell>
          <cell r="L341">
            <v>425.8</v>
          </cell>
          <cell r="M341">
            <v>0</v>
          </cell>
          <cell r="N341">
            <v>0</v>
          </cell>
          <cell r="O341">
            <v>955.96</v>
          </cell>
          <cell r="P341">
            <v>121.44</v>
          </cell>
          <cell r="Q341">
            <v>0</v>
          </cell>
          <cell r="R341">
            <v>0</v>
          </cell>
          <cell r="S341">
            <v>422.64</v>
          </cell>
          <cell r="T341">
            <v>53.69</v>
          </cell>
          <cell r="U341">
            <v>41.48</v>
          </cell>
          <cell r="V341">
            <v>5.27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882.59</v>
          </cell>
          <cell r="AB341">
            <v>112.12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</row>
        <row r="342">
          <cell r="C342" t="str">
            <v>37043</v>
          </cell>
          <cell r="D342" t="str">
            <v>HCC F247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</row>
        <row r="343">
          <cell r="C343" t="str">
            <v>36941</v>
          </cell>
          <cell r="D343" t="str">
            <v>HCC F247</v>
          </cell>
          <cell r="F343">
            <v>6500</v>
          </cell>
          <cell r="G343">
            <v>6413.92</v>
          </cell>
          <cell r="H343">
            <v>798.1099999999999</v>
          </cell>
          <cell r="I343">
            <v>2906.92</v>
          </cell>
          <cell r="J343">
            <v>361.72</v>
          </cell>
          <cell r="K343">
            <v>1829.56</v>
          </cell>
          <cell r="L343">
            <v>227.66</v>
          </cell>
          <cell r="M343">
            <v>0</v>
          </cell>
          <cell r="N343">
            <v>0</v>
          </cell>
          <cell r="O343">
            <v>849.85</v>
          </cell>
          <cell r="P343">
            <v>105.75</v>
          </cell>
          <cell r="Q343">
            <v>349.98</v>
          </cell>
          <cell r="R343">
            <v>43.55</v>
          </cell>
          <cell r="S343">
            <v>178.81</v>
          </cell>
          <cell r="T343">
            <v>22.25</v>
          </cell>
          <cell r="U343">
            <v>17.52</v>
          </cell>
          <cell r="V343">
            <v>2.1800000000000002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631.26</v>
          </cell>
          <cell r="AB343">
            <v>78.55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349.98</v>
          </cell>
          <cell r="AL343">
            <v>43.55</v>
          </cell>
        </row>
        <row r="344">
          <cell r="C344" t="str">
            <v>9819</v>
          </cell>
          <cell r="D344" t="str">
            <v>HCC F247</v>
          </cell>
          <cell r="F344">
            <v>8720</v>
          </cell>
          <cell r="G344">
            <v>8719.9699999999993</v>
          </cell>
          <cell r="H344">
            <v>1068.43</v>
          </cell>
          <cell r="I344">
            <v>3783.29</v>
          </cell>
          <cell r="J344">
            <v>463.55</v>
          </cell>
          <cell r="K344">
            <v>2848.14</v>
          </cell>
          <cell r="L344">
            <v>348.97</v>
          </cell>
          <cell r="M344">
            <v>15.91</v>
          </cell>
          <cell r="N344">
            <v>1.96</v>
          </cell>
          <cell r="O344">
            <v>1207.9100000000001</v>
          </cell>
          <cell r="P344">
            <v>148</v>
          </cell>
          <cell r="Q344">
            <v>0</v>
          </cell>
          <cell r="R344">
            <v>0</v>
          </cell>
          <cell r="S344">
            <v>2.37</v>
          </cell>
          <cell r="T344">
            <v>0.29000000000000004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862.35</v>
          </cell>
          <cell r="AB344">
            <v>105.66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</row>
        <row r="345">
          <cell r="C345" t="str">
            <v>3848</v>
          </cell>
          <cell r="D345" t="str">
            <v>HCC F247</v>
          </cell>
          <cell r="F345">
            <v>10000</v>
          </cell>
          <cell r="G345">
            <v>19997.27</v>
          </cell>
          <cell r="H345">
            <v>2457.5299999999997</v>
          </cell>
          <cell r="I345">
            <v>4135.01</v>
          </cell>
          <cell r="J345">
            <v>506.78</v>
          </cell>
          <cell r="K345">
            <v>2142.41</v>
          </cell>
          <cell r="L345">
            <v>262.57</v>
          </cell>
          <cell r="M345">
            <v>11100.03</v>
          </cell>
          <cell r="N345">
            <v>1367.1</v>
          </cell>
          <cell r="O345">
            <v>1607.48</v>
          </cell>
          <cell r="P345">
            <v>197.01</v>
          </cell>
          <cell r="Q345">
            <v>0</v>
          </cell>
          <cell r="R345">
            <v>0</v>
          </cell>
          <cell r="S345">
            <v>119.13</v>
          </cell>
          <cell r="T345">
            <v>14.6</v>
          </cell>
          <cell r="U345">
            <v>11.67</v>
          </cell>
          <cell r="V345">
            <v>1.43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881.54</v>
          </cell>
          <cell r="AB345">
            <v>108.03999999999999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</row>
        <row r="346">
          <cell r="C346" t="str">
            <v>25171</v>
          </cell>
          <cell r="D346" t="str">
            <v>HCC F247</v>
          </cell>
          <cell r="F346">
            <v>9300</v>
          </cell>
          <cell r="G346">
            <v>9300.0300000000007</v>
          </cell>
          <cell r="H346">
            <v>1149.2</v>
          </cell>
          <cell r="I346">
            <v>4787.59</v>
          </cell>
          <cell r="J346">
            <v>591.6</v>
          </cell>
          <cell r="K346">
            <v>2403.67</v>
          </cell>
          <cell r="L346">
            <v>297.02</v>
          </cell>
          <cell r="M346">
            <v>0</v>
          </cell>
          <cell r="N346">
            <v>0</v>
          </cell>
          <cell r="O346">
            <v>657.85</v>
          </cell>
          <cell r="P346">
            <v>81.290000000000006</v>
          </cell>
          <cell r="Q346">
            <v>348.31</v>
          </cell>
          <cell r="R346">
            <v>43.04</v>
          </cell>
          <cell r="S346">
            <v>619.64</v>
          </cell>
          <cell r="T346">
            <v>76.569999999999993</v>
          </cell>
          <cell r="U346">
            <v>58.19</v>
          </cell>
          <cell r="V346">
            <v>7.19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424.78</v>
          </cell>
          <cell r="AB346">
            <v>52.49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</row>
        <row r="347">
          <cell r="C347" t="str">
            <v>34743</v>
          </cell>
          <cell r="D347" t="str">
            <v>HCC F247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</row>
        <row r="348">
          <cell r="C348" t="str">
            <v>46715</v>
          </cell>
          <cell r="D348" t="str">
            <v>HCC F247</v>
          </cell>
          <cell r="F348">
            <v>9089</v>
          </cell>
          <cell r="G348">
            <v>9088.75</v>
          </cell>
          <cell r="H348">
            <v>1131.6500000000001</v>
          </cell>
          <cell r="I348">
            <v>3185.26</v>
          </cell>
          <cell r="J348">
            <v>396.6</v>
          </cell>
          <cell r="K348">
            <v>3555.42</v>
          </cell>
          <cell r="L348">
            <v>442.69</v>
          </cell>
          <cell r="M348">
            <v>0</v>
          </cell>
          <cell r="N348">
            <v>0</v>
          </cell>
          <cell r="O348">
            <v>974.61</v>
          </cell>
          <cell r="P348">
            <v>121.35</v>
          </cell>
          <cell r="Q348">
            <v>0</v>
          </cell>
          <cell r="R348">
            <v>0</v>
          </cell>
          <cell r="S348">
            <v>430.57</v>
          </cell>
          <cell r="T348">
            <v>53.61</v>
          </cell>
          <cell r="U348">
            <v>42.41</v>
          </cell>
          <cell r="V348">
            <v>5.28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900.48</v>
          </cell>
          <cell r="AB348">
            <v>112.12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</row>
        <row r="349">
          <cell r="C349" t="str">
            <v>4846</v>
          </cell>
          <cell r="D349" t="str">
            <v>HCC F247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</row>
        <row r="350">
          <cell r="C350" t="str">
            <v>19576</v>
          </cell>
          <cell r="D350" t="str">
            <v>HCC F247</v>
          </cell>
          <cell r="F350">
            <v>10000</v>
          </cell>
          <cell r="G350">
            <v>6679.8399999999992</v>
          </cell>
          <cell r="H350">
            <v>827.50999999999988</v>
          </cell>
          <cell r="I350">
            <v>4484.46</v>
          </cell>
          <cell r="J350">
            <v>555.91999999999996</v>
          </cell>
          <cell r="K350">
            <v>231.11</v>
          </cell>
          <cell r="L350">
            <v>28.65</v>
          </cell>
          <cell r="M350">
            <v>698.43</v>
          </cell>
          <cell r="N350">
            <v>86.02</v>
          </cell>
          <cell r="O350">
            <v>555.30999999999995</v>
          </cell>
          <cell r="P350">
            <v>68.84</v>
          </cell>
          <cell r="Q350">
            <v>0</v>
          </cell>
          <cell r="R350">
            <v>0</v>
          </cell>
          <cell r="S350">
            <v>387.61</v>
          </cell>
          <cell r="T350">
            <v>48.05</v>
          </cell>
          <cell r="U350">
            <v>38.159999999999997</v>
          </cell>
          <cell r="V350">
            <v>4.7300000000000004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284.76</v>
          </cell>
          <cell r="AB350">
            <v>35.299999999999997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</row>
        <row r="351">
          <cell r="C351" t="str">
            <v>25458</v>
          </cell>
          <cell r="D351" t="str">
            <v>HCC F247</v>
          </cell>
          <cell r="F351">
            <v>25000</v>
          </cell>
          <cell r="G351">
            <v>25000.02</v>
          </cell>
          <cell r="H351">
            <v>3221.07</v>
          </cell>
          <cell r="I351">
            <v>12111.43</v>
          </cell>
          <cell r="J351">
            <v>1560.47</v>
          </cell>
          <cell r="K351">
            <v>7351.83</v>
          </cell>
          <cell r="L351">
            <v>947.23</v>
          </cell>
          <cell r="M351">
            <v>0</v>
          </cell>
          <cell r="N351">
            <v>0</v>
          </cell>
          <cell r="O351">
            <v>2032.87</v>
          </cell>
          <cell r="P351">
            <v>261.92</v>
          </cell>
          <cell r="Q351">
            <v>349.96</v>
          </cell>
          <cell r="R351">
            <v>45.09</v>
          </cell>
          <cell r="S351">
            <v>1732.8899999999999</v>
          </cell>
          <cell r="T351">
            <v>223.26999999999998</v>
          </cell>
          <cell r="U351">
            <v>171.14</v>
          </cell>
          <cell r="V351">
            <v>22.05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1249.9000000000001</v>
          </cell>
          <cell r="AB351">
            <v>161.04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</row>
        <row r="352">
          <cell r="C352" t="str">
            <v>3726</v>
          </cell>
          <cell r="D352" t="str">
            <v>HCC F247</v>
          </cell>
          <cell r="F352">
            <v>13100</v>
          </cell>
          <cell r="G352">
            <v>13065.589999999998</v>
          </cell>
          <cell r="H352">
            <v>1592.6799999999998</v>
          </cell>
          <cell r="I352">
            <v>4261.6500000000005</v>
          </cell>
          <cell r="J352">
            <v>519.49</v>
          </cell>
          <cell r="K352">
            <v>4812.26</v>
          </cell>
          <cell r="L352">
            <v>586.61</v>
          </cell>
          <cell r="M352">
            <v>0</v>
          </cell>
          <cell r="N352">
            <v>0</v>
          </cell>
          <cell r="O352">
            <v>2204.7800000000002</v>
          </cell>
          <cell r="P352">
            <v>268.76</v>
          </cell>
          <cell r="Q352">
            <v>349.96</v>
          </cell>
          <cell r="R352">
            <v>42.66</v>
          </cell>
          <cell r="S352">
            <v>170.96</v>
          </cell>
          <cell r="T352">
            <v>20.84</v>
          </cell>
          <cell r="U352">
            <v>16.579999999999998</v>
          </cell>
          <cell r="V352">
            <v>2.02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1249.4000000000001</v>
          </cell>
          <cell r="AB352">
            <v>152.30000000000001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</row>
        <row r="353">
          <cell r="C353" t="str">
            <v>34031</v>
          </cell>
          <cell r="D353" t="str">
            <v>HCC F247</v>
          </cell>
          <cell r="F353">
            <v>15196</v>
          </cell>
          <cell r="G353">
            <v>15182.619999999997</v>
          </cell>
          <cell r="H353">
            <v>1900.33</v>
          </cell>
          <cell r="I353">
            <v>6003.85</v>
          </cell>
          <cell r="J353">
            <v>751.47</v>
          </cell>
          <cell r="K353">
            <v>5195.79</v>
          </cell>
          <cell r="L353">
            <v>650.32999999999993</v>
          </cell>
          <cell r="M353">
            <v>0</v>
          </cell>
          <cell r="N353">
            <v>0</v>
          </cell>
          <cell r="O353">
            <v>1694.72</v>
          </cell>
          <cell r="P353">
            <v>212.12</v>
          </cell>
          <cell r="Q353">
            <v>0</v>
          </cell>
          <cell r="R353">
            <v>0</v>
          </cell>
          <cell r="S353">
            <v>713.38</v>
          </cell>
          <cell r="T353">
            <v>89.29</v>
          </cell>
          <cell r="U353">
            <v>70.459999999999994</v>
          </cell>
          <cell r="V353">
            <v>8.82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1504.42</v>
          </cell>
          <cell r="AB353">
            <v>188.3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</row>
        <row r="354">
          <cell r="C354" t="str">
            <v>45930</v>
          </cell>
          <cell r="D354" t="str">
            <v>HCC F247</v>
          </cell>
          <cell r="F354">
            <v>7200</v>
          </cell>
          <cell r="G354">
            <v>7199.9299999999994</v>
          </cell>
          <cell r="H354">
            <v>913.9699999999998</v>
          </cell>
          <cell r="I354">
            <v>3003.98</v>
          </cell>
          <cell r="J354">
            <v>381.33</v>
          </cell>
          <cell r="K354">
            <v>1880.1599999999999</v>
          </cell>
          <cell r="L354">
            <v>238.67</v>
          </cell>
          <cell r="M354">
            <v>0</v>
          </cell>
          <cell r="N354">
            <v>0</v>
          </cell>
          <cell r="O354">
            <v>834.4</v>
          </cell>
          <cell r="P354">
            <v>105.92</v>
          </cell>
          <cell r="Q354">
            <v>350</v>
          </cell>
          <cell r="R354">
            <v>44.43</v>
          </cell>
          <cell r="S354">
            <v>354.89</v>
          </cell>
          <cell r="T354">
            <v>45.05</v>
          </cell>
          <cell r="U354">
            <v>34.82</v>
          </cell>
          <cell r="V354">
            <v>4.42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741.68</v>
          </cell>
          <cell r="AB354">
            <v>94.15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</row>
        <row r="355">
          <cell r="C355" t="str">
            <v>42056</v>
          </cell>
          <cell r="D355" t="str">
            <v>HCC F247</v>
          </cell>
          <cell r="F355">
            <v>18581</v>
          </cell>
          <cell r="G355">
            <v>18580.939999999999</v>
          </cell>
          <cell r="H355">
            <v>2262.85</v>
          </cell>
          <cell r="I355">
            <v>6308.17</v>
          </cell>
          <cell r="J355">
            <v>768.23</v>
          </cell>
          <cell r="K355">
            <v>7475.16</v>
          </cell>
          <cell r="L355">
            <v>910.35</v>
          </cell>
          <cell r="M355">
            <v>0</v>
          </cell>
          <cell r="N355">
            <v>0</v>
          </cell>
          <cell r="O355">
            <v>1994.68</v>
          </cell>
          <cell r="P355">
            <v>242.92</v>
          </cell>
          <cell r="Q355">
            <v>0</v>
          </cell>
          <cell r="R355">
            <v>0</v>
          </cell>
          <cell r="S355">
            <v>875.08999999999992</v>
          </cell>
          <cell r="T355">
            <v>106.57</v>
          </cell>
          <cell r="U355">
            <v>86.54</v>
          </cell>
          <cell r="V355">
            <v>10.54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1841.3</v>
          </cell>
          <cell r="AB355">
            <v>224.24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</row>
        <row r="356">
          <cell r="C356" t="str">
            <v>34045</v>
          </cell>
          <cell r="D356" t="str">
            <v>HCC F247</v>
          </cell>
          <cell r="F356">
            <v>14424</v>
          </cell>
          <cell r="G356">
            <v>14424.05</v>
          </cell>
          <cell r="H356">
            <v>1812.6799999999998</v>
          </cell>
          <cell r="I356">
            <v>5858.1399999999994</v>
          </cell>
          <cell r="J356">
            <v>744.6</v>
          </cell>
          <cell r="K356">
            <v>3853.7899999999995</v>
          </cell>
          <cell r="L356">
            <v>482.26</v>
          </cell>
          <cell r="M356">
            <v>0</v>
          </cell>
          <cell r="N356">
            <v>0</v>
          </cell>
          <cell r="O356">
            <v>1705.9</v>
          </cell>
          <cell r="P356">
            <v>212.08</v>
          </cell>
          <cell r="Q356">
            <v>699.96</v>
          </cell>
          <cell r="R356">
            <v>87.02</v>
          </cell>
          <cell r="S356">
            <v>720.69999999999993</v>
          </cell>
          <cell r="T356">
            <v>89.6</v>
          </cell>
          <cell r="U356">
            <v>70.94</v>
          </cell>
          <cell r="V356">
            <v>8.82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1514.62</v>
          </cell>
          <cell r="AB356">
            <v>188.3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</row>
        <row r="357">
          <cell r="C357" t="str">
            <v>36931</v>
          </cell>
          <cell r="D357" t="str">
            <v>HCC F247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</row>
        <row r="358">
          <cell r="C358" t="str">
            <v>20128</v>
          </cell>
          <cell r="D358" t="str">
            <v>HCC F247</v>
          </cell>
          <cell r="F358">
            <v>7070</v>
          </cell>
          <cell r="G358">
            <v>7070.18</v>
          </cell>
          <cell r="H358">
            <v>880.15000000000009</v>
          </cell>
          <cell r="I358">
            <v>2440.81</v>
          </cell>
          <cell r="J358">
            <v>303.85000000000002</v>
          </cell>
          <cell r="K358">
            <v>2647.9</v>
          </cell>
          <cell r="L358">
            <v>329.63</v>
          </cell>
          <cell r="M358">
            <v>0</v>
          </cell>
          <cell r="N358">
            <v>0</v>
          </cell>
          <cell r="O358">
            <v>1188.8699999999999</v>
          </cell>
          <cell r="P358">
            <v>148</v>
          </cell>
          <cell r="Q358">
            <v>100</v>
          </cell>
          <cell r="R358">
            <v>12.45</v>
          </cell>
          <cell r="S358">
            <v>2.09</v>
          </cell>
          <cell r="T358">
            <v>0.26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690.51</v>
          </cell>
          <cell r="AB358">
            <v>85.96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</row>
        <row r="359">
          <cell r="C359" t="str">
            <v>44473</v>
          </cell>
          <cell r="D359" t="str">
            <v>HCC F247</v>
          </cell>
          <cell r="F359">
            <v>7700</v>
          </cell>
          <cell r="G359">
            <v>7621.2699999999995</v>
          </cell>
          <cell r="H359">
            <v>950.41999999999985</v>
          </cell>
          <cell r="I359">
            <v>3208.18</v>
          </cell>
          <cell r="J359">
            <v>400.08</v>
          </cell>
          <cell r="K359">
            <v>2412.23</v>
          </cell>
          <cell r="L359">
            <v>300.82</v>
          </cell>
          <cell r="M359">
            <v>0</v>
          </cell>
          <cell r="N359">
            <v>0</v>
          </cell>
          <cell r="O359">
            <v>850.32</v>
          </cell>
          <cell r="P359">
            <v>106.04</v>
          </cell>
          <cell r="Q359">
            <v>0</v>
          </cell>
          <cell r="R359">
            <v>0</v>
          </cell>
          <cell r="S359">
            <v>360.21000000000004</v>
          </cell>
          <cell r="T359">
            <v>44.919999999999995</v>
          </cell>
          <cell r="U359">
            <v>35.36</v>
          </cell>
          <cell r="V359">
            <v>4.41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754.97</v>
          </cell>
          <cell r="AB359">
            <v>94.15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</row>
        <row r="360">
          <cell r="C360" t="str">
            <v>9853</v>
          </cell>
          <cell r="D360" t="str">
            <v>HCC F247</v>
          </cell>
          <cell r="F360">
            <v>7656</v>
          </cell>
          <cell r="G360">
            <v>7656.06</v>
          </cell>
          <cell r="H360">
            <v>950.96</v>
          </cell>
          <cell r="I360">
            <v>3289.83</v>
          </cell>
          <cell r="J360">
            <v>408.63</v>
          </cell>
          <cell r="K360">
            <v>2542.79</v>
          </cell>
          <cell r="L360">
            <v>315.83999999999997</v>
          </cell>
          <cell r="M360">
            <v>0</v>
          </cell>
          <cell r="N360">
            <v>0</v>
          </cell>
          <cell r="O360">
            <v>1062.72</v>
          </cell>
          <cell r="P360">
            <v>132</v>
          </cell>
          <cell r="Q360">
            <v>0</v>
          </cell>
          <cell r="R360">
            <v>0</v>
          </cell>
          <cell r="S360">
            <v>2.25</v>
          </cell>
          <cell r="T360">
            <v>0.28000000000000003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758.47</v>
          </cell>
          <cell r="AB360">
            <v>94.21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</row>
        <row r="361">
          <cell r="C361" t="str">
            <v>23488</v>
          </cell>
          <cell r="D361" t="str">
            <v>HCC F247</v>
          </cell>
          <cell r="F361">
            <v>15942</v>
          </cell>
          <cell r="G361">
            <v>19381.139999999992</v>
          </cell>
          <cell r="H361">
            <v>2402.4399999999996</v>
          </cell>
          <cell r="I361">
            <v>4944.57</v>
          </cell>
          <cell r="J361">
            <v>614.23</v>
          </cell>
          <cell r="K361">
            <v>9968.9599999999991</v>
          </cell>
          <cell r="L361">
            <v>1233.23</v>
          </cell>
          <cell r="M361">
            <v>0</v>
          </cell>
          <cell r="N361">
            <v>0</v>
          </cell>
          <cell r="O361">
            <v>2649.42</v>
          </cell>
          <cell r="P361">
            <v>329.12</v>
          </cell>
          <cell r="Q361">
            <v>0</v>
          </cell>
          <cell r="R361">
            <v>0</v>
          </cell>
          <cell r="S361">
            <v>217.35</v>
          </cell>
          <cell r="T361">
            <v>27</v>
          </cell>
          <cell r="U361">
            <v>21.26</v>
          </cell>
          <cell r="V361">
            <v>2.64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1579.58</v>
          </cell>
          <cell r="AB361">
            <v>196.22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</row>
        <row r="362">
          <cell r="C362" t="str">
            <v>3859</v>
          </cell>
          <cell r="D362" t="str">
            <v>HCC F247</v>
          </cell>
          <cell r="F362">
            <v>6315.64</v>
          </cell>
          <cell r="G362">
            <v>6315.6100000000006</v>
          </cell>
          <cell r="H362">
            <v>772.93</v>
          </cell>
          <cell r="I362">
            <v>1539.6999999999998</v>
          </cell>
          <cell r="J362">
            <v>191.64999999999998</v>
          </cell>
          <cell r="K362">
            <v>2601.58</v>
          </cell>
          <cell r="L362">
            <v>316.64</v>
          </cell>
          <cell r="M362">
            <v>0</v>
          </cell>
          <cell r="N362">
            <v>0</v>
          </cell>
          <cell r="O362">
            <v>1104.0899999999999</v>
          </cell>
          <cell r="P362">
            <v>134.38</v>
          </cell>
          <cell r="Q362">
            <v>350.01</v>
          </cell>
          <cell r="R362">
            <v>42.6</v>
          </cell>
          <cell r="S362">
            <v>86.27</v>
          </cell>
          <cell r="T362">
            <v>10.5</v>
          </cell>
          <cell r="U362">
            <v>8.3000000000000007</v>
          </cell>
          <cell r="V362">
            <v>1.01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625.66</v>
          </cell>
          <cell r="AB362">
            <v>76.150000000000006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</row>
        <row r="363">
          <cell r="C363" t="str">
            <v>45393</v>
          </cell>
          <cell r="D363" t="str">
            <v>HCC F247</v>
          </cell>
          <cell r="F363">
            <v>16000</v>
          </cell>
          <cell r="G363">
            <v>15265.36</v>
          </cell>
          <cell r="H363">
            <v>1876.06</v>
          </cell>
          <cell r="I363">
            <v>5201.4500000000007</v>
          </cell>
          <cell r="J363">
            <v>639.24</v>
          </cell>
          <cell r="K363">
            <v>5621.49</v>
          </cell>
          <cell r="L363">
            <v>690.8599999999999</v>
          </cell>
          <cell r="M363">
            <v>0</v>
          </cell>
          <cell r="N363">
            <v>0</v>
          </cell>
          <cell r="O363">
            <v>1761.8</v>
          </cell>
          <cell r="P363">
            <v>216.52</v>
          </cell>
          <cell r="Q363">
            <v>0</v>
          </cell>
          <cell r="R363">
            <v>0</v>
          </cell>
          <cell r="S363">
            <v>692.43999999999994</v>
          </cell>
          <cell r="T363">
            <v>85.1</v>
          </cell>
          <cell r="U363">
            <v>68.52</v>
          </cell>
          <cell r="V363">
            <v>8.42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1512.82</v>
          </cell>
          <cell r="AB363">
            <v>185.92</v>
          </cell>
          <cell r="AC363">
            <v>406.84</v>
          </cell>
          <cell r="AD363">
            <v>50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</row>
        <row r="364">
          <cell r="C364" t="str">
            <v>45992</v>
          </cell>
          <cell r="D364" t="str">
            <v>HCC F247</v>
          </cell>
          <cell r="F364">
            <v>6857</v>
          </cell>
          <cell r="G364">
            <v>6857.03</v>
          </cell>
          <cell r="H364">
            <v>835.35</v>
          </cell>
          <cell r="I364">
            <v>2268.11</v>
          </cell>
          <cell r="J364">
            <v>276.31</v>
          </cell>
          <cell r="K364">
            <v>2635.28</v>
          </cell>
          <cell r="L364">
            <v>321.04000000000002</v>
          </cell>
          <cell r="M364">
            <v>0</v>
          </cell>
          <cell r="N364">
            <v>0</v>
          </cell>
          <cell r="O364">
            <v>927.49</v>
          </cell>
          <cell r="P364">
            <v>112.99</v>
          </cell>
          <cell r="Q364">
            <v>0</v>
          </cell>
          <cell r="R364">
            <v>0</v>
          </cell>
          <cell r="S364">
            <v>315.78000000000003</v>
          </cell>
          <cell r="T364">
            <v>38.47</v>
          </cell>
          <cell r="U364">
            <v>31.03</v>
          </cell>
          <cell r="V364">
            <v>3.78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679.34</v>
          </cell>
          <cell r="AB364">
            <v>82.76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</row>
        <row r="365">
          <cell r="C365" t="str">
            <v>20992</v>
          </cell>
          <cell r="D365" t="str">
            <v>HCC F247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</row>
        <row r="366">
          <cell r="C366" t="str">
            <v>2234</v>
          </cell>
          <cell r="D366" t="str">
            <v>HCC F247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</row>
        <row r="367">
          <cell r="C367" t="str">
            <v>24224</v>
          </cell>
          <cell r="D367" t="str">
            <v>HCC F247</v>
          </cell>
          <cell r="F367">
            <v>8500</v>
          </cell>
          <cell r="G367">
            <v>8500.02</v>
          </cell>
          <cell r="H367">
            <v>1047.75</v>
          </cell>
          <cell r="I367">
            <v>4172.01</v>
          </cell>
          <cell r="J367">
            <v>514.26</v>
          </cell>
          <cell r="K367">
            <v>2185.46</v>
          </cell>
          <cell r="L367">
            <v>269.39</v>
          </cell>
          <cell r="M367">
            <v>0</v>
          </cell>
          <cell r="N367">
            <v>0</v>
          </cell>
          <cell r="O367">
            <v>702.31</v>
          </cell>
          <cell r="P367">
            <v>86.57</v>
          </cell>
          <cell r="Q367">
            <v>349.98</v>
          </cell>
          <cell r="R367">
            <v>43.14</v>
          </cell>
          <cell r="S367">
            <v>599.36</v>
          </cell>
          <cell r="T367">
            <v>73.88000000000001</v>
          </cell>
          <cell r="U367">
            <v>59.06</v>
          </cell>
          <cell r="V367">
            <v>7.28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431.84</v>
          </cell>
          <cell r="AB367">
            <v>53.23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</row>
        <row r="368">
          <cell r="C368" t="str">
            <v>20999</v>
          </cell>
          <cell r="D368" t="str">
            <v>HCC F247</v>
          </cell>
          <cell r="F368">
            <v>15061</v>
          </cell>
          <cell r="G368">
            <v>15060.629999999997</v>
          </cell>
          <cell r="H368">
            <v>1901.98</v>
          </cell>
          <cell r="I368">
            <v>4992.3099999999995</v>
          </cell>
          <cell r="J368">
            <v>630.47</v>
          </cell>
          <cell r="K368">
            <v>6480.9699999999993</v>
          </cell>
          <cell r="L368">
            <v>818.47</v>
          </cell>
          <cell r="M368">
            <v>0</v>
          </cell>
          <cell r="N368">
            <v>0</v>
          </cell>
          <cell r="O368">
            <v>2090.46</v>
          </cell>
          <cell r="P368">
            <v>264</v>
          </cell>
          <cell r="Q368">
            <v>0</v>
          </cell>
          <cell r="R368">
            <v>0</v>
          </cell>
          <cell r="S368">
            <v>4.91</v>
          </cell>
          <cell r="T368">
            <v>0.62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1491.98</v>
          </cell>
          <cell r="AB368">
            <v>188.42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</row>
        <row r="369">
          <cell r="C369" t="str">
            <v>44476</v>
          </cell>
          <cell r="D369" t="str">
            <v>HCC F247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</row>
        <row r="370">
          <cell r="C370" t="str">
            <v>9920</v>
          </cell>
          <cell r="D370" t="str">
            <v>HCC F247</v>
          </cell>
          <cell r="F370">
            <v>8134</v>
          </cell>
          <cell r="G370">
            <v>8133.01</v>
          </cell>
          <cell r="H370">
            <v>1013.43</v>
          </cell>
          <cell r="I370">
            <v>2953.53</v>
          </cell>
          <cell r="J370">
            <v>368.03</v>
          </cell>
          <cell r="K370">
            <v>3183.53</v>
          </cell>
          <cell r="L370">
            <v>396.69</v>
          </cell>
          <cell r="M370">
            <v>0</v>
          </cell>
          <cell r="N370">
            <v>0</v>
          </cell>
          <cell r="O370">
            <v>1187.73</v>
          </cell>
          <cell r="P370">
            <v>148</v>
          </cell>
          <cell r="Q370">
            <v>0</v>
          </cell>
          <cell r="R370">
            <v>0</v>
          </cell>
          <cell r="S370">
            <v>2.4900000000000002</v>
          </cell>
          <cell r="T370">
            <v>0.31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805.73</v>
          </cell>
          <cell r="AB370">
            <v>100.4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</row>
        <row r="371">
          <cell r="C371" t="str">
            <v>45431</v>
          </cell>
          <cell r="D371" t="str">
            <v>HCC F247</v>
          </cell>
          <cell r="F371">
            <v>17800</v>
          </cell>
          <cell r="G371">
            <v>17793.47</v>
          </cell>
          <cell r="H371">
            <v>2154.81</v>
          </cell>
          <cell r="I371">
            <v>2870.84</v>
          </cell>
          <cell r="J371">
            <v>340.28</v>
          </cell>
          <cell r="K371">
            <v>2740.07</v>
          </cell>
          <cell r="L371">
            <v>324.77999999999997</v>
          </cell>
          <cell r="M371">
            <v>9877.7400000000016</v>
          </cell>
          <cell r="N371">
            <v>1216.5600000000002</v>
          </cell>
          <cell r="O371">
            <v>913.02</v>
          </cell>
          <cell r="P371">
            <v>108.22</v>
          </cell>
          <cell r="Q371">
            <v>0</v>
          </cell>
          <cell r="R371">
            <v>0</v>
          </cell>
          <cell r="S371">
            <v>361.09</v>
          </cell>
          <cell r="T371">
            <v>42.8</v>
          </cell>
          <cell r="U371">
            <v>35.520000000000003</v>
          </cell>
          <cell r="V371">
            <v>4.21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784.27</v>
          </cell>
          <cell r="AB371">
            <v>92.96</v>
          </cell>
          <cell r="AC371">
            <v>210.92</v>
          </cell>
          <cell r="AD371">
            <v>25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</row>
        <row r="372">
          <cell r="C372" t="str">
            <v>4693</v>
          </cell>
          <cell r="D372" t="str">
            <v>HCC F247</v>
          </cell>
          <cell r="F372">
            <v>12891</v>
          </cell>
          <cell r="G372">
            <v>12889.830000000002</v>
          </cell>
          <cell r="H372">
            <v>1594.63</v>
          </cell>
          <cell r="I372">
            <v>7245.28</v>
          </cell>
          <cell r="J372">
            <v>896.33</v>
          </cell>
          <cell r="K372">
            <v>3059.76</v>
          </cell>
          <cell r="L372">
            <v>378.53</v>
          </cell>
          <cell r="M372">
            <v>0</v>
          </cell>
          <cell r="N372">
            <v>0</v>
          </cell>
          <cell r="O372">
            <v>848.18000000000006</v>
          </cell>
          <cell r="P372">
            <v>104.93</v>
          </cell>
          <cell r="Q372">
            <v>350.01</v>
          </cell>
          <cell r="R372">
            <v>43.3</v>
          </cell>
          <cell r="S372">
            <v>762.4899999999999</v>
          </cell>
          <cell r="T372">
            <v>94.33</v>
          </cell>
          <cell r="U372">
            <v>75.17</v>
          </cell>
          <cell r="V372">
            <v>9.3000000000000007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548.94000000000005</v>
          </cell>
          <cell r="AB372">
            <v>67.91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</row>
        <row r="373">
          <cell r="C373" t="str">
            <v>45400</v>
          </cell>
          <cell r="D373" t="str">
            <v>HCC F247</v>
          </cell>
          <cell r="F373">
            <v>15400</v>
          </cell>
          <cell r="G373">
            <v>15399.96</v>
          </cell>
          <cell r="H373">
            <v>1892.6000000000001</v>
          </cell>
          <cell r="I373">
            <v>5011.54</v>
          </cell>
          <cell r="J373">
            <v>615.90000000000009</v>
          </cell>
          <cell r="K373">
            <v>5705.1399999999994</v>
          </cell>
          <cell r="L373">
            <v>701.14</v>
          </cell>
          <cell r="M373">
            <v>0</v>
          </cell>
          <cell r="N373">
            <v>0</v>
          </cell>
          <cell r="O373">
            <v>1761.8</v>
          </cell>
          <cell r="P373">
            <v>216.52</v>
          </cell>
          <cell r="Q373">
            <v>349.96999999999997</v>
          </cell>
          <cell r="R373">
            <v>43.010000000000005</v>
          </cell>
          <cell r="S373">
            <v>583.32999999999993</v>
          </cell>
          <cell r="T373">
            <v>71.69</v>
          </cell>
          <cell r="U373">
            <v>68.52</v>
          </cell>
          <cell r="V373">
            <v>8.42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1512.82</v>
          </cell>
          <cell r="AB373">
            <v>185.92</v>
          </cell>
          <cell r="AC373">
            <v>406.84</v>
          </cell>
          <cell r="AD373">
            <v>50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</row>
        <row r="374">
          <cell r="C374" t="str">
            <v>45418</v>
          </cell>
          <cell r="D374" t="str">
            <v>HCC F247</v>
          </cell>
          <cell r="F374">
            <v>15886</v>
          </cell>
          <cell r="G374">
            <v>15885.980000000001</v>
          </cell>
          <cell r="H374">
            <v>1888.51</v>
          </cell>
          <cell r="I374">
            <v>4966.1400000000003</v>
          </cell>
          <cell r="J374">
            <v>590.37</v>
          </cell>
          <cell r="K374">
            <v>5982.3</v>
          </cell>
          <cell r="L374">
            <v>711.17000000000007</v>
          </cell>
          <cell r="M374">
            <v>0</v>
          </cell>
          <cell r="N374">
            <v>0</v>
          </cell>
          <cell r="O374">
            <v>1821.02</v>
          </cell>
          <cell r="P374">
            <v>216.48</v>
          </cell>
          <cell r="Q374">
            <v>350.02</v>
          </cell>
          <cell r="R374">
            <v>41.61</v>
          </cell>
          <cell r="S374">
            <v>711.14</v>
          </cell>
          <cell r="T374">
            <v>84.54</v>
          </cell>
          <cell r="U374">
            <v>70.819999999999993</v>
          </cell>
          <cell r="V374">
            <v>8.42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1563.94</v>
          </cell>
          <cell r="AB374">
            <v>185.92</v>
          </cell>
          <cell r="AC374">
            <v>420.6</v>
          </cell>
          <cell r="AD374">
            <v>50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</row>
        <row r="375">
          <cell r="C375" t="str">
            <v>37047</v>
          </cell>
          <cell r="D375" t="str">
            <v>HCC F247</v>
          </cell>
          <cell r="F375">
            <v>4850</v>
          </cell>
          <cell r="G375">
            <v>4850.01</v>
          </cell>
          <cell r="H375">
            <v>572.29</v>
          </cell>
          <cell r="I375">
            <v>1548.79</v>
          </cell>
          <cell r="J375">
            <v>182.73</v>
          </cell>
          <cell r="K375">
            <v>1535.23</v>
          </cell>
          <cell r="L375">
            <v>181.13</v>
          </cell>
          <cell r="M375">
            <v>14.53</v>
          </cell>
          <cell r="N375">
            <v>1.79</v>
          </cell>
          <cell r="O375">
            <v>833.43</v>
          </cell>
          <cell r="P375">
            <v>98.33</v>
          </cell>
          <cell r="Q375">
            <v>0</v>
          </cell>
          <cell r="R375">
            <v>0</v>
          </cell>
          <cell r="S375">
            <v>206.80999999999997</v>
          </cell>
          <cell r="T375">
            <v>24.4</v>
          </cell>
          <cell r="U375">
            <v>20.260000000000002</v>
          </cell>
          <cell r="V375">
            <v>2.39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479.06</v>
          </cell>
          <cell r="AB375">
            <v>56.52</v>
          </cell>
          <cell r="AC375">
            <v>211.9</v>
          </cell>
          <cell r="AD375">
            <v>25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</row>
        <row r="376">
          <cell r="C376" t="str">
            <v>45450</v>
          </cell>
          <cell r="D376" t="str">
            <v>HCC F247</v>
          </cell>
          <cell r="F376">
            <v>26400</v>
          </cell>
          <cell r="G376">
            <v>36101.840000000004</v>
          </cell>
          <cell r="H376">
            <v>4438.6500000000005</v>
          </cell>
          <cell r="I376">
            <v>3829.71</v>
          </cell>
          <cell r="J376">
            <v>467.02</v>
          </cell>
          <cell r="K376">
            <v>411.98</v>
          </cell>
          <cell r="L376">
            <v>50.24</v>
          </cell>
          <cell r="M376">
            <v>29751.759999999998</v>
          </cell>
          <cell r="N376">
            <v>3664.28</v>
          </cell>
          <cell r="O376">
            <v>972.48</v>
          </cell>
          <cell r="P376">
            <v>118.59</v>
          </cell>
          <cell r="Q376">
            <v>0</v>
          </cell>
          <cell r="R376">
            <v>0</v>
          </cell>
          <cell r="S376">
            <v>275.12</v>
          </cell>
          <cell r="T376">
            <v>33.550000000000004</v>
          </cell>
          <cell r="U376">
            <v>26.82</v>
          </cell>
          <cell r="V376">
            <v>3.27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628.95999999999992</v>
          </cell>
          <cell r="AB376">
            <v>76.7</v>
          </cell>
          <cell r="AC376">
            <v>205.01</v>
          </cell>
          <cell r="AD376">
            <v>25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</row>
        <row r="377">
          <cell r="C377" t="str">
            <v>45435</v>
          </cell>
          <cell r="D377" t="str">
            <v>HCC F247</v>
          </cell>
          <cell r="F377">
            <v>7916</v>
          </cell>
          <cell r="G377">
            <v>7915.73</v>
          </cell>
          <cell r="H377">
            <v>938.30000000000007</v>
          </cell>
          <cell r="I377">
            <v>3814.7</v>
          </cell>
          <cell r="J377">
            <v>452.18</v>
          </cell>
          <cell r="K377">
            <v>1795.82</v>
          </cell>
          <cell r="L377">
            <v>212.87</v>
          </cell>
          <cell r="M377">
            <v>0</v>
          </cell>
          <cell r="N377">
            <v>0</v>
          </cell>
          <cell r="O377">
            <v>912.97</v>
          </cell>
          <cell r="P377">
            <v>108.22</v>
          </cell>
          <cell r="Q377">
            <v>0</v>
          </cell>
          <cell r="R377">
            <v>0</v>
          </cell>
          <cell r="S377">
            <v>361.58</v>
          </cell>
          <cell r="T377">
            <v>42.86</v>
          </cell>
          <cell r="U377">
            <v>35.520000000000003</v>
          </cell>
          <cell r="V377">
            <v>4.21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784.23</v>
          </cell>
          <cell r="AB377">
            <v>92.96</v>
          </cell>
          <cell r="AC377">
            <v>210.91</v>
          </cell>
          <cell r="AD377">
            <v>25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</row>
        <row r="378">
          <cell r="C378" t="str">
            <v>10300</v>
          </cell>
          <cell r="D378" t="str">
            <v>HCC F247</v>
          </cell>
          <cell r="F378">
            <v>9500</v>
          </cell>
          <cell r="G378">
            <v>9500.0299999999988</v>
          </cell>
          <cell r="H378">
            <v>1179.31</v>
          </cell>
          <cell r="I378">
            <v>4413.25</v>
          </cell>
          <cell r="J378">
            <v>547.85</v>
          </cell>
          <cell r="K378">
            <v>2466.0500000000002</v>
          </cell>
          <cell r="L378">
            <v>306.13</v>
          </cell>
          <cell r="M378">
            <v>0</v>
          </cell>
          <cell r="N378">
            <v>0</v>
          </cell>
          <cell r="O378">
            <v>1192.23</v>
          </cell>
          <cell r="P378">
            <v>148</v>
          </cell>
          <cell r="Q378">
            <v>350.01</v>
          </cell>
          <cell r="R378">
            <v>43.45</v>
          </cell>
          <cell r="S378">
            <v>0.89</v>
          </cell>
          <cell r="T378">
            <v>0.11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876.21</v>
          </cell>
          <cell r="AB378">
            <v>108.77</v>
          </cell>
          <cell r="AC378">
            <v>201.39</v>
          </cell>
          <cell r="AD378">
            <v>25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</row>
        <row r="379">
          <cell r="C379" t="str">
            <v>46013</v>
          </cell>
          <cell r="D379" t="str">
            <v>HCC F247</v>
          </cell>
          <cell r="F379">
            <v>13717</v>
          </cell>
          <cell r="G379">
            <v>13716.99</v>
          </cell>
          <cell r="H379">
            <v>1670.3899999999999</v>
          </cell>
          <cell r="I379">
            <v>4531.05</v>
          </cell>
          <cell r="J379">
            <v>551.77</v>
          </cell>
          <cell r="K379">
            <v>5279.63</v>
          </cell>
          <cell r="L379">
            <v>642.93000000000006</v>
          </cell>
          <cell r="M379">
            <v>0</v>
          </cell>
          <cell r="N379">
            <v>0</v>
          </cell>
          <cell r="O379">
            <v>1855.72</v>
          </cell>
          <cell r="P379">
            <v>225.98</v>
          </cell>
          <cell r="Q379">
            <v>0</v>
          </cell>
          <cell r="R379">
            <v>0</v>
          </cell>
          <cell r="S379">
            <v>629.29000000000008</v>
          </cell>
          <cell r="T379">
            <v>76.63</v>
          </cell>
          <cell r="U379">
            <v>62.08</v>
          </cell>
          <cell r="V379">
            <v>7.56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1359.22</v>
          </cell>
          <cell r="AB379">
            <v>165.52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</row>
        <row r="380">
          <cell r="C380" t="str">
            <v>45438</v>
          </cell>
          <cell r="D380" t="str">
            <v>HCC F247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</row>
        <row r="381">
          <cell r="C381" t="str">
            <v>36676</v>
          </cell>
          <cell r="D381" t="str">
            <v>HCC F247</v>
          </cell>
          <cell r="F381">
            <v>11000</v>
          </cell>
          <cell r="G381">
            <v>11000.009999999998</v>
          </cell>
          <cell r="H381">
            <v>1387.01</v>
          </cell>
          <cell r="I381">
            <v>4865.5200000000004</v>
          </cell>
          <cell r="J381">
            <v>620.76</v>
          </cell>
          <cell r="K381">
            <v>2683.75</v>
          </cell>
          <cell r="L381">
            <v>335.63</v>
          </cell>
          <cell r="M381">
            <v>0</v>
          </cell>
          <cell r="N381">
            <v>0</v>
          </cell>
          <cell r="O381">
            <v>847.82</v>
          </cell>
          <cell r="P381">
            <v>105.8</v>
          </cell>
          <cell r="Q381">
            <v>700.06</v>
          </cell>
          <cell r="R381">
            <v>87.36</v>
          </cell>
          <cell r="S381">
            <v>720.24</v>
          </cell>
          <cell r="T381">
            <v>89.88000000000001</v>
          </cell>
          <cell r="U381">
            <v>71</v>
          </cell>
          <cell r="V381">
            <v>8.86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1111.6199999999999</v>
          </cell>
          <cell r="AB381">
            <v>138.72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</row>
        <row r="382">
          <cell r="C382" t="str">
            <v>45402</v>
          </cell>
          <cell r="D382" t="str">
            <v>HCC F247</v>
          </cell>
          <cell r="F382">
            <v>15291</v>
          </cell>
          <cell r="G382">
            <v>15290.840000000002</v>
          </cell>
          <cell r="H382">
            <v>1876.52</v>
          </cell>
          <cell r="I382">
            <v>5088.66</v>
          </cell>
          <cell r="J382">
            <v>624.49</v>
          </cell>
          <cell r="K382">
            <v>5749.83</v>
          </cell>
          <cell r="L382">
            <v>705.63</v>
          </cell>
          <cell r="M382">
            <v>0</v>
          </cell>
          <cell r="N382">
            <v>0</v>
          </cell>
          <cell r="O382">
            <v>1764.32</v>
          </cell>
          <cell r="P382">
            <v>216.52</v>
          </cell>
          <cell r="Q382">
            <v>0</v>
          </cell>
          <cell r="R382">
            <v>0</v>
          </cell>
          <cell r="S382">
            <v>697.03</v>
          </cell>
          <cell r="T382">
            <v>85.54</v>
          </cell>
          <cell r="U382">
            <v>68.62</v>
          </cell>
          <cell r="V382">
            <v>8.42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1514.96</v>
          </cell>
          <cell r="AB382">
            <v>185.92</v>
          </cell>
          <cell r="AC382">
            <v>407.42</v>
          </cell>
          <cell r="AD382">
            <v>50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</row>
        <row r="383">
          <cell r="C383" t="str">
            <v>36808</v>
          </cell>
          <cell r="D383" t="str">
            <v>HCC F247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</row>
        <row r="384">
          <cell r="C384" t="str">
            <v>45405</v>
          </cell>
          <cell r="D384" t="str">
            <v>HCC F247</v>
          </cell>
          <cell r="F384">
            <v>7746</v>
          </cell>
          <cell r="G384">
            <v>7746.0200000000013</v>
          </cell>
          <cell r="H384">
            <v>954.09</v>
          </cell>
          <cell r="I384">
            <v>2264.6000000000004</v>
          </cell>
          <cell r="J384">
            <v>281.39999999999998</v>
          </cell>
          <cell r="K384">
            <v>2905.02</v>
          </cell>
          <cell r="L384">
            <v>356.51</v>
          </cell>
          <cell r="M384">
            <v>0</v>
          </cell>
          <cell r="N384">
            <v>0</v>
          </cell>
          <cell r="O384">
            <v>882.16</v>
          </cell>
          <cell r="P384">
            <v>108.26</v>
          </cell>
          <cell r="Q384">
            <v>349.98</v>
          </cell>
          <cell r="R384">
            <v>42.95</v>
          </cell>
          <cell r="S384">
            <v>348.76</v>
          </cell>
          <cell r="T384">
            <v>42.800000000000004</v>
          </cell>
          <cell r="U384">
            <v>34.31</v>
          </cell>
          <cell r="V384">
            <v>4.21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757.48</v>
          </cell>
          <cell r="AB384">
            <v>92.96</v>
          </cell>
          <cell r="AC384">
            <v>203.71</v>
          </cell>
          <cell r="AD384">
            <v>25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</row>
        <row r="385">
          <cell r="C385" t="str">
            <v>36921</v>
          </cell>
          <cell r="D385" t="str">
            <v>HCC F247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</row>
        <row r="386">
          <cell r="C386" t="str">
            <v>45934</v>
          </cell>
          <cell r="D386" t="str">
            <v>HCC F247</v>
          </cell>
          <cell r="F386">
            <v>16000</v>
          </cell>
          <cell r="G386">
            <v>15026.619999999999</v>
          </cell>
          <cell r="H386">
            <v>1900.6</v>
          </cell>
          <cell r="I386">
            <v>6355.2800000000007</v>
          </cell>
          <cell r="J386">
            <v>803.83</v>
          </cell>
          <cell r="K386">
            <v>4727.7000000000007</v>
          </cell>
          <cell r="L386">
            <v>597.97</v>
          </cell>
          <cell r="M386">
            <v>0</v>
          </cell>
          <cell r="N386">
            <v>0</v>
          </cell>
          <cell r="O386">
            <v>1674.54</v>
          </cell>
          <cell r="P386">
            <v>211.8</v>
          </cell>
          <cell r="Q386">
            <v>0</v>
          </cell>
          <cell r="R386">
            <v>0</v>
          </cell>
          <cell r="S386">
            <v>710.46</v>
          </cell>
          <cell r="T386">
            <v>89.86</v>
          </cell>
          <cell r="U386">
            <v>69.900000000000006</v>
          </cell>
          <cell r="V386">
            <v>8.84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1488.74</v>
          </cell>
          <cell r="AB386">
            <v>188.3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</row>
        <row r="387">
          <cell r="C387" t="str">
            <v>1724</v>
          </cell>
          <cell r="D387" t="str">
            <v>HCC F247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</row>
        <row r="388">
          <cell r="C388" t="str">
            <v>34066</v>
          </cell>
          <cell r="D388" t="str">
            <v>HCC F247</v>
          </cell>
          <cell r="F388">
            <v>7650</v>
          </cell>
          <cell r="G388">
            <v>7649.98</v>
          </cell>
          <cell r="H388">
            <v>951.06</v>
          </cell>
          <cell r="I388">
            <v>3016.04</v>
          </cell>
          <cell r="J388">
            <v>374.96</v>
          </cell>
          <cell r="K388">
            <v>2621.74</v>
          </cell>
          <cell r="L388">
            <v>325.94</v>
          </cell>
          <cell r="M388">
            <v>0</v>
          </cell>
          <cell r="N388">
            <v>0</v>
          </cell>
          <cell r="O388">
            <v>852.95</v>
          </cell>
          <cell r="P388">
            <v>106.04</v>
          </cell>
          <cell r="Q388">
            <v>0</v>
          </cell>
          <cell r="R388">
            <v>0</v>
          </cell>
          <cell r="S388">
            <v>366.46999999999997</v>
          </cell>
          <cell r="T388">
            <v>45.56</v>
          </cell>
          <cell r="U388">
            <v>35.47</v>
          </cell>
          <cell r="V388">
            <v>4.41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757.31</v>
          </cell>
          <cell r="AB388">
            <v>94.15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</row>
        <row r="389">
          <cell r="C389" t="str">
            <v>13821</v>
          </cell>
          <cell r="D389" t="str">
            <v>HCC F247</v>
          </cell>
          <cell r="F389">
            <v>23658</v>
          </cell>
          <cell r="G389">
            <v>23157.480000000003</v>
          </cell>
          <cell r="H389">
            <v>2864.2099999999996</v>
          </cell>
          <cell r="I389">
            <v>7394.72</v>
          </cell>
          <cell r="J389">
            <v>914.61</v>
          </cell>
          <cell r="K389">
            <v>11119.78</v>
          </cell>
          <cell r="L389">
            <v>1375.34</v>
          </cell>
          <cell r="M389">
            <v>0</v>
          </cell>
          <cell r="N389">
            <v>0</v>
          </cell>
          <cell r="O389">
            <v>2393.1999999999998</v>
          </cell>
          <cell r="P389">
            <v>296</v>
          </cell>
          <cell r="Q389">
            <v>0</v>
          </cell>
          <cell r="R389">
            <v>0</v>
          </cell>
          <cell r="S389">
            <v>4.8600000000000003</v>
          </cell>
          <cell r="T389">
            <v>0.6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2244.92</v>
          </cell>
          <cell r="AB389">
            <v>277.66000000000003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</row>
        <row r="390">
          <cell r="C390" t="str">
            <v>14057</v>
          </cell>
          <cell r="D390" t="str">
            <v>HCC F247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</row>
        <row r="391">
          <cell r="C391" t="str">
            <v>36820</v>
          </cell>
          <cell r="D391" t="str">
            <v>HCC F247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</row>
        <row r="392">
          <cell r="C392" t="str">
            <v>1821</v>
          </cell>
          <cell r="D392" t="str">
            <v>HCC F247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</row>
        <row r="393">
          <cell r="C393" t="str">
            <v>37023</v>
          </cell>
          <cell r="D393" t="str">
            <v>HCC F247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</row>
        <row r="394">
          <cell r="C394" t="str">
            <v>4621</v>
          </cell>
          <cell r="D394" t="str">
            <v>HCC F247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</row>
        <row r="395">
          <cell r="C395" t="str">
            <v>41020</v>
          </cell>
          <cell r="D395" t="str">
            <v>HCC F247</v>
          </cell>
          <cell r="F395">
            <v>18400</v>
          </cell>
          <cell r="G395">
            <v>18105.539999999997</v>
          </cell>
          <cell r="H395">
            <v>2202.2499999999995</v>
          </cell>
          <cell r="I395">
            <v>7578.63</v>
          </cell>
          <cell r="J395">
            <v>921.81999999999994</v>
          </cell>
          <cell r="K395">
            <v>5454.8799999999992</v>
          </cell>
          <cell r="L395">
            <v>663.5</v>
          </cell>
          <cell r="M395">
            <v>0</v>
          </cell>
          <cell r="N395">
            <v>0</v>
          </cell>
          <cell r="O395">
            <v>2060.12</v>
          </cell>
          <cell r="P395">
            <v>250.58</v>
          </cell>
          <cell r="Q395">
            <v>349.98</v>
          </cell>
          <cell r="R395">
            <v>42.57</v>
          </cell>
          <cell r="S395">
            <v>821.81</v>
          </cell>
          <cell r="T395">
            <v>99.96</v>
          </cell>
          <cell r="U395">
            <v>80.900000000000006</v>
          </cell>
          <cell r="V395">
            <v>9.84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1759.22</v>
          </cell>
          <cell r="AB395">
            <v>213.98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</row>
        <row r="396">
          <cell r="C396" t="str">
            <v>4341</v>
          </cell>
          <cell r="D396" t="str">
            <v>HCC F247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</row>
        <row r="397">
          <cell r="C397" t="str">
            <v>4948</v>
          </cell>
          <cell r="D397" t="str">
            <v>HCC F247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</row>
        <row r="398">
          <cell r="C398" t="str">
            <v>4674</v>
          </cell>
          <cell r="D398" t="str">
            <v>HCC F247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</row>
        <row r="399">
          <cell r="C399" t="str">
            <v>24294</v>
          </cell>
          <cell r="D399" t="str">
            <v>HCC F247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</row>
        <row r="400">
          <cell r="C400" t="str">
            <v>42017</v>
          </cell>
          <cell r="D400" t="str">
            <v>HCC F247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</row>
        <row r="401">
          <cell r="C401" t="str">
            <v>20140</v>
          </cell>
          <cell r="D401" t="str">
            <v>HCC F247</v>
          </cell>
          <cell r="F401">
            <v>71500</v>
          </cell>
          <cell r="G401">
            <v>8439.4000000000015</v>
          </cell>
          <cell r="H401">
            <v>1035.45</v>
          </cell>
          <cell r="I401">
            <v>2894.8</v>
          </cell>
          <cell r="J401">
            <v>355.17</v>
          </cell>
          <cell r="K401">
            <v>3500.38</v>
          </cell>
          <cell r="L401">
            <v>429.47</v>
          </cell>
          <cell r="M401">
            <v>0</v>
          </cell>
          <cell r="N401">
            <v>0</v>
          </cell>
          <cell r="O401">
            <v>1206.27</v>
          </cell>
          <cell r="P401">
            <v>148</v>
          </cell>
          <cell r="Q401">
            <v>0</v>
          </cell>
          <cell r="R401">
            <v>0</v>
          </cell>
          <cell r="S401">
            <v>1.79</v>
          </cell>
          <cell r="T401">
            <v>0.22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836.16</v>
          </cell>
          <cell r="AB401">
            <v>102.59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</row>
        <row r="402">
          <cell r="C402" t="str">
            <v>36844</v>
          </cell>
          <cell r="D402" t="str">
            <v>HCC F247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</row>
        <row r="403">
          <cell r="C403" t="str">
            <v>9930</v>
          </cell>
          <cell r="D403" t="str">
            <v>HCC F247</v>
          </cell>
          <cell r="F403">
            <v>28000</v>
          </cell>
          <cell r="G403">
            <v>28000.01</v>
          </cell>
          <cell r="H403">
            <v>3677.3100000000004</v>
          </cell>
          <cell r="I403">
            <v>8044.95</v>
          </cell>
          <cell r="J403">
            <v>1063.5500000000002</v>
          </cell>
          <cell r="K403">
            <v>10976.49</v>
          </cell>
          <cell r="L403">
            <v>1440.2099999999998</v>
          </cell>
          <cell r="M403">
            <v>0</v>
          </cell>
          <cell r="N403">
            <v>0</v>
          </cell>
          <cell r="O403">
            <v>4529.53</v>
          </cell>
          <cell r="P403">
            <v>592</v>
          </cell>
          <cell r="Q403">
            <v>1399.8899999999999</v>
          </cell>
          <cell r="R403">
            <v>183.03000000000003</v>
          </cell>
          <cell r="S403">
            <v>7.04</v>
          </cell>
          <cell r="T403">
            <v>0.92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3042.11</v>
          </cell>
          <cell r="AB403">
            <v>397.6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</row>
        <row r="404">
          <cell r="C404" t="str">
            <v>10540</v>
          </cell>
          <cell r="D404" t="str">
            <v>HCC F247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</row>
        <row r="405">
          <cell r="C405" t="str">
            <v>46679</v>
          </cell>
          <cell r="D405" t="str">
            <v>HCC F247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</row>
        <row r="406">
          <cell r="C406" t="str">
            <v>44490</v>
          </cell>
          <cell r="D406" t="str">
            <v>HCC F247</v>
          </cell>
          <cell r="F406">
            <v>15400</v>
          </cell>
          <cell r="G406">
            <v>15242.519999999999</v>
          </cell>
          <cell r="H406">
            <v>1900.8399999999997</v>
          </cell>
          <cell r="I406">
            <v>6500.5499999999993</v>
          </cell>
          <cell r="J406">
            <v>810.66</v>
          </cell>
          <cell r="K406">
            <v>4740.25</v>
          </cell>
          <cell r="L406">
            <v>591.14</v>
          </cell>
          <cell r="M406">
            <v>0</v>
          </cell>
          <cell r="N406">
            <v>0</v>
          </cell>
          <cell r="O406">
            <v>1700.64</v>
          </cell>
          <cell r="P406">
            <v>212.08</v>
          </cell>
          <cell r="Q406">
            <v>0</v>
          </cell>
          <cell r="R406">
            <v>0</v>
          </cell>
          <cell r="S406">
            <v>720.42000000000007</v>
          </cell>
          <cell r="T406">
            <v>89.84</v>
          </cell>
          <cell r="U406">
            <v>70.72</v>
          </cell>
          <cell r="V406">
            <v>8.82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1509.94</v>
          </cell>
          <cell r="AB406">
            <v>188.3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</row>
        <row r="407">
          <cell r="C407" t="str">
            <v>25456</v>
          </cell>
          <cell r="D407" t="str">
            <v>HCC F247</v>
          </cell>
          <cell r="F407">
            <v>11474</v>
          </cell>
          <cell r="G407">
            <v>11473.660000000002</v>
          </cell>
          <cell r="H407">
            <v>1422.18</v>
          </cell>
          <cell r="I407">
            <v>6198.14</v>
          </cell>
          <cell r="J407">
            <v>768.27</v>
          </cell>
          <cell r="K407">
            <v>3037.63</v>
          </cell>
          <cell r="L407">
            <v>376.52</v>
          </cell>
          <cell r="M407">
            <v>0</v>
          </cell>
          <cell r="N407">
            <v>0</v>
          </cell>
          <cell r="O407">
            <v>858.24</v>
          </cell>
          <cell r="P407">
            <v>106.38</v>
          </cell>
          <cell r="Q407">
            <v>0</v>
          </cell>
          <cell r="R407">
            <v>0</v>
          </cell>
          <cell r="S407">
            <v>758.5200000000001</v>
          </cell>
          <cell r="T407">
            <v>94.02</v>
          </cell>
          <cell r="U407">
            <v>74.87</v>
          </cell>
          <cell r="V407">
            <v>9.2799999999999994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546.26</v>
          </cell>
          <cell r="AB407">
            <v>67.709999999999994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</row>
        <row r="408">
          <cell r="C408" t="str">
            <v>44070</v>
          </cell>
          <cell r="D408" t="str">
            <v>HCC F247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</row>
        <row r="409">
          <cell r="C409" t="str">
            <v>4868</v>
          </cell>
          <cell r="D409" t="str">
            <v>HCC F247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</row>
        <row r="410">
          <cell r="C410" t="str">
            <v>45423</v>
          </cell>
          <cell r="D410" t="str">
            <v>HCC F247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</row>
        <row r="411">
          <cell r="C411" t="str">
            <v>13428</v>
          </cell>
          <cell r="D411" t="str">
            <v>HCC F247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</row>
        <row r="412">
          <cell r="C412" t="str">
            <v>1807</v>
          </cell>
          <cell r="D412" t="str">
            <v>HCC F247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</row>
        <row r="413">
          <cell r="C413" t="str">
            <v>18959</v>
          </cell>
          <cell r="D413" t="str">
            <v>HCC F247</v>
          </cell>
          <cell r="F413">
            <v>17777</v>
          </cell>
          <cell r="G413">
            <v>17777.02</v>
          </cell>
          <cell r="H413">
            <v>2239.0299999999997</v>
          </cell>
          <cell r="I413">
            <v>12065.68</v>
          </cell>
          <cell r="J413">
            <v>1519.6799999999998</v>
          </cell>
          <cell r="K413">
            <v>1595.38</v>
          </cell>
          <cell r="L413">
            <v>200.94</v>
          </cell>
          <cell r="M413">
            <v>0</v>
          </cell>
          <cell r="N413">
            <v>0</v>
          </cell>
          <cell r="O413">
            <v>2350.12</v>
          </cell>
          <cell r="P413">
            <v>296</v>
          </cell>
          <cell r="Q413">
            <v>0</v>
          </cell>
          <cell r="R413">
            <v>0</v>
          </cell>
          <cell r="S413">
            <v>4.68</v>
          </cell>
          <cell r="T413">
            <v>0.59000000000000008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1761.16</v>
          </cell>
          <cell r="AB413">
            <v>221.82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</row>
        <row r="414">
          <cell r="C414" t="str">
            <v>23543</v>
          </cell>
          <cell r="D414" t="str">
            <v>HCC F247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</row>
        <row r="415">
          <cell r="C415" t="str">
            <v>39844</v>
          </cell>
          <cell r="D415" t="str">
            <v>HCC F247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</row>
        <row r="416">
          <cell r="C416" t="str">
            <v>1812</v>
          </cell>
          <cell r="D416" t="str">
            <v>HCC F247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</row>
        <row r="417">
          <cell r="C417" t="str">
            <v>20469</v>
          </cell>
          <cell r="D417" t="str">
            <v>HCC F247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</row>
        <row r="418">
          <cell r="C418" t="str">
            <v>10548</v>
          </cell>
          <cell r="D418" t="str">
            <v>HCC F247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</row>
        <row r="419">
          <cell r="C419" t="str">
            <v>4766</v>
          </cell>
          <cell r="D419" t="str">
            <v>HCC F247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</row>
        <row r="420">
          <cell r="C420" t="str">
            <v>3696</v>
          </cell>
          <cell r="D420" t="str">
            <v>HCC F247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</row>
        <row r="421">
          <cell r="C421" t="str">
            <v>4709</v>
          </cell>
          <cell r="D421" t="str">
            <v>HCC F247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</row>
        <row r="422">
          <cell r="C422" t="str">
            <v>34063</v>
          </cell>
          <cell r="D422" t="str">
            <v>HCC F247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</row>
        <row r="423">
          <cell r="C423" t="str">
            <v>45989</v>
          </cell>
          <cell r="D423" t="str">
            <v>HCC F247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</row>
        <row r="424">
          <cell r="C424" t="str">
            <v>33254</v>
          </cell>
          <cell r="D424" t="str">
            <v>HCC F247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</row>
        <row r="425">
          <cell r="C425" t="str">
            <v>23539</v>
          </cell>
          <cell r="D425" t="str">
            <v>HCC F247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</row>
        <row r="426">
          <cell r="C426" t="str">
            <v>34255</v>
          </cell>
          <cell r="D426" t="str">
            <v>HCC F247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</row>
        <row r="427">
          <cell r="C427" t="str">
            <v>41095</v>
          </cell>
          <cell r="D427" t="str">
            <v>HCC F247</v>
          </cell>
          <cell r="F427">
            <v>8700</v>
          </cell>
          <cell r="G427">
            <v>8700</v>
          </cell>
          <cell r="H427">
            <v>1099.3499999999999</v>
          </cell>
          <cell r="I427">
            <v>3534.13</v>
          </cell>
          <cell r="J427">
            <v>446.58</v>
          </cell>
          <cell r="K427">
            <v>2738.8</v>
          </cell>
          <cell r="L427">
            <v>346.08</v>
          </cell>
          <cell r="M427">
            <v>0</v>
          </cell>
          <cell r="N427">
            <v>0</v>
          </cell>
          <cell r="O427">
            <v>988.43</v>
          </cell>
          <cell r="P427">
            <v>124.9</v>
          </cell>
          <cell r="Q427">
            <v>0</v>
          </cell>
          <cell r="R427">
            <v>0</v>
          </cell>
          <cell r="S427">
            <v>552.70000000000005</v>
          </cell>
          <cell r="T427">
            <v>69.84</v>
          </cell>
          <cell r="U427">
            <v>39.25</v>
          </cell>
          <cell r="V427">
            <v>4.96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846.69</v>
          </cell>
          <cell r="AB427">
            <v>106.99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</row>
        <row r="428">
          <cell r="C428" t="str">
            <v>24748</v>
          </cell>
          <cell r="D428" t="str">
            <v>HCC F247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</row>
        <row r="429">
          <cell r="C429" t="str">
            <v>36932</v>
          </cell>
          <cell r="D429" t="str">
            <v>HCC F247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</row>
        <row r="430">
          <cell r="C430" t="str">
            <v>3000000176895</v>
          </cell>
          <cell r="D430" t="str">
            <v>HCC F247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C431" t="str">
            <v>3000000180438</v>
          </cell>
          <cell r="D431" t="str">
            <v>HCC F247</v>
          </cell>
          <cell r="F431">
            <v>4751</v>
          </cell>
          <cell r="G431">
            <v>4727.4000000000005</v>
          </cell>
          <cell r="H431">
            <v>584.38</v>
          </cell>
          <cell r="I431">
            <v>3647.32</v>
          </cell>
          <cell r="J431">
            <v>451.11</v>
          </cell>
          <cell r="K431">
            <v>556.37</v>
          </cell>
          <cell r="L431">
            <v>68.66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230.04</v>
          </cell>
          <cell r="R431">
            <v>28.37</v>
          </cell>
          <cell r="S431">
            <v>267.25</v>
          </cell>
          <cell r="T431">
            <v>32.979999999999997</v>
          </cell>
          <cell r="U431">
            <v>26.42</v>
          </cell>
          <cell r="V431">
            <v>3.26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</row>
        <row r="432">
          <cell r="C432" t="str">
            <v>3000000181688</v>
          </cell>
          <cell r="D432" t="str">
            <v>HCC F247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</row>
        <row r="433">
          <cell r="C433" t="str">
            <v>3000000181900</v>
          </cell>
          <cell r="D433" t="str">
            <v>HCC F247</v>
          </cell>
          <cell r="F433">
            <v>5344.41</v>
          </cell>
          <cell r="G433">
            <v>5344.33</v>
          </cell>
          <cell r="H433">
            <v>657.33</v>
          </cell>
          <cell r="I433">
            <v>4189.42</v>
          </cell>
          <cell r="J433">
            <v>515.28</v>
          </cell>
          <cell r="K433">
            <v>862.71</v>
          </cell>
          <cell r="L433">
            <v>106.11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265.94</v>
          </cell>
          <cell r="T433">
            <v>32.71</v>
          </cell>
          <cell r="U433">
            <v>26.34</v>
          </cell>
          <cell r="V433">
            <v>3.24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0.08</v>
          </cell>
          <cell r="AJ433">
            <v>0.01</v>
          </cell>
          <cell r="AK433">
            <v>0</v>
          </cell>
          <cell r="AL433">
            <v>0</v>
          </cell>
        </row>
        <row r="434">
          <cell r="C434" t="str">
            <v>3000000180810</v>
          </cell>
          <cell r="D434" t="str">
            <v>HCC F247</v>
          </cell>
          <cell r="F434">
            <v>6064.94</v>
          </cell>
          <cell r="G434">
            <v>6079.17</v>
          </cell>
          <cell r="H434">
            <v>747.70999999999992</v>
          </cell>
          <cell r="I434">
            <v>3281.2599999999998</v>
          </cell>
          <cell r="J434">
            <v>403.58</v>
          </cell>
          <cell r="K434">
            <v>2321.4699999999998</v>
          </cell>
          <cell r="L434">
            <v>285.52999999999997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433.59</v>
          </cell>
          <cell r="T434">
            <v>53.33</v>
          </cell>
          <cell r="U434">
            <v>42.93</v>
          </cell>
          <cell r="V434">
            <v>5.28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0.08</v>
          </cell>
          <cell r="AJ434">
            <v>0.01</v>
          </cell>
          <cell r="AK434">
            <v>0</v>
          </cell>
          <cell r="AL434">
            <v>0</v>
          </cell>
        </row>
        <row r="435">
          <cell r="C435" t="str">
            <v>3000000184559</v>
          </cell>
          <cell r="D435" t="str">
            <v>HCC F247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</row>
        <row r="436">
          <cell r="C436" t="str">
            <v>3000000184853</v>
          </cell>
          <cell r="D436" t="str">
            <v>HCC F247</v>
          </cell>
          <cell r="F436">
            <v>7087</v>
          </cell>
          <cell r="G436">
            <v>7089.6900000000005</v>
          </cell>
          <cell r="H436">
            <v>871.99999999999989</v>
          </cell>
          <cell r="I436">
            <v>3695.42</v>
          </cell>
          <cell r="J436">
            <v>454.52</v>
          </cell>
          <cell r="K436">
            <v>2903.6000000000004</v>
          </cell>
          <cell r="L436">
            <v>357.13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446.52</v>
          </cell>
          <cell r="T436">
            <v>54.92</v>
          </cell>
          <cell r="U436">
            <v>44.15</v>
          </cell>
          <cell r="V436">
            <v>5.43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</row>
        <row r="437">
          <cell r="C437" t="str">
            <v>3000000186252</v>
          </cell>
          <cell r="D437" t="str">
            <v>HCC F247</v>
          </cell>
          <cell r="F437">
            <v>8000</v>
          </cell>
          <cell r="G437">
            <v>7236.12</v>
          </cell>
          <cell r="H437">
            <v>890.01</v>
          </cell>
          <cell r="I437">
            <v>5444.84</v>
          </cell>
          <cell r="J437">
            <v>669.69</v>
          </cell>
          <cell r="K437">
            <v>1395.66</v>
          </cell>
          <cell r="L437">
            <v>171.66</v>
          </cell>
          <cell r="M437">
            <v>30.779999999999998</v>
          </cell>
          <cell r="N437">
            <v>3.8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360.01</v>
          </cell>
          <cell r="T437">
            <v>44.28</v>
          </cell>
          <cell r="U437">
            <v>35.61</v>
          </cell>
          <cell r="V437">
            <v>4.38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30.779999999999998</v>
          </cell>
          <cell r="AJ437">
            <v>3.8</v>
          </cell>
          <cell r="AK437">
            <v>0</v>
          </cell>
          <cell r="AL437">
            <v>0</v>
          </cell>
        </row>
        <row r="438">
          <cell r="C438" t="str">
            <v>3010010101828159</v>
          </cell>
          <cell r="D438" t="str">
            <v>SC F247</v>
          </cell>
          <cell r="E438" t="str">
            <v>A</v>
          </cell>
          <cell r="F438">
            <v>219000</v>
          </cell>
          <cell r="G438">
            <v>218940.51999999984</v>
          </cell>
          <cell r="H438">
            <v>26936.520000000004</v>
          </cell>
          <cell r="I438">
            <v>112282.07999999996</v>
          </cell>
          <cell r="J438">
            <v>15782.409999999996</v>
          </cell>
          <cell r="K438">
            <v>115926.08999999997</v>
          </cell>
          <cell r="L438">
            <v>16563.759999999995</v>
          </cell>
          <cell r="M438">
            <v>265633.77299999999</v>
          </cell>
          <cell r="N438">
            <v>32681.260000000002</v>
          </cell>
          <cell r="O438">
            <v>18948.75</v>
          </cell>
          <cell r="P438">
            <v>2686.050000000002</v>
          </cell>
          <cell r="Q438">
            <v>15099.139999999998</v>
          </cell>
          <cell r="R438">
            <v>2151.19</v>
          </cell>
          <cell r="S438">
            <v>28621.21999999995</v>
          </cell>
          <cell r="T438">
            <v>4048.4399999999946</v>
          </cell>
          <cell r="U438">
            <v>2827.5999999999981</v>
          </cell>
          <cell r="V438">
            <v>399.9599999999997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12355.959999999997</v>
          </cell>
          <cell r="AB438">
            <v>1751.4800000000007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158975.33299999996</v>
          </cell>
          <cell r="AJ438">
            <v>21527.149999999998</v>
          </cell>
          <cell r="AK438">
            <v>193778.75999999992</v>
          </cell>
          <cell r="AL438">
            <v>27600.87999999999</v>
          </cell>
        </row>
        <row r="439">
          <cell r="C439" t="str">
            <v>3010010101847613</v>
          </cell>
          <cell r="D439" t="str">
            <v>SC F247</v>
          </cell>
          <cell r="F439">
            <v>5500</v>
          </cell>
          <cell r="G439">
            <v>5500</v>
          </cell>
          <cell r="H439">
            <v>722.0100000000001</v>
          </cell>
          <cell r="I439">
            <v>3976.32</v>
          </cell>
          <cell r="J439">
            <v>521.99</v>
          </cell>
          <cell r="K439">
            <v>224.11</v>
          </cell>
          <cell r="L439">
            <v>29.42</v>
          </cell>
          <cell r="M439">
            <v>0</v>
          </cell>
          <cell r="N439">
            <v>0</v>
          </cell>
          <cell r="O439">
            <v>291.83</v>
          </cell>
          <cell r="P439">
            <v>38.31</v>
          </cell>
          <cell r="Q439">
            <v>350.03</v>
          </cell>
          <cell r="R439">
            <v>45.95</v>
          </cell>
          <cell r="S439">
            <v>443.42</v>
          </cell>
          <cell r="T439">
            <v>58.21</v>
          </cell>
          <cell r="U439">
            <v>43.73</v>
          </cell>
          <cell r="V439">
            <v>5.74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170.56</v>
          </cell>
          <cell r="AB439">
            <v>22.39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  <row r="440">
          <cell r="C440" t="str">
            <v>3010010101813151</v>
          </cell>
          <cell r="D440" t="str">
            <v>SC F247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C441" t="str">
            <v>3010010101812567</v>
          </cell>
          <cell r="D441" t="str">
            <v>SC F247</v>
          </cell>
          <cell r="F441">
            <v>6705</v>
          </cell>
          <cell r="G441">
            <v>6705.59</v>
          </cell>
          <cell r="H441">
            <v>847.41000000000008</v>
          </cell>
          <cell r="I441">
            <v>3130</v>
          </cell>
          <cell r="J441">
            <v>395.55</v>
          </cell>
          <cell r="K441">
            <v>1918.2</v>
          </cell>
          <cell r="L441">
            <v>242.41</v>
          </cell>
          <cell r="M441">
            <v>0</v>
          </cell>
          <cell r="N441">
            <v>0</v>
          </cell>
          <cell r="O441">
            <v>660.74</v>
          </cell>
          <cell r="P441">
            <v>83.5</v>
          </cell>
          <cell r="Q441">
            <v>0</v>
          </cell>
          <cell r="R441">
            <v>0</v>
          </cell>
          <cell r="S441">
            <v>647.21</v>
          </cell>
          <cell r="T441">
            <v>81.790000000000006</v>
          </cell>
          <cell r="U441">
            <v>64.02</v>
          </cell>
          <cell r="V441">
            <v>8.09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285.42</v>
          </cell>
          <cell r="AB441">
            <v>36.07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</row>
        <row r="442">
          <cell r="C442" t="str">
            <v>3010010101812591</v>
          </cell>
          <cell r="D442" t="str">
            <v>SC F247</v>
          </cell>
          <cell r="F442">
            <v>6750</v>
          </cell>
          <cell r="G442">
            <v>6705.5800000000008</v>
          </cell>
          <cell r="H442">
            <v>847.41000000000008</v>
          </cell>
          <cell r="I442">
            <v>3144</v>
          </cell>
          <cell r="J442">
            <v>397.32</v>
          </cell>
          <cell r="K442">
            <v>1904.19</v>
          </cell>
          <cell r="L442">
            <v>240.64</v>
          </cell>
          <cell r="M442">
            <v>0</v>
          </cell>
          <cell r="N442">
            <v>0</v>
          </cell>
          <cell r="O442">
            <v>660.74</v>
          </cell>
          <cell r="P442">
            <v>83.5</v>
          </cell>
          <cell r="Q442">
            <v>0</v>
          </cell>
          <cell r="R442">
            <v>0</v>
          </cell>
          <cell r="S442">
            <v>647.21</v>
          </cell>
          <cell r="T442">
            <v>81.790000000000006</v>
          </cell>
          <cell r="U442">
            <v>64.02</v>
          </cell>
          <cell r="V442">
            <v>8.09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285.42</v>
          </cell>
          <cell r="AB442">
            <v>36.07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</row>
        <row r="443">
          <cell r="C443" t="str">
            <v>3010010101812468</v>
          </cell>
          <cell r="D443" t="str">
            <v>SC F247</v>
          </cell>
          <cell r="F443">
            <v>13411</v>
          </cell>
          <cell r="G443">
            <v>13410.380000000001</v>
          </cell>
          <cell r="H443">
            <v>1694.7200000000003</v>
          </cell>
          <cell r="I443">
            <v>6250.66</v>
          </cell>
          <cell r="J443">
            <v>789.92</v>
          </cell>
          <cell r="K443">
            <v>3845.73</v>
          </cell>
          <cell r="L443">
            <v>486</v>
          </cell>
          <cell r="M443">
            <v>0</v>
          </cell>
          <cell r="N443">
            <v>0</v>
          </cell>
          <cell r="O443">
            <v>1321.48</v>
          </cell>
          <cell r="P443">
            <v>167</v>
          </cell>
          <cell r="Q443">
            <v>0</v>
          </cell>
          <cell r="R443">
            <v>0</v>
          </cell>
          <cell r="S443">
            <v>1293.6300000000001</v>
          </cell>
          <cell r="T443">
            <v>163.48000000000002</v>
          </cell>
          <cell r="U443">
            <v>128.04</v>
          </cell>
          <cell r="V443">
            <v>16.18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570.84</v>
          </cell>
          <cell r="AB443">
            <v>72.14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C444" t="str">
            <v>3010010101837424</v>
          </cell>
          <cell r="D444" t="str">
            <v>SC F247</v>
          </cell>
          <cell r="F444">
            <v>7000</v>
          </cell>
          <cell r="G444">
            <v>6900.03</v>
          </cell>
          <cell r="H444">
            <v>867.2600000000001</v>
          </cell>
          <cell r="I444">
            <v>5475.69</v>
          </cell>
          <cell r="J444">
            <v>688.27</v>
          </cell>
          <cell r="K444">
            <v>243.52</v>
          </cell>
          <cell r="L444">
            <v>30.61</v>
          </cell>
          <cell r="M444">
            <v>16.89</v>
          </cell>
          <cell r="N444">
            <v>2.08</v>
          </cell>
          <cell r="O444">
            <v>48.69</v>
          </cell>
          <cell r="P444">
            <v>6.12</v>
          </cell>
          <cell r="Q444">
            <v>0</v>
          </cell>
          <cell r="R444">
            <v>0</v>
          </cell>
          <cell r="S444">
            <v>752.45</v>
          </cell>
          <cell r="T444">
            <v>94.58</v>
          </cell>
          <cell r="U444">
            <v>74.39</v>
          </cell>
          <cell r="V444">
            <v>9.35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288.39999999999998</v>
          </cell>
          <cell r="AB444">
            <v>36.25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C445" t="str">
            <v>3010010101814142</v>
          </cell>
          <cell r="D445" t="str">
            <v>SC F247</v>
          </cell>
          <cell r="E445" t="str">
            <v>A</v>
          </cell>
          <cell r="F445">
            <v>191000</v>
          </cell>
          <cell r="G445">
            <v>190951.84999999998</v>
          </cell>
          <cell r="H445">
            <v>23493.039999999979</v>
          </cell>
          <cell r="I445">
            <v>190660.47000000003</v>
          </cell>
          <cell r="J445">
            <v>28154.80999999999</v>
          </cell>
          <cell r="K445">
            <v>207941.82999999996</v>
          </cell>
          <cell r="L445">
            <v>31572.610000000008</v>
          </cell>
          <cell r="M445">
            <v>305735.04099999997</v>
          </cell>
          <cell r="N445">
            <v>37614.97</v>
          </cell>
          <cell r="O445">
            <v>51735.98</v>
          </cell>
          <cell r="P445">
            <v>7743.9699999999921</v>
          </cell>
          <cell r="Q445">
            <v>23568.92000000002</v>
          </cell>
          <cell r="R445">
            <v>3542.3800000000028</v>
          </cell>
          <cell r="S445">
            <v>51266.420000000006</v>
          </cell>
          <cell r="T445">
            <v>7673.6799999999976</v>
          </cell>
          <cell r="U445">
            <v>5056.4900000000007</v>
          </cell>
          <cell r="V445">
            <v>756.85999999999979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22350.809999999994</v>
          </cell>
          <cell r="AB445">
            <v>3345.5199999999945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305443.66100000002</v>
          </cell>
          <cell r="AJ445">
            <v>42276.739999999991</v>
          </cell>
          <cell r="AK445">
            <v>361920.45</v>
          </cell>
          <cell r="AL445">
            <v>54635.020000000011</v>
          </cell>
        </row>
        <row r="446">
          <cell r="C446" t="str">
            <v>3010010101814639</v>
          </cell>
          <cell r="D446" t="str">
            <v>SC F247</v>
          </cell>
          <cell r="F446">
            <v>19960</v>
          </cell>
          <cell r="G446">
            <v>19955.080000000002</v>
          </cell>
          <cell r="H446">
            <v>2519.3300000000004</v>
          </cell>
          <cell r="I446">
            <v>9313.1</v>
          </cell>
          <cell r="J446">
            <v>1175.7800000000002</v>
          </cell>
          <cell r="K446">
            <v>5898.6100000000006</v>
          </cell>
          <cell r="L446">
            <v>744.7</v>
          </cell>
          <cell r="M446">
            <v>0</v>
          </cell>
          <cell r="N446">
            <v>0</v>
          </cell>
          <cell r="O446">
            <v>1735.12</v>
          </cell>
          <cell r="P446">
            <v>219.06</v>
          </cell>
          <cell r="Q446">
            <v>0</v>
          </cell>
          <cell r="R446">
            <v>0</v>
          </cell>
          <cell r="S446">
            <v>1966.0300000000002</v>
          </cell>
          <cell r="T446">
            <v>248.21</v>
          </cell>
          <cell r="U446">
            <v>194.86</v>
          </cell>
          <cell r="V446">
            <v>24.6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847.36</v>
          </cell>
          <cell r="AB446">
            <v>106.98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C447" t="str">
            <v>3010010101828829</v>
          </cell>
          <cell r="D447" t="str">
            <v>SC F247</v>
          </cell>
          <cell r="F447">
            <v>9210</v>
          </cell>
          <cell r="G447">
            <v>9209.98</v>
          </cell>
          <cell r="H447">
            <v>1156.27</v>
          </cell>
          <cell r="I447">
            <v>3970.68</v>
          </cell>
          <cell r="J447">
            <v>498.5</v>
          </cell>
          <cell r="K447">
            <v>3328.44</v>
          </cell>
          <cell r="L447">
            <v>417.87</v>
          </cell>
          <cell r="M447">
            <v>0</v>
          </cell>
          <cell r="N447">
            <v>0</v>
          </cell>
          <cell r="O447">
            <v>68.739999999999995</v>
          </cell>
          <cell r="P447">
            <v>8.6300000000000008</v>
          </cell>
          <cell r="Q447">
            <v>349.99</v>
          </cell>
          <cell r="R447">
            <v>43.94</v>
          </cell>
          <cell r="S447">
            <v>987.61</v>
          </cell>
          <cell r="T447">
            <v>123.99000000000001</v>
          </cell>
          <cell r="U447">
            <v>97.65</v>
          </cell>
          <cell r="V447">
            <v>12.26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406.87</v>
          </cell>
          <cell r="AB447">
            <v>51.08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</row>
        <row r="448">
          <cell r="C448" t="str">
            <v>3010010101837291</v>
          </cell>
          <cell r="D448" t="str">
            <v>SC F247</v>
          </cell>
          <cell r="F448">
            <v>32000</v>
          </cell>
          <cell r="G448">
            <v>32000.02</v>
          </cell>
          <cell r="H448">
            <v>4199.8</v>
          </cell>
          <cell r="I448">
            <v>15250.04</v>
          </cell>
          <cell r="J448">
            <v>2001.4699999999998</v>
          </cell>
          <cell r="K448">
            <v>10908.8</v>
          </cell>
          <cell r="L448">
            <v>1431.71</v>
          </cell>
          <cell r="M448">
            <v>0</v>
          </cell>
          <cell r="N448">
            <v>0</v>
          </cell>
          <cell r="O448">
            <v>225.68</v>
          </cell>
          <cell r="P448">
            <v>29.62</v>
          </cell>
          <cell r="Q448">
            <v>700.08</v>
          </cell>
          <cell r="R448">
            <v>91.88</v>
          </cell>
          <cell r="S448">
            <v>3256.8400000000006</v>
          </cell>
          <cell r="T448">
            <v>427.44</v>
          </cell>
          <cell r="U448">
            <v>322.14</v>
          </cell>
          <cell r="V448">
            <v>42.28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1336.44</v>
          </cell>
          <cell r="AB448">
            <v>175.4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</row>
        <row r="449">
          <cell r="C449" t="str">
            <v>3010010101812625</v>
          </cell>
          <cell r="D449" t="str">
            <v>SC F247</v>
          </cell>
          <cell r="F449">
            <v>7000</v>
          </cell>
          <cell r="G449">
            <v>7000.08</v>
          </cell>
          <cell r="H449">
            <v>883.68000000000006</v>
          </cell>
          <cell r="I449">
            <v>3168.22</v>
          </cell>
          <cell r="J449">
            <v>400.38</v>
          </cell>
          <cell r="K449">
            <v>1879.98</v>
          </cell>
          <cell r="L449">
            <v>237.58</v>
          </cell>
          <cell r="M449">
            <v>294.49</v>
          </cell>
          <cell r="N449">
            <v>36.270000000000003</v>
          </cell>
          <cell r="O449">
            <v>660.74</v>
          </cell>
          <cell r="P449">
            <v>83.5</v>
          </cell>
          <cell r="Q449">
            <v>0</v>
          </cell>
          <cell r="R449">
            <v>0</v>
          </cell>
          <cell r="S449">
            <v>647.20999999999992</v>
          </cell>
          <cell r="T449">
            <v>81.789999999999992</v>
          </cell>
          <cell r="U449">
            <v>64.02</v>
          </cell>
          <cell r="V449">
            <v>8.09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285.42</v>
          </cell>
          <cell r="AB449">
            <v>36.07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</row>
        <row r="450">
          <cell r="C450" t="str">
            <v>3010010101812492</v>
          </cell>
          <cell r="D450" t="str">
            <v>SC F247</v>
          </cell>
          <cell r="F450">
            <v>6705</v>
          </cell>
          <cell r="G450">
            <v>6705.58</v>
          </cell>
          <cell r="H450">
            <v>847.41000000000008</v>
          </cell>
          <cell r="I450">
            <v>3127.7</v>
          </cell>
          <cell r="J450">
            <v>395.26</v>
          </cell>
          <cell r="K450">
            <v>1920.49</v>
          </cell>
          <cell r="L450">
            <v>242.7</v>
          </cell>
          <cell r="M450">
            <v>0</v>
          </cell>
          <cell r="N450">
            <v>0</v>
          </cell>
          <cell r="O450">
            <v>660.74</v>
          </cell>
          <cell r="P450">
            <v>83.5</v>
          </cell>
          <cell r="Q450">
            <v>0</v>
          </cell>
          <cell r="R450">
            <v>0</v>
          </cell>
          <cell r="S450">
            <v>647.21</v>
          </cell>
          <cell r="T450">
            <v>81.790000000000006</v>
          </cell>
          <cell r="U450">
            <v>64.02</v>
          </cell>
          <cell r="V450">
            <v>8.09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285.42</v>
          </cell>
          <cell r="AB450">
            <v>36.07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</row>
        <row r="451">
          <cell r="C451" t="str">
            <v>3010010101812575</v>
          </cell>
          <cell r="D451" t="str">
            <v>SC F247</v>
          </cell>
          <cell r="F451">
            <v>6706</v>
          </cell>
          <cell r="G451">
            <v>6705.59</v>
          </cell>
          <cell r="H451">
            <v>847.41000000000008</v>
          </cell>
          <cell r="I451">
            <v>3142.98</v>
          </cell>
          <cell r="J451">
            <v>397.19</v>
          </cell>
          <cell r="K451">
            <v>1905.22</v>
          </cell>
          <cell r="L451">
            <v>240.77</v>
          </cell>
          <cell r="M451">
            <v>0</v>
          </cell>
          <cell r="N451">
            <v>0</v>
          </cell>
          <cell r="O451">
            <v>660.74</v>
          </cell>
          <cell r="P451">
            <v>83.5</v>
          </cell>
          <cell r="Q451">
            <v>0</v>
          </cell>
          <cell r="R451">
            <v>0</v>
          </cell>
          <cell r="S451">
            <v>647.21</v>
          </cell>
          <cell r="T451">
            <v>81.790000000000006</v>
          </cell>
          <cell r="U451">
            <v>64.02</v>
          </cell>
          <cell r="V451">
            <v>8.09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285.42</v>
          </cell>
          <cell r="AB451">
            <v>36.07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</row>
        <row r="452">
          <cell r="C452" t="str">
            <v>3010010101826138</v>
          </cell>
          <cell r="D452" t="str">
            <v>SC F247</v>
          </cell>
          <cell r="F452">
            <v>18108</v>
          </cell>
          <cell r="G452">
            <v>18107.360000000004</v>
          </cell>
          <cell r="H452">
            <v>2274.5700000000006</v>
          </cell>
          <cell r="I452">
            <v>8814.34</v>
          </cell>
          <cell r="J452">
            <v>1107.2200000000003</v>
          </cell>
          <cell r="K452">
            <v>6053.23</v>
          </cell>
          <cell r="L452">
            <v>760.38</v>
          </cell>
          <cell r="M452">
            <v>36.449999999999996</v>
          </cell>
          <cell r="N452">
            <v>4.5</v>
          </cell>
          <cell r="O452">
            <v>126.58</v>
          </cell>
          <cell r="P452">
            <v>15.9</v>
          </cell>
          <cell r="Q452">
            <v>350.04</v>
          </cell>
          <cell r="R452">
            <v>43.97</v>
          </cell>
          <cell r="S452">
            <v>1832.0900000000001</v>
          </cell>
          <cell r="T452">
            <v>230.14000000000001</v>
          </cell>
          <cell r="U452">
            <v>181.34</v>
          </cell>
          <cell r="V452">
            <v>22.78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749.74</v>
          </cell>
          <cell r="AB452">
            <v>94.18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36.449999999999996</v>
          </cell>
          <cell r="AJ452">
            <v>4.5</v>
          </cell>
          <cell r="AK452">
            <v>0</v>
          </cell>
          <cell r="AL452">
            <v>0</v>
          </cell>
        </row>
        <row r="453">
          <cell r="C453" t="str">
            <v>3010010101839610</v>
          </cell>
          <cell r="D453" t="str">
            <v>SC F247</v>
          </cell>
          <cell r="F453">
            <v>20500</v>
          </cell>
          <cell r="G453">
            <v>20499.919999999998</v>
          </cell>
          <cell r="H453">
            <v>2569.1400000000003</v>
          </cell>
          <cell r="I453">
            <v>11333.63</v>
          </cell>
          <cell r="J453">
            <v>1420.38</v>
          </cell>
          <cell r="K453">
            <v>5382.04</v>
          </cell>
          <cell r="L453">
            <v>674.5</v>
          </cell>
          <cell r="M453">
            <v>0</v>
          </cell>
          <cell r="N453">
            <v>0</v>
          </cell>
          <cell r="O453">
            <v>151.12</v>
          </cell>
          <cell r="P453">
            <v>18.940000000000001</v>
          </cell>
          <cell r="Q453">
            <v>349.97</v>
          </cell>
          <cell r="R453">
            <v>43.86</v>
          </cell>
          <cell r="S453">
            <v>2173.7200000000003</v>
          </cell>
          <cell r="T453">
            <v>272.42</v>
          </cell>
          <cell r="U453">
            <v>214.8</v>
          </cell>
          <cell r="V453">
            <v>26.92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894.64</v>
          </cell>
          <cell r="AB453">
            <v>112.12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</row>
        <row r="454">
          <cell r="C454" t="str">
            <v>3010010101849379</v>
          </cell>
          <cell r="D454" t="str">
            <v>SC F247</v>
          </cell>
          <cell r="F454">
            <v>13520</v>
          </cell>
          <cell r="G454">
            <v>13519.97</v>
          </cell>
          <cell r="H454">
            <v>1697.8600000000004</v>
          </cell>
          <cell r="I454">
            <v>10414.73</v>
          </cell>
          <cell r="J454">
            <v>1307.9000000000001</v>
          </cell>
          <cell r="K454">
            <v>224</v>
          </cell>
          <cell r="L454">
            <v>28.13</v>
          </cell>
          <cell r="M454">
            <v>0</v>
          </cell>
          <cell r="N454">
            <v>0</v>
          </cell>
          <cell r="O454">
            <v>555.82000000000005</v>
          </cell>
          <cell r="P454">
            <v>69.8</v>
          </cell>
          <cell r="Q454">
            <v>349.97</v>
          </cell>
          <cell r="R454">
            <v>43.95</v>
          </cell>
          <cell r="S454">
            <v>1340.01</v>
          </cell>
          <cell r="T454">
            <v>168.28</v>
          </cell>
          <cell r="U454">
            <v>132.66</v>
          </cell>
          <cell r="V454">
            <v>16.66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502.78</v>
          </cell>
          <cell r="AB454">
            <v>63.14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</row>
        <row r="455">
          <cell r="C455" t="str">
            <v>3010010101835048</v>
          </cell>
          <cell r="D455" t="str">
            <v>SC F247</v>
          </cell>
          <cell r="F455">
            <v>21000</v>
          </cell>
          <cell r="G455">
            <v>19581.748000000003</v>
          </cell>
          <cell r="H455">
            <v>2457.4900000000002</v>
          </cell>
          <cell r="I455">
            <v>13691.84</v>
          </cell>
          <cell r="J455">
            <v>1718.8300000000002</v>
          </cell>
          <cell r="K455">
            <v>3164.49</v>
          </cell>
          <cell r="L455">
            <v>397.26</v>
          </cell>
          <cell r="M455">
            <v>74.682000000000002</v>
          </cell>
          <cell r="N455">
            <v>9.2200000000000006</v>
          </cell>
          <cell r="O455">
            <v>104.35</v>
          </cell>
          <cell r="P455">
            <v>13.1</v>
          </cell>
          <cell r="Q455">
            <v>0</v>
          </cell>
          <cell r="R455">
            <v>0</v>
          </cell>
          <cell r="S455">
            <v>1855.2380000000001</v>
          </cell>
          <cell r="T455">
            <v>232.16</v>
          </cell>
          <cell r="U455">
            <v>148.24</v>
          </cell>
          <cell r="V455">
            <v>18.61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617.59</v>
          </cell>
          <cell r="AB455">
            <v>77.53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74.682000000000002</v>
          </cell>
          <cell r="AJ455">
            <v>9.2200000000000006</v>
          </cell>
          <cell r="AK455">
            <v>0</v>
          </cell>
          <cell r="AL455">
            <v>0</v>
          </cell>
        </row>
        <row r="456">
          <cell r="C456" t="str">
            <v>3010010101856697</v>
          </cell>
          <cell r="D456" t="str">
            <v>SC F247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</row>
        <row r="457">
          <cell r="C457" t="str">
            <v>3010010101806403</v>
          </cell>
          <cell r="D457" t="str">
            <v>SC F247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</row>
        <row r="458">
          <cell r="C458" t="str">
            <v>3010010101840550</v>
          </cell>
          <cell r="D458" t="str">
            <v>SC F247</v>
          </cell>
          <cell r="F458">
            <v>8711</v>
          </cell>
          <cell r="G458">
            <v>8710.89</v>
          </cell>
          <cell r="H458">
            <v>1090.1500000000001</v>
          </cell>
          <cell r="I458">
            <v>5862.49</v>
          </cell>
          <cell r="J458">
            <v>733.68</v>
          </cell>
          <cell r="K458">
            <v>51.699999999999996</v>
          </cell>
          <cell r="L458">
            <v>6.47</v>
          </cell>
          <cell r="M458">
            <v>42.524999999999999</v>
          </cell>
          <cell r="N458">
            <v>5.25</v>
          </cell>
          <cell r="O458">
            <v>560.94000000000005</v>
          </cell>
          <cell r="P458">
            <v>70.2</v>
          </cell>
          <cell r="Q458">
            <v>349.99</v>
          </cell>
          <cell r="R458">
            <v>43.8</v>
          </cell>
          <cell r="S458">
            <v>1244.77</v>
          </cell>
          <cell r="T458">
            <v>155.78</v>
          </cell>
          <cell r="U458">
            <v>133.91999999999999</v>
          </cell>
          <cell r="V458">
            <v>16.760000000000002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507.08</v>
          </cell>
          <cell r="AB458">
            <v>63.46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42.524999999999999</v>
          </cell>
          <cell r="AJ458">
            <v>5.25</v>
          </cell>
          <cell r="AK458">
            <v>0</v>
          </cell>
          <cell r="AL458">
            <v>0</v>
          </cell>
        </row>
        <row r="459">
          <cell r="C459" t="str">
            <v>3010010101817616</v>
          </cell>
          <cell r="D459" t="str">
            <v>SC F247</v>
          </cell>
          <cell r="F459">
            <v>26800</v>
          </cell>
          <cell r="G459">
            <v>26450.100000000002</v>
          </cell>
          <cell r="H459">
            <v>3314.11</v>
          </cell>
          <cell r="I459">
            <v>11991.54</v>
          </cell>
          <cell r="J459">
            <v>1496.67</v>
          </cell>
          <cell r="K459">
            <v>8520.64</v>
          </cell>
          <cell r="L459">
            <v>1072.24</v>
          </cell>
          <cell r="M459">
            <v>0</v>
          </cell>
          <cell r="N459">
            <v>0</v>
          </cell>
          <cell r="O459">
            <v>1397.64</v>
          </cell>
          <cell r="P459">
            <v>175.88</v>
          </cell>
          <cell r="Q459">
            <v>349.97</v>
          </cell>
          <cell r="R459">
            <v>44.04</v>
          </cell>
          <cell r="S459">
            <v>2846.3900000000003</v>
          </cell>
          <cell r="T459">
            <v>356.15999999999997</v>
          </cell>
          <cell r="U459">
            <v>248.4</v>
          </cell>
          <cell r="V459">
            <v>31.26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1095.52</v>
          </cell>
          <cell r="AB459">
            <v>137.86000000000001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</row>
        <row r="460">
          <cell r="C460" t="str">
            <v>3010010101846680</v>
          </cell>
          <cell r="D460" t="str">
            <v>SC F247</v>
          </cell>
          <cell r="F460">
            <v>31951.279999999999</v>
          </cell>
          <cell r="G460">
            <v>31482.328999999994</v>
          </cell>
          <cell r="H460">
            <v>3949.1399999999994</v>
          </cell>
          <cell r="I460">
            <v>16778.53</v>
          </cell>
          <cell r="J460">
            <v>2092.04</v>
          </cell>
          <cell r="K460">
            <v>7082.59</v>
          </cell>
          <cell r="L460">
            <v>899.03</v>
          </cell>
          <cell r="M460">
            <v>0</v>
          </cell>
          <cell r="N460">
            <v>0</v>
          </cell>
          <cell r="O460">
            <v>199.98</v>
          </cell>
          <cell r="P460">
            <v>25.14</v>
          </cell>
          <cell r="Q460">
            <v>913.68899999999996</v>
          </cell>
          <cell r="R460">
            <v>114.82999999999998</v>
          </cell>
          <cell r="S460">
            <v>4306.62</v>
          </cell>
          <cell r="T460">
            <v>541.41</v>
          </cell>
          <cell r="U460">
            <v>425.73</v>
          </cell>
          <cell r="V460">
            <v>53.519999999999996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1775.19</v>
          </cell>
          <cell r="AB460">
            <v>223.17000000000002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</row>
        <row r="461">
          <cell r="C461" t="str">
            <v>3010010101819687</v>
          </cell>
          <cell r="D461" t="str">
            <v>SC F247</v>
          </cell>
          <cell r="F461">
            <v>0</v>
          </cell>
          <cell r="G461">
            <v>16694.329999999998</v>
          </cell>
          <cell r="H461">
            <v>2098.5</v>
          </cell>
          <cell r="I461">
            <v>7871.91</v>
          </cell>
          <cell r="J461">
            <v>989.51</v>
          </cell>
          <cell r="K461">
            <v>5418.32</v>
          </cell>
          <cell r="L461">
            <v>681.09</v>
          </cell>
          <cell r="M461">
            <v>0</v>
          </cell>
          <cell r="N461">
            <v>0</v>
          </cell>
          <cell r="O461">
            <v>905.48</v>
          </cell>
          <cell r="P461">
            <v>113.82</v>
          </cell>
          <cell r="Q461">
            <v>0</v>
          </cell>
          <cell r="R461">
            <v>0</v>
          </cell>
          <cell r="S461">
            <v>1627.98</v>
          </cell>
          <cell r="T461">
            <v>204.64000000000001</v>
          </cell>
          <cell r="U461">
            <v>160.86000000000001</v>
          </cell>
          <cell r="V461">
            <v>20.22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709.78</v>
          </cell>
          <cell r="AB461">
            <v>89.22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</row>
        <row r="462">
          <cell r="C462" t="str">
            <v>3010010101819042</v>
          </cell>
          <cell r="D462" t="str">
            <v>SC F247</v>
          </cell>
          <cell r="F462">
            <v>9400</v>
          </cell>
          <cell r="G462">
            <v>9400.02</v>
          </cell>
          <cell r="H462">
            <v>1181.96</v>
          </cell>
          <cell r="I462">
            <v>0</v>
          </cell>
          <cell r="J462">
            <v>0</v>
          </cell>
          <cell r="K462">
            <v>5568.46</v>
          </cell>
          <cell r="L462">
            <v>700.18</v>
          </cell>
          <cell r="M462">
            <v>0</v>
          </cell>
          <cell r="N462">
            <v>0</v>
          </cell>
          <cell r="O462">
            <v>1019.72</v>
          </cell>
          <cell r="P462">
            <v>128.22</v>
          </cell>
          <cell r="Q462">
            <v>0</v>
          </cell>
          <cell r="R462">
            <v>0</v>
          </cell>
          <cell r="S462">
            <v>1831.3200000000002</v>
          </cell>
          <cell r="T462">
            <v>230.27</v>
          </cell>
          <cell r="U462">
            <v>181.17</v>
          </cell>
          <cell r="V462">
            <v>22.78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799.35</v>
          </cell>
          <cell r="AB462">
            <v>100.51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</row>
        <row r="463">
          <cell r="C463" t="str">
            <v>3010010101818317</v>
          </cell>
          <cell r="D463" t="str">
            <v>SC F247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</row>
        <row r="464">
          <cell r="C464" t="str">
            <v>3010010101812377</v>
          </cell>
          <cell r="D464" t="str">
            <v>SC F247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</row>
        <row r="465">
          <cell r="C465" t="str">
            <v>3010010101847589</v>
          </cell>
          <cell r="D465" t="str">
            <v>SC F247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</row>
        <row r="466">
          <cell r="C466" t="str">
            <v>3010010101812534</v>
          </cell>
          <cell r="D466" t="str">
            <v>SC F247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</row>
        <row r="467">
          <cell r="C467" t="str">
            <v>3010010101823192</v>
          </cell>
          <cell r="D467" t="str">
            <v>SC F247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</row>
        <row r="468">
          <cell r="C468" t="str">
            <v>3010010101823259</v>
          </cell>
          <cell r="D468" t="str">
            <v>SC F247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</row>
        <row r="469">
          <cell r="C469" t="str">
            <v>3010010101815362</v>
          </cell>
          <cell r="D469" t="str">
            <v>SC F247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</row>
        <row r="470">
          <cell r="C470" t="str">
            <v>3010010101823127</v>
          </cell>
          <cell r="D470" t="str">
            <v>SC F247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</row>
        <row r="471">
          <cell r="C471" t="str">
            <v>3010010101826906</v>
          </cell>
          <cell r="D471" t="str">
            <v>SC F247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</row>
        <row r="472">
          <cell r="C472" t="str">
            <v>3000000176876</v>
          </cell>
          <cell r="D472" t="str">
            <v>SC F247</v>
          </cell>
          <cell r="F472">
            <v>18883</v>
          </cell>
          <cell r="G472">
            <v>18882.16</v>
          </cell>
          <cell r="H472">
            <v>2322.42</v>
          </cell>
          <cell r="I472">
            <v>15324.31</v>
          </cell>
          <cell r="J472">
            <v>1884.82</v>
          </cell>
          <cell r="K472">
            <v>2386.4299999999998</v>
          </cell>
          <cell r="L472">
            <v>293.52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1065.97</v>
          </cell>
          <cell r="T472">
            <v>131.10999999999999</v>
          </cell>
          <cell r="U472">
            <v>105.45</v>
          </cell>
          <cell r="V472">
            <v>12.97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</row>
        <row r="473">
          <cell r="C473" t="str">
            <v>228938</v>
          </cell>
          <cell r="D473" t="str">
            <v>HCC F860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</row>
        <row r="474">
          <cell r="C474" t="str">
            <v>244330</v>
          </cell>
          <cell r="D474" t="str">
            <v>HCC F860</v>
          </cell>
          <cell r="F474">
            <v>10000</v>
          </cell>
          <cell r="G474">
            <v>10000.000000000002</v>
          </cell>
          <cell r="H474">
            <v>1213.3800000000001</v>
          </cell>
          <cell r="I474">
            <v>4491.62</v>
          </cell>
          <cell r="J474">
            <v>549.07000000000005</v>
          </cell>
          <cell r="K474">
            <v>3793.29</v>
          </cell>
          <cell r="L474">
            <v>457.47</v>
          </cell>
          <cell r="M474">
            <v>0</v>
          </cell>
          <cell r="N474">
            <v>0</v>
          </cell>
          <cell r="O474">
            <v>586.49</v>
          </cell>
          <cell r="P474">
            <v>70.73</v>
          </cell>
          <cell r="Q474">
            <v>350</v>
          </cell>
          <cell r="R474">
            <v>42.21</v>
          </cell>
          <cell r="S474">
            <v>275.62</v>
          </cell>
          <cell r="T474">
            <v>33.24</v>
          </cell>
          <cell r="U474">
            <v>27.03</v>
          </cell>
          <cell r="V474">
            <v>3.26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475.95</v>
          </cell>
          <cell r="AB474">
            <v>57.4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</row>
        <row r="475">
          <cell r="C475" t="str">
            <v>299213</v>
          </cell>
          <cell r="D475" t="str">
            <v>HCC F860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</row>
        <row r="476">
          <cell r="C476" t="str">
            <v>293680</v>
          </cell>
          <cell r="D476" t="str">
            <v>HCC F860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</row>
        <row r="477">
          <cell r="C477" t="str">
            <v>234542</v>
          </cell>
          <cell r="D477" t="str">
            <v>HCC F860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</row>
        <row r="478">
          <cell r="C478" t="str">
            <v>257634</v>
          </cell>
          <cell r="D478" t="str">
            <v>HCC F860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</row>
        <row r="479">
          <cell r="C479" t="str">
            <v>254856</v>
          </cell>
          <cell r="D479" t="str">
            <v>HCC F860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0">
          <cell r="C480" t="str">
            <v>8869</v>
          </cell>
          <cell r="D480" t="str">
            <v>HCC F860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</row>
        <row r="481">
          <cell r="C481" t="str">
            <v>286327</v>
          </cell>
          <cell r="D481" t="str">
            <v>HCC F860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</row>
        <row r="482">
          <cell r="C482" t="str">
            <v>236323</v>
          </cell>
          <cell r="D482" t="str">
            <v>HCC F860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</row>
        <row r="483">
          <cell r="C483" t="str">
            <v>301205</v>
          </cell>
          <cell r="D483" t="str">
            <v>HCC F860</v>
          </cell>
          <cell r="F483">
            <v>10048</v>
          </cell>
          <cell r="G483">
            <v>10048.050000000001</v>
          </cell>
          <cell r="H483">
            <v>1220.6000000000001</v>
          </cell>
          <cell r="I483">
            <v>6274.96</v>
          </cell>
          <cell r="J483">
            <v>762.26</v>
          </cell>
          <cell r="K483">
            <v>1899.1399999999999</v>
          </cell>
          <cell r="L483">
            <v>230.7</v>
          </cell>
          <cell r="M483">
            <v>0</v>
          </cell>
          <cell r="N483">
            <v>0</v>
          </cell>
          <cell r="O483">
            <v>810.04</v>
          </cell>
          <cell r="P483">
            <v>98.4</v>
          </cell>
          <cell r="Q483">
            <v>350.03</v>
          </cell>
          <cell r="R483">
            <v>42.52</v>
          </cell>
          <cell r="S483">
            <v>268.2</v>
          </cell>
          <cell r="T483">
            <v>32.58</v>
          </cell>
          <cell r="U483">
            <v>26.18</v>
          </cell>
          <cell r="V483">
            <v>3.18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419.5</v>
          </cell>
          <cell r="AB483">
            <v>50.96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</row>
        <row r="484">
          <cell r="C484" t="str">
            <v>244291</v>
          </cell>
          <cell r="D484" t="str">
            <v>HCC F860</v>
          </cell>
          <cell r="F484">
            <v>10417</v>
          </cell>
          <cell r="G484">
            <v>10416.450000000003</v>
          </cell>
          <cell r="H484">
            <v>1255.5600000000004</v>
          </cell>
          <cell r="I484">
            <v>5088.7700000000004</v>
          </cell>
          <cell r="J484">
            <v>613.38</v>
          </cell>
          <cell r="K484">
            <v>3903.24</v>
          </cell>
          <cell r="L484">
            <v>470.48</v>
          </cell>
          <cell r="M484">
            <v>0</v>
          </cell>
          <cell r="N484">
            <v>0</v>
          </cell>
          <cell r="O484">
            <v>611.1</v>
          </cell>
          <cell r="P484">
            <v>73.66</v>
          </cell>
          <cell r="Q484">
            <v>0</v>
          </cell>
          <cell r="R484">
            <v>0</v>
          </cell>
          <cell r="S484">
            <v>289.52000000000004</v>
          </cell>
          <cell r="T484">
            <v>34.900000000000006</v>
          </cell>
          <cell r="U484">
            <v>28.04</v>
          </cell>
          <cell r="V484">
            <v>3.38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495.78</v>
          </cell>
          <cell r="AB484">
            <v>59.76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</row>
        <row r="485">
          <cell r="C485" t="str">
            <v>313427</v>
          </cell>
          <cell r="D485" t="str">
            <v>HCC F860</v>
          </cell>
          <cell r="F485">
            <v>10940</v>
          </cell>
          <cell r="G485">
            <v>5469.619999999999</v>
          </cell>
          <cell r="H485">
            <v>662.07999999999993</v>
          </cell>
          <cell r="I485">
            <v>2314.89</v>
          </cell>
          <cell r="J485">
            <v>280.20999999999998</v>
          </cell>
          <cell r="K485">
            <v>2241.36</v>
          </cell>
          <cell r="L485">
            <v>271.31</v>
          </cell>
          <cell r="M485">
            <v>0</v>
          </cell>
          <cell r="N485">
            <v>0</v>
          </cell>
          <cell r="O485">
            <v>479.48</v>
          </cell>
          <cell r="P485">
            <v>58.04</v>
          </cell>
          <cell r="Q485">
            <v>0</v>
          </cell>
          <cell r="R485">
            <v>0</v>
          </cell>
          <cell r="S485">
            <v>157.96</v>
          </cell>
          <cell r="T485">
            <v>19.12</v>
          </cell>
          <cell r="U485">
            <v>15.53</v>
          </cell>
          <cell r="V485">
            <v>1.88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260.39999999999998</v>
          </cell>
          <cell r="AB485">
            <v>31.52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</row>
        <row r="486">
          <cell r="C486" t="str">
            <v>291818</v>
          </cell>
          <cell r="D486" t="str">
            <v>HCC F860</v>
          </cell>
          <cell r="F486">
            <v>7300</v>
          </cell>
          <cell r="G486">
            <v>7300</v>
          </cell>
          <cell r="H486">
            <v>870.9</v>
          </cell>
          <cell r="I486">
            <v>3067.02</v>
          </cell>
          <cell r="J486">
            <v>365.9</v>
          </cell>
          <cell r="K486">
            <v>2718.1600000000003</v>
          </cell>
          <cell r="L486">
            <v>324.27999999999997</v>
          </cell>
          <cell r="M486">
            <v>0</v>
          </cell>
          <cell r="N486">
            <v>0</v>
          </cell>
          <cell r="O486">
            <v>597.65</v>
          </cell>
          <cell r="P486">
            <v>71.3</v>
          </cell>
          <cell r="Q486">
            <v>350.04</v>
          </cell>
          <cell r="R486">
            <v>41.76</v>
          </cell>
          <cell r="S486">
            <v>197.80999999999997</v>
          </cell>
          <cell r="T486">
            <v>23.6</v>
          </cell>
          <cell r="U486">
            <v>19.45</v>
          </cell>
          <cell r="V486">
            <v>2.3199999999999998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349.87</v>
          </cell>
          <cell r="AB486">
            <v>41.74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</row>
        <row r="487">
          <cell r="C487" t="str">
            <v>234856</v>
          </cell>
          <cell r="D487" t="str">
            <v>HCC F860</v>
          </cell>
          <cell r="F487">
            <v>7403.07</v>
          </cell>
          <cell r="G487">
            <v>7403.079999999999</v>
          </cell>
          <cell r="H487">
            <v>1298.77</v>
          </cell>
          <cell r="I487">
            <v>2058.1799999999998</v>
          </cell>
          <cell r="J487">
            <v>361.08</v>
          </cell>
          <cell r="K487">
            <v>4198.5600000000004</v>
          </cell>
          <cell r="L487">
            <v>736.58</v>
          </cell>
          <cell r="M487">
            <v>0</v>
          </cell>
          <cell r="N487">
            <v>0</v>
          </cell>
          <cell r="O487">
            <v>483.71</v>
          </cell>
          <cell r="P487">
            <v>84.86</v>
          </cell>
          <cell r="Q487">
            <v>99.98</v>
          </cell>
          <cell r="R487">
            <v>17.54</v>
          </cell>
          <cell r="S487">
            <v>199.32999999999998</v>
          </cell>
          <cell r="T487">
            <v>34.97</v>
          </cell>
          <cell r="U487">
            <v>19.489999999999998</v>
          </cell>
          <cell r="V487">
            <v>3.42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343.83</v>
          </cell>
          <cell r="AB487">
            <v>60.32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</row>
        <row r="488">
          <cell r="C488" t="str">
            <v>286082</v>
          </cell>
          <cell r="D488" t="str">
            <v>HCC F860</v>
          </cell>
          <cell r="F488">
            <v>9703</v>
          </cell>
          <cell r="G488">
            <v>9702.74</v>
          </cell>
          <cell r="H488">
            <v>1183.6500000000001</v>
          </cell>
          <cell r="I488">
            <v>4163.08</v>
          </cell>
          <cell r="J488">
            <v>507.86</v>
          </cell>
          <cell r="K488">
            <v>4000.9300000000003</v>
          </cell>
          <cell r="L488">
            <v>488.08000000000004</v>
          </cell>
          <cell r="M488">
            <v>0</v>
          </cell>
          <cell r="N488">
            <v>0</v>
          </cell>
          <cell r="O488">
            <v>789.08</v>
          </cell>
          <cell r="P488">
            <v>96.26</v>
          </cell>
          <cell r="Q488">
            <v>0</v>
          </cell>
          <cell r="R488">
            <v>0</v>
          </cell>
          <cell r="S488">
            <v>261.90999999999997</v>
          </cell>
          <cell r="T488">
            <v>31.950000000000003</v>
          </cell>
          <cell r="U488">
            <v>25.74</v>
          </cell>
          <cell r="V488">
            <v>3.14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462</v>
          </cell>
          <cell r="AB488">
            <v>56.36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</row>
        <row r="489">
          <cell r="C489" t="str">
            <v>287577</v>
          </cell>
          <cell r="D489" t="str">
            <v>HCC F860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</row>
        <row r="490">
          <cell r="C490" t="str">
            <v>229669</v>
          </cell>
          <cell r="D490" t="str">
            <v>HCC F860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</row>
        <row r="491">
          <cell r="C491" t="str">
            <v>226460</v>
          </cell>
          <cell r="D491" t="str">
            <v>HCC F860</v>
          </cell>
          <cell r="F491">
            <v>7305</v>
          </cell>
          <cell r="G491">
            <v>7304.4199999999992</v>
          </cell>
          <cell r="H491">
            <v>878.08</v>
          </cell>
          <cell r="I491">
            <v>3584.08</v>
          </cell>
          <cell r="J491">
            <v>430.85</v>
          </cell>
          <cell r="K491">
            <v>2431.4499999999998</v>
          </cell>
          <cell r="L491">
            <v>292.29000000000002</v>
          </cell>
          <cell r="M491">
            <v>0</v>
          </cell>
          <cell r="N491">
            <v>0</v>
          </cell>
          <cell r="O491">
            <v>364.02</v>
          </cell>
          <cell r="P491">
            <v>43.76</v>
          </cell>
          <cell r="Q491">
            <v>0</v>
          </cell>
          <cell r="R491">
            <v>0</v>
          </cell>
          <cell r="S491">
            <v>525.32000000000005</v>
          </cell>
          <cell r="T491">
            <v>63.15</v>
          </cell>
          <cell r="U491">
            <v>51.83</v>
          </cell>
          <cell r="V491">
            <v>6.23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347.72</v>
          </cell>
          <cell r="AB491">
            <v>41.8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</row>
        <row r="492">
          <cell r="C492" t="str">
            <v>243885</v>
          </cell>
          <cell r="D492" t="str">
            <v>HCC F860</v>
          </cell>
          <cell r="F492">
            <v>5900</v>
          </cell>
          <cell r="G492">
            <v>5900.0399999999991</v>
          </cell>
          <cell r="H492">
            <v>713.1</v>
          </cell>
          <cell r="I492">
            <v>2751.44</v>
          </cell>
          <cell r="J492">
            <v>332.55</v>
          </cell>
          <cell r="K492">
            <v>2032.29</v>
          </cell>
          <cell r="L492">
            <v>245.63</v>
          </cell>
          <cell r="M492">
            <v>0</v>
          </cell>
          <cell r="N492">
            <v>0</v>
          </cell>
          <cell r="O492">
            <v>638.57000000000005</v>
          </cell>
          <cell r="P492">
            <v>77.180000000000007</v>
          </cell>
          <cell r="Q492">
            <v>0</v>
          </cell>
          <cell r="R492">
            <v>0</v>
          </cell>
          <cell r="S492">
            <v>183.35000000000002</v>
          </cell>
          <cell r="T492">
            <v>22.16</v>
          </cell>
          <cell r="U492">
            <v>14.98</v>
          </cell>
          <cell r="V492">
            <v>1.81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279.41000000000003</v>
          </cell>
          <cell r="AB492">
            <v>33.770000000000003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</row>
        <row r="493">
          <cell r="C493" t="str">
            <v>285959</v>
          </cell>
          <cell r="D493" t="str">
            <v>HCC F860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</row>
        <row r="494">
          <cell r="C494" t="str">
            <v>290878</v>
          </cell>
          <cell r="D494" t="str">
            <v>HCC F860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</row>
        <row r="495">
          <cell r="C495" t="str">
            <v>214615</v>
          </cell>
          <cell r="D495" t="str">
            <v>HCC F860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</row>
        <row r="496">
          <cell r="C496" t="str">
            <v>244380</v>
          </cell>
          <cell r="D496" t="str">
            <v>HCC F860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</row>
        <row r="497">
          <cell r="C497" t="str">
            <v>286280</v>
          </cell>
          <cell r="D497" t="str">
            <v>HCC F860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</row>
        <row r="498">
          <cell r="C498" t="str">
            <v>307055</v>
          </cell>
          <cell r="D498" t="str">
            <v>HCC F860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</row>
        <row r="499">
          <cell r="C499" t="str">
            <v>304129</v>
          </cell>
          <cell r="D499" t="str">
            <v>HCC F860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</row>
        <row r="500">
          <cell r="C500" t="str">
            <v>286916</v>
          </cell>
          <cell r="D500" t="str">
            <v>HCC F860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</row>
        <row r="501">
          <cell r="C501" t="str">
            <v>262078</v>
          </cell>
          <cell r="D501" t="str">
            <v>HCC F860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</row>
        <row r="502">
          <cell r="C502" t="str">
            <v>224061</v>
          </cell>
          <cell r="D502" t="str">
            <v>SC F860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</row>
        <row r="503">
          <cell r="C503" t="str">
            <v>233332</v>
          </cell>
          <cell r="D503" t="str">
            <v>SC F860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</row>
        <row r="504">
          <cell r="C504" t="str">
            <v>233836</v>
          </cell>
          <cell r="D504" t="str">
            <v>SC F860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</row>
        <row r="505">
          <cell r="C505" t="str">
            <v>237233</v>
          </cell>
          <cell r="D505" t="str">
            <v>SC F860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</row>
        <row r="506">
          <cell r="C506" t="str">
            <v>268612</v>
          </cell>
          <cell r="D506" t="str">
            <v>SC F860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</row>
        <row r="507">
          <cell r="C507" t="str">
            <v>221463</v>
          </cell>
          <cell r="D507" t="str">
            <v>SC F860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</row>
        <row r="508">
          <cell r="C508" t="str">
            <v>224485</v>
          </cell>
          <cell r="D508" t="str">
            <v>SC F860</v>
          </cell>
          <cell r="F508">
            <v>9545</v>
          </cell>
          <cell r="G508">
            <v>9544.6699999999983</v>
          </cell>
          <cell r="H508">
            <v>1179.48</v>
          </cell>
          <cell r="I508">
            <v>3454.42</v>
          </cell>
          <cell r="J508">
            <v>426.88</v>
          </cell>
          <cell r="K508">
            <v>3623.24</v>
          </cell>
          <cell r="L508">
            <v>447.74</v>
          </cell>
          <cell r="M508">
            <v>0</v>
          </cell>
          <cell r="N508">
            <v>0</v>
          </cell>
          <cell r="O508">
            <v>601.26</v>
          </cell>
          <cell r="P508">
            <v>74.3</v>
          </cell>
          <cell r="Q508">
            <v>349.99</v>
          </cell>
          <cell r="R508">
            <v>43.25</v>
          </cell>
          <cell r="S508">
            <v>1029.9000000000001</v>
          </cell>
          <cell r="T508">
            <v>127.27</v>
          </cell>
          <cell r="U508">
            <v>101.96</v>
          </cell>
          <cell r="V508">
            <v>12.6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383.9</v>
          </cell>
          <cell r="AB508">
            <v>47.44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</row>
        <row r="509">
          <cell r="C509" t="str">
            <v>234442</v>
          </cell>
          <cell r="D509" t="str">
            <v>SC F860</v>
          </cell>
          <cell r="F509">
            <v>4890</v>
          </cell>
          <cell r="G509">
            <v>4888.18</v>
          </cell>
          <cell r="H509">
            <v>603.99999999999989</v>
          </cell>
          <cell r="I509">
            <v>1811.38</v>
          </cell>
          <cell r="J509">
            <v>223.82</v>
          </cell>
          <cell r="K509">
            <v>2000.67</v>
          </cell>
          <cell r="L509">
            <v>247.21</v>
          </cell>
          <cell r="M509">
            <v>0</v>
          </cell>
          <cell r="N509">
            <v>0</v>
          </cell>
          <cell r="O509">
            <v>303</v>
          </cell>
          <cell r="P509">
            <v>37.44</v>
          </cell>
          <cell r="Q509">
            <v>0</v>
          </cell>
          <cell r="R509">
            <v>0</v>
          </cell>
          <cell r="S509">
            <v>516.41999999999996</v>
          </cell>
          <cell r="T509">
            <v>63.81</v>
          </cell>
          <cell r="U509">
            <v>50.99</v>
          </cell>
          <cell r="V509">
            <v>6.3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205.72</v>
          </cell>
          <cell r="AB509">
            <v>25.42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</row>
        <row r="510">
          <cell r="C510" t="str">
            <v>224141</v>
          </cell>
          <cell r="D510" t="str">
            <v>SC F860</v>
          </cell>
          <cell r="F510">
            <v>4900</v>
          </cell>
          <cell r="G510">
            <v>4884.6200000000008</v>
          </cell>
          <cell r="H510">
            <v>606.79</v>
          </cell>
          <cell r="I510">
            <v>1776.38</v>
          </cell>
          <cell r="J510">
            <v>220.67</v>
          </cell>
          <cell r="K510">
            <v>2036.15</v>
          </cell>
          <cell r="L510">
            <v>252.94</v>
          </cell>
          <cell r="M510">
            <v>0</v>
          </cell>
          <cell r="N510">
            <v>0</v>
          </cell>
          <cell r="O510">
            <v>303</v>
          </cell>
          <cell r="P510">
            <v>37.64</v>
          </cell>
          <cell r="Q510">
            <v>0</v>
          </cell>
          <cell r="R510">
            <v>0</v>
          </cell>
          <cell r="S510">
            <v>512.69999999999993</v>
          </cell>
          <cell r="T510">
            <v>63.69</v>
          </cell>
          <cell r="U510">
            <v>50.63</v>
          </cell>
          <cell r="V510">
            <v>6.29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205.76</v>
          </cell>
          <cell r="AB510">
            <v>25.56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</row>
        <row r="511">
          <cell r="C511" t="str">
            <v>249596</v>
          </cell>
          <cell r="D511" t="str">
            <v>SC F860</v>
          </cell>
          <cell r="F511">
            <v>5053</v>
          </cell>
          <cell r="G511">
            <v>5053.5599999999995</v>
          </cell>
          <cell r="H511">
            <v>621.12</v>
          </cell>
          <cell r="I511">
            <v>1951.55</v>
          </cell>
          <cell r="J511">
            <v>239.86</v>
          </cell>
          <cell r="K511">
            <v>1941.62</v>
          </cell>
          <cell r="L511">
            <v>238.64</v>
          </cell>
          <cell r="M511">
            <v>0</v>
          </cell>
          <cell r="N511">
            <v>0</v>
          </cell>
          <cell r="O511">
            <v>330.74</v>
          </cell>
          <cell r="P511">
            <v>40.65</v>
          </cell>
          <cell r="Q511">
            <v>0</v>
          </cell>
          <cell r="R511">
            <v>0</v>
          </cell>
          <cell r="S511">
            <v>562.8599999999999</v>
          </cell>
          <cell r="T511">
            <v>69.179999999999993</v>
          </cell>
          <cell r="U511">
            <v>55.57</v>
          </cell>
          <cell r="V511">
            <v>6.83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211.22</v>
          </cell>
          <cell r="AB511">
            <v>25.96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</row>
        <row r="512">
          <cell r="C512" t="str">
            <v>217446</v>
          </cell>
          <cell r="D512" t="str">
            <v>SC F860</v>
          </cell>
          <cell r="F512">
            <v>5500</v>
          </cell>
          <cell r="G512">
            <v>5462.62</v>
          </cell>
          <cell r="H512">
            <v>678.3</v>
          </cell>
          <cell r="I512">
            <v>2117.08</v>
          </cell>
          <cell r="J512">
            <v>262.88</v>
          </cell>
          <cell r="K512">
            <v>2153.8000000000002</v>
          </cell>
          <cell r="L512">
            <v>267.44</v>
          </cell>
          <cell r="M512">
            <v>0</v>
          </cell>
          <cell r="N512">
            <v>0</v>
          </cell>
          <cell r="O512">
            <v>336.95</v>
          </cell>
          <cell r="P512">
            <v>41.84</v>
          </cell>
          <cell r="Q512">
            <v>350</v>
          </cell>
          <cell r="R512">
            <v>43.46</v>
          </cell>
          <cell r="S512">
            <v>569.69999999999993</v>
          </cell>
          <cell r="T512">
            <v>70.739999999999995</v>
          </cell>
          <cell r="U512">
            <v>56.29</v>
          </cell>
          <cell r="V512">
            <v>6.99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228.8</v>
          </cell>
          <cell r="AB512">
            <v>28.41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350</v>
          </cell>
          <cell r="AL512">
            <v>43.46</v>
          </cell>
        </row>
        <row r="513">
          <cell r="C513" t="str">
            <v>3012010101064987</v>
          </cell>
          <cell r="D513" t="str">
            <v>SC F860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</row>
        <row r="514">
          <cell r="C514" t="str">
            <v>230885</v>
          </cell>
          <cell r="D514" t="str">
            <v>SC F860</v>
          </cell>
          <cell r="F514">
            <v>11862</v>
          </cell>
          <cell r="G514">
            <v>11861.28</v>
          </cell>
          <cell r="H514">
            <v>1459.3099999999997</v>
          </cell>
          <cell r="I514">
            <v>4135.37</v>
          </cell>
          <cell r="J514">
            <v>508.78</v>
          </cell>
          <cell r="K514">
            <v>5065.54</v>
          </cell>
          <cell r="L514">
            <v>623.22</v>
          </cell>
          <cell r="M514">
            <v>0</v>
          </cell>
          <cell r="N514">
            <v>0</v>
          </cell>
          <cell r="O514">
            <v>731.36</v>
          </cell>
          <cell r="P514">
            <v>89.98</v>
          </cell>
          <cell r="Q514">
            <v>0</v>
          </cell>
          <cell r="R514">
            <v>0</v>
          </cell>
          <cell r="S514">
            <v>1303.6500000000001</v>
          </cell>
          <cell r="T514">
            <v>160.38999999999999</v>
          </cell>
          <cell r="U514">
            <v>128.74</v>
          </cell>
          <cell r="V514">
            <v>15.84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496.62</v>
          </cell>
          <cell r="AB514">
            <v>61.1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</row>
        <row r="515">
          <cell r="C515" t="str">
            <v>242610</v>
          </cell>
          <cell r="D515" t="str">
            <v>SC F860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</row>
        <row r="516">
          <cell r="C516" t="str">
            <v>239021</v>
          </cell>
          <cell r="D516" t="str">
            <v>SC F860</v>
          </cell>
          <cell r="F516">
            <v>6701</v>
          </cell>
          <cell r="G516">
            <v>6701</v>
          </cell>
          <cell r="H516">
            <v>826.58999999999992</v>
          </cell>
          <cell r="I516">
            <v>2376.02</v>
          </cell>
          <cell r="J516">
            <v>293.08999999999997</v>
          </cell>
          <cell r="K516">
            <v>2851.56</v>
          </cell>
          <cell r="L516">
            <v>351.75</v>
          </cell>
          <cell r="M516">
            <v>0</v>
          </cell>
          <cell r="N516">
            <v>0</v>
          </cell>
          <cell r="O516">
            <v>415.47</v>
          </cell>
          <cell r="P516">
            <v>51.25</v>
          </cell>
          <cell r="Q516">
            <v>0</v>
          </cell>
          <cell r="R516">
            <v>0</v>
          </cell>
          <cell r="S516">
            <v>707.07999999999993</v>
          </cell>
          <cell r="T516">
            <v>87.22</v>
          </cell>
          <cell r="U516">
            <v>69.88</v>
          </cell>
          <cell r="V516">
            <v>8.6199999999999992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282.12</v>
          </cell>
          <cell r="AB516">
            <v>34.799999999999997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1.1299999999999999</v>
          </cell>
          <cell r="AJ516">
            <v>0.14000000000000001</v>
          </cell>
          <cell r="AK516">
            <v>0</v>
          </cell>
          <cell r="AL516">
            <v>0</v>
          </cell>
        </row>
        <row r="517">
          <cell r="C517" t="str">
            <v>214901</v>
          </cell>
          <cell r="D517" t="str">
            <v>SC F860</v>
          </cell>
          <cell r="F517">
            <v>12000</v>
          </cell>
          <cell r="G517">
            <v>11903.990000000002</v>
          </cell>
          <cell r="H517">
            <v>1451.3400000000001</v>
          </cell>
          <cell r="I517">
            <v>2706.78</v>
          </cell>
          <cell r="J517">
            <v>327.63</v>
          </cell>
          <cell r="K517">
            <v>2712.57</v>
          </cell>
          <cell r="L517">
            <v>328.33</v>
          </cell>
          <cell r="M517">
            <v>4939.03</v>
          </cell>
          <cell r="N517">
            <v>608.29999999999995</v>
          </cell>
          <cell r="O517">
            <v>430.77</v>
          </cell>
          <cell r="P517">
            <v>52.14</v>
          </cell>
          <cell r="Q517">
            <v>0</v>
          </cell>
          <cell r="R517">
            <v>0</v>
          </cell>
          <cell r="S517">
            <v>748.43</v>
          </cell>
          <cell r="T517">
            <v>90.59</v>
          </cell>
          <cell r="U517">
            <v>73.86</v>
          </cell>
          <cell r="V517">
            <v>8.94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292.55</v>
          </cell>
          <cell r="AB517">
            <v>35.409999999999997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</row>
        <row r="518">
          <cell r="C518" t="str">
            <v>3012010101065471</v>
          </cell>
          <cell r="D518" t="str">
            <v>SC F860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</row>
        <row r="519">
          <cell r="C519" t="str">
            <v>3012010101065489</v>
          </cell>
          <cell r="D519" t="str">
            <v>SC F860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</row>
        <row r="520">
          <cell r="C520" t="str">
            <v>259688</v>
          </cell>
          <cell r="D520" t="str">
            <v>SC F860</v>
          </cell>
          <cell r="F520">
            <v>14046</v>
          </cell>
          <cell r="G520">
            <v>14045.98</v>
          </cell>
          <cell r="H520">
            <v>1711.1100000000001</v>
          </cell>
          <cell r="I520">
            <v>4478.66</v>
          </cell>
          <cell r="J520">
            <v>545.6</v>
          </cell>
          <cell r="K520">
            <v>6098.24</v>
          </cell>
          <cell r="L520">
            <v>742.90000000000009</v>
          </cell>
          <cell r="M520">
            <v>0</v>
          </cell>
          <cell r="N520">
            <v>0</v>
          </cell>
          <cell r="O520">
            <v>868.98</v>
          </cell>
          <cell r="P520">
            <v>105.86</v>
          </cell>
          <cell r="Q520">
            <v>350.02</v>
          </cell>
          <cell r="R520">
            <v>42.64</v>
          </cell>
          <cell r="S520">
            <v>1510.48</v>
          </cell>
          <cell r="T520">
            <v>184.01</v>
          </cell>
          <cell r="U520">
            <v>149.56</v>
          </cell>
          <cell r="V520">
            <v>18.22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590.04</v>
          </cell>
          <cell r="AB520">
            <v>71.88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</row>
        <row r="521">
          <cell r="C521" t="str">
            <v>217363</v>
          </cell>
          <cell r="D521" t="str">
            <v>SC F860</v>
          </cell>
          <cell r="F521">
            <v>6700</v>
          </cell>
          <cell r="G521">
            <v>6699.97</v>
          </cell>
          <cell r="H521">
            <v>829.54</v>
          </cell>
          <cell r="I521">
            <v>1933.49</v>
          </cell>
          <cell r="J521">
            <v>239.39</v>
          </cell>
          <cell r="K521">
            <v>2880.32</v>
          </cell>
          <cell r="L521">
            <v>356.62</v>
          </cell>
          <cell r="M521">
            <v>0</v>
          </cell>
          <cell r="N521">
            <v>0</v>
          </cell>
          <cell r="O521">
            <v>434.29</v>
          </cell>
          <cell r="P521">
            <v>53.77</v>
          </cell>
          <cell r="Q521">
            <v>349.96</v>
          </cell>
          <cell r="R521">
            <v>43.33</v>
          </cell>
          <cell r="S521">
            <v>734.5</v>
          </cell>
          <cell r="T521">
            <v>90.94</v>
          </cell>
          <cell r="U521">
            <v>72.53</v>
          </cell>
          <cell r="V521">
            <v>8.98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294.88</v>
          </cell>
          <cell r="AB521">
            <v>36.51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</row>
        <row r="522">
          <cell r="C522" t="str">
            <v>243966</v>
          </cell>
          <cell r="D522" t="str">
            <v>SC F860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</row>
        <row r="523">
          <cell r="C523" t="str">
            <v>268664</v>
          </cell>
          <cell r="D523" t="str">
            <v>SC F860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</row>
        <row r="524">
          <cell r="C524" t="str">
            <v>3030010102487674</v>
          </cell>
          <cell r="D524" t="str">
            <v>SC F860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</row>
        <row r="525">
          <cell r="C525" t="str">
            <v>3030010102566121</v>
          </cell>
          <cell r="D525" t="str">
            <v>SC F860</v>
          </cell>
          <cell r="F525">
            <v>7900</v>
          </cell>
          <cell r="G525">
            <v>7900.1000000000013</v>
          </cell>
          <cell r="H525">
            <v>978.56999999999994</v>
          </cell>
          <cell r="I525">
            <v>3129.26</v>
          </cell>
          <cell r="J525">
            <v>387.74</v>
          </cell>
          <cell r="K525">
            <v>2706.36</v>
          </cell>
          <cell r="L525">
            <v>335.34</v>
          </cell>
          <cell r="M525">
            <v>423.35</v>
          </cell>
          <cell r="N525">
            <v>52.14</v>
          </cell>
          <cell r="O525">
            <v>463.81</v>
          </cell>
          <cell r="P525">
            <v>57.47</v>
          </cell>
          <cell r="Q525">
            <v>0</v>
          </cell>
          <cell r="R525">
            <v>0</v>
          </cell>
          <cell r="S525">
            <v>784.93</v>
          </cell>
          <cell r="T525">
            <v>97.259999999999991</v>
          </cell>
          <cell r="U525">
            <v>77.400000000000006</v>
          </cell>
          <cell r="V525">
            <v>9.59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314.99</v>
          </cell>
          <cell r="AB525">
            <v>39.03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</row>
        <row r="526">
          <cell r="C526" t="str">
            <v>224647</v>
          </cell>
          <cell r="D526" t="str">
            <v>SC F860</v>
          </cell>
          <cell r="F526">
            <v>7220</v>
          </cell>
          <cell r="G526">
            <v>7219.13</v>
          </cell>
          <cell r="H526">
            <v>897.99</v>
          </cell>
          <cell r="I526">
            <v>2971.45</v>
          </cell>
          <cell r="J526">
            <v>369.62</v>
          </cell>
          <cell r="K526">
            <v>2582.52</v>
          </cell>
          <cell r="L526">
            <v>321.24</v>
          </cell>
          <cell r="M526">
            <v>0</v>
          </cell>
          <cell r="N526">
            <v>0</v>
          </cell>
          <cell r="O526">
            <v>471.82</v>
          </cell>
          <cell r="P526">
            <v>58.69</v>
          </cell>
          <cell r="Q526">
            <v>0</v>
          </cell>
          <cell r="R526">
            <v>0</v>
          </cell>
          <cell r="S526">
            <v>811.72</v>
          </cell>
          <cell r="T526">
            <v>100.97</v>
          </cell>
          <cell r="U526">
            <v>80.31</v>
          </cell>
          <cell r="V526">
            <v>9.99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301.31</v>
          </cell>
          <cell r="AB526">
            <v>37.479999999999997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27">
          <cell r="C527" t="str">
            <v>244755</v>
          </cell>
          <cell r="D527" t="str">
            <v>SC F860</v>
          </cell>
          <cell r="F527">
            <v>7632</v>
          </cell>
          <cell r="G527">
            <v>7631.6699999999992</v>
          </cell>
          <cell r="H527">
            <v>932.56</v>
          </cell>
          <cell r="I527">
            <v>2671.61</v>
          </cell>
          <cell r="J527">
            <v>326.45999999999998</v>
          </cell>
          <cell r="K527">
            <v>3285.87</v>
          </cell>
          <cell r="L527">
            <v>401.52</v>
          </cell>
          <cell r="M527">
            <v>0</v>
          </cell>
          <cell r="N527">
            <v>0</v>
          </cell>
          <cell r="O527">
            <v>473.5</v>
          </cell>
          <cell r="P527">
            <v>57.86</v>
          </cell>
          <cell r="Q527">
            <v>0</v>
          </cell>
          <cell r="R527">
            <v>0</v>
          </cell>
          <cell r="S527">
            <v>800.11</v>
          </cell>
          <cell r="T527">
            <v>97.77</v>
          </cell>
          <cell r="U527">
            <v>79.05</v>
          </cell>
          <cell r="V527">
            <v>9.66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321.52999999999997</v>
          </cell>
          <cell r="AB527">
            <v>39.29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</row>
        <row r="528">
          <cell r="C528" t="str">
            <v>231084</v>
          </cell>
          <cell r="D528" t="str">
            <v>SC F860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</row>
        <row r="529">
          <cell r="C529" t="str">
            <v>225638</v>
          </cell>
          <cell r="D529" t="str">
            <v>SC F860</v>
          </cell>
          <cell r="F529">
            <v>0</v>
          </cell>
          <cell r="G529">
            <v>919.19</v>
          </cell>
          <cell r="H529">
            <v>113.21000000000001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918.22</v>
          </cell>
          <cell r="N529">
            <v>113.09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0.97</v>
          </cell>
          <cell r="T529">
            <v>0.12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</row>
        <row r="530">
          <cell r="C530" t="str">
            <v>225928</v>
          </cell>
          <cell r="D530" t="str">
            <v>SC F860</v>
          </cell>
          <cell r="F530">
            <v>15503</v>
          </cell>
          <cell r="G530">
            <v>15502.710000000001</v>
          </cell>
          <cell r="H530">
            <v>1914.5700000000002</v>
          </cell>
          <cell r="I530">
            <v>5852.6</v>
          </cell>
          <cell r="J530">
            <v>722.79</v>
          </cell>
          <cell r="K530">
            <v>6247.58</v>
          </cell>
          <cell r="L530">
            <v>771.56999999999994</v>
          </cell>
          <cell r="M530">
            <v>0</v>
          </cell>
          <cell r="N530">
            <v>0</v>
          </cell>
          <cell r="O530">
            <v>961.78</v>
          </cell>
          <cell r="P530">
            <v>118.78</v>
          </cell>
          <cell r="Q530">
            <v>0</v>
          </cell>
          <cell r="R530">
            <v>0</v>
          </cell>
          <cell r="S530">
            <v>1626.65</v>
          </cell>
          <cell r="T530">
            <v>200.89000000000001</v>
          </cell>
          <cell r="U530">
            <v>160.97999999999999</v>
          </cell>
          <cell r="V530">
            <v>19.88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653.12</v>
          </cell>
          <cell r="AB530">
            <v>80.66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</row>
        <row r="531">
          <cell r="C531" t="str">
            <v>231383</v>
          </cell>
          <cell r="D531" t="str">
            <v>SC F860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</row>
        <row r="532">
          <cell r="C532" t="str">
            <v>267254</v>
          </cell>
          <cell r="D532" t="str">
            <v>SC F860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</row>
        <row r="533">
          <cell r="C533" t="str">
            <v>3012010101174687</v>
          </cell>
          <cell r="D533" t="str">
            <v>SC F860</v>
          </cell>
          <cell r="F533">
            <v>8900</v>
          </cell>
          <cell r="G533">
            <v>8899.9699999999993</v>
          </cell>
          <cell r="H533">
            <v>1106.8</v>
          </cell>
          <cell r="I533">
            <v>6244.29</v>
          </cell>
          <cell r="J533">
            <v>776.54</v>
          </cell>
          <cell r="K533">
            <v>1142.17</v>
          </cell>
          <cell r="L533">
            <v>142.04</v>
          </cell>
          <cell r="M533">
            <v>0</v>
          </cell>
          <cell r="N533">
            <v>0</v>
          </cell>
          <cell r="O533">
            <v>163.24</v>
          </cell>
          <cell r="P533">
            <v>20.3</v>
          </cell>
          <cell r="Q533">
            <v>47.52</v>
          </cell>
          <cell r="R533">
            <v>5.91</v>
          </cell>
          <cell r="S533">
            <v>886.7</v>
          </cell>
          <cell r="T533">
            <v>110.27</v>
          </cell>
          <cell r="U533">
            <v>87.65</v>
          </cell>
          <cell r="V533">
            <v>10.9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328.4</v>
          </cell>
          <cell r="AB533">
            <v>40.840000000000003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</row>
        <row r="534">
          <cell r="C534" t="str">
            <v>3012010101123429</v>
          </cell>
          <cell r="D534" t="str">
            <v>SC F860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</row>
        <row r="535">
          <cell r="C535" t="str">
            <v>233203</v>
          </cell>
          <cell r="D535" t="str">
            <v>SC F860</v>
          </cell>
          <cell r="F535">
            <v>16545</v>
          </cell>
          <cell r="G535">
            <v>16533.789999999997</v>
          </cell>
          <cell r="H535">
            <v>2054.12</v>
          </cell>
          <cell r="I535">
            <v>6166.5599999999995</v>
          </cell>
          <cell r="J535">
            <v>766.12</v>
          </cell>
          <cell r="K535">
            <v>6815.65</v>
          </cell>
          <cell r="L535">
            <v>846.76</v>
          </cell>
          <cell r="M535">
            <v>0</v>
          </cell>
          <cell r="N535">
            <v>0</v>
          </cell>
          <cell r="O535">
            <v>1003.88</v>
          </cell>
          <cell r="P535">
            <v>124.72</v>
          </cell>
          <cell r="Q535">
            <v>0</v>
          </cell>
          <cell r="R535">
            <v>0</v>
          </cell>
          <cell r="S535">
            <v>1698.2</v>
          </cell>
          <cell r="T535">
            <v>210.98000000000002</v>
          </cell>
          <cell r="U535">
            <v>167.74</v>
          </cell>
          <cell r="V535">
            <v>20.84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681.76</v>
          </cell>
          <cell r="AB535">
            <v>84.7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</row>
        <row r="536">
          <cell r="C536" t="str">
            <v>231689</v>
          </cell>
          <cell r="D536" t="str">
            <v>SC F860</v>
          </cell>
          <cell r="F536">
            <v>16000</v>
          </cell>
          <cell r="G536">
            <v>15999.989999999998</v>
          </cell>
          <cell r="H536">
            <v>2054.37</v>
          </cell>
          <cell r="I536">
            <v>8089.2199999999993</v>
          </cell>
          <cell r="J536">
            <v>1050.0900000000001</v>
          </cell>
          <cell r="K536">
            <v>3634.9</v>
          </cell>
          <cell r="L536">
            <v>461.65</v>
          </cell>
          <cell r="M536">
            <v>0</v>
          </cell>
          <cell r="N536">
            <v>0</v>
          </cell>
          <cell r="O536">
            <v>989.48</v>
          </cell>
          <cell r="P536">
            <v>125.56</v>
          </cell>
          <cell r="Q536">
            <v>699.99</v>
          </cell>
          <cell r="R536">
            <v>88.87</v>
          </cell>
          <cell r="S536">
            <v>1763.04</v>
          </cell>
          <cell r="T536">
            <v>223.72</v>
          </cell>
          <cell r="U536">
            <v>174.16000000000003</v>
          </cell>
          <cell r="V536">
            <v>22.1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649.20000000000005</v>
          </cell>
          <cell r="AB536">
            <v>82.38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</row>
        <row r="537">
          <cell r="C537" t="str">
            <v>231112</v>
          </cell>
          <cell r="D537" t="str">
            <v>SC F860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</row>
        <row r="538">
          <cell r="C538" t="str">
            <v>236257</v>
          </cell>
          <cell r="D538" t="str">
            <v>SC F860</v>
          </cell>
          <cell r="F538">
            <v>17500</v>
          </cell>
          <cell r="G538">
            <v>17307.34</v>
          </cell>
          <cell r="H538">
            <v>2146.15</v>
          </cell>
          <cell r="I538">
            <v>6040.6900000000005</v>
          </cell>
          <cell r="J538">
            <v>749.06</v>
          </cell>
          <cell r="K538">
            <v>7196.97</v>
          </cell>
          <cell r="L538">
            <v>892.44</v>
          </cell>
          <cell r="M538">
            <v>0</v>
          </cell>
          <cell r="N538">
            <v>0</v>
          </cell>
          <cell r="O538">
            <v>1052.08</v>
          </cell>
          <cell r="P538">
            <v>130.46</v>
          </cell>
          <cell r="Q538">
            <v>349.99</v>
          </cell>
          <cell r="R538">
            <v>43.4</v>
          </cell>
          <cell r="S538">
            <v>1777.31</v>
          </cell>
          <cell r="T538">
            <v>220.39000000000001</v>
          </cell>
          <cell r="U538">
            <v>175.8</v>
          </cell>
          <cell r="V538">
            <v>21.8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714.5</v>
          </cell>
          <cell r="AB538">
            <v>88.6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</row>
        <row r="539">
          <cell r="C539" t="str">
            <v>226289</v>
          </cell>
          <cell r="D539" t="str">
            <v>SC F860</v>
          </cell>
          <cell r="F539">
            <v>8876.09</v>
          </cell>
          <cell r="G539">
            <v>8876.1</v>
          </cell>
          <cell r="H539">
            <v>1095.79</v>
          </cell>
          <cell r="I539">
            <v>3324.8</v>
          </cell>
          <cell r="J539">
            <v>410.46</v>
          </cell>
          <cell r="K539">
            <v>3603.85</v>
          </cell>
          <cell r="L539">
            <v>444.91</v>
          </cell>
          <cell r="M539">
            <v>0</v>
          </cell>
          <cell r="N539">
            <v>0</v>
          </cell>
          <cell r="O539">
            <v>550.65</v>
          </cell>
          <cell r="P539">
            <v>67.98</v>
          </cell>
          <cell r="Q539">
            <v>0</v>
          </cell>
          <cell r="R539">
            <v>0</v>
          </cell>
          <cell r="S539">
            <v>930.94999999999993</v>
          </cell>
          <cell r="T539">
            <v>114.92999999999999</v>
          </cell>
          <cell r="U539">
            <v>91.86</v>
          </cell>
          <cell r="V539">
            <v>11.34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373.99</v>
          </cell>
          <cell r="AB539">
            <v>46.17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</row>
        <row r="540">
          <cell r="C540" t="str">
            <v>224472</v>
          </cell>
          <cell r="D540" t="str">
            <v>SC F860</v>
          </cell>
          <cell r="F540">
            <v>9237</v>
          </cell>
          <cell r="G540">
            <v>9236.6899999999987</v>
          </cell>
          <cell r="H540">
            <v>1147.19</v>
          </cell>
          <cell r="I540">
            <v>4925.4799999999996</v>
          </cell>
          <cell r="J540">
            <v>611.74</v>
          </cell>
          <cell r="K540">
            <v>2284.96</v>
          </cell>
          <cell r="L540">
            <v>283.79000000000002</v>
          </cell>
          <cell r="M540">
            <v>0</v>
          </cell>
          <cell r="N540">
            <v>0</v>
          </cell>
          <cell r="O540">
            <v>573.11</v>
          </cell>
          <cell r="P540">
            <v>71.180000000000007</v>
          </cell>
          <cell r="Q540">
            <v>0</v>
          </cell>
          <cell r="R540">
            <v>0</v>
          </cell>
          <cell r="S540">
            <v>968.2</v>
          </cell>
          <cell r="T540">
            <v>120.25000000000001</v>
          </cell>
          <cell r="U540">
            <v>95.73</v>
          </cell>
          <cell r="V540">
            <v>11.89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389.21</v>
          </cell>
          <cell r="AB540">
            <v>48.34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</row>
        <row r="541">
          <cell r="C541" t="str">
            <v>230954</v>
          </cell>
          <cell r="D541" t="str">
            <v>SC F860</v>
          </cell>
          <cell r="F541">
            <v>0</v>
          </cell>
          <cell r="G541">
            <v>221.34</v>
          </cell>
          <cell r="H541">
            <v>27.5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221.34</v>
          </cell>
          <cell r="T541">
            <v>27.5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</row>
        <row r="542">
          <cell r="C542" t="str">
            <v>226781</v>
          </cell>
          <cell r="D542" t="str">
            <v>SC F860</v>
          </cell>
          <cell r="F542">
            <v>9408</v>
          </cell>
          <cell r="G542">
            <v>9407.32</v>
          </cell>
          <cell r="H542">
            <v>1163.5299999999997</v>
          </cell>
          <cell r="I542">
            <v>3623.93</v>
          </cell>
          <cell r="J542">
            <v>448.22</v>
          </cell>
          <cell r="K542">
            <v>3620.53</v>
          </cell>
          <cell r="L542">
            <v>447.8</v>
          </cell>
          <cell r="M542">
            <v>0</v>
          </cell>
          <cell r="N542">
            <v>0</v>
          </cell>
          <cell r="O542">
            <v>615.36</v>
          </cell>
          <cell r="P542">
            <v>76.11</v>
          </cell>
          <cell r="Q542">
            <v>0</v>
          </cell>
          <cell r="R542">
            <v>0</v>
          </cell>
          <cell r="S542">
            <v>1050.67</v>
          </cell>
          <cell r="T542">
            <v>129.94999999999999</v>
          </cell>
          <cell r="U542">
            <v>103.81</v>
          </cell>
          <cell r="V542">
            <v>12.84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393.02</v>
          </cell>
          <cell r="AB542">
            <v>48.61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</row>
        <row r="543">
          <cell r="C543" t="str">
            <v>227250</v>
          </cell>
          <cell r="D543" t="str">
            <v>SC F860</v>
          </cell>
          <cell r="F543">
            <v>10135</v>
          </cell>
          <cell r="G543">
            <v>10134.959999999999</v>
          </cell>
          <cell r="H543">
            <v>1252.56</v>
          </cell>
          <cell r="I543">
            <v>3684.66</v>
          </cell>
          <cell r="J543">
            <v>455.38</v>
          </cell>
          <cell r="K543">
            <v>4218.53</v>
          </cell>
          <cell r="L543">
            <v>521.36</v>
          </cell>
          <cell r="M543">
            <v>0</v>
          </cell>
          <cell r="N543">
            <v>0</v>
          </cell>
          <cell r="O543">
            <v>628.22</v>
          </cell>
          <cell r="P543">
            <v>77.64</v>
          </cell>
          <cell r="Q543">
            <v>0</v>
          </cell>
          <cell r="R543">
            <v>0</v>
          </cell>
          <cell r="S543">
            <v>1071.2199999999998</v>
          </cell>
          <cell r="T543">
            <v>132.38999999999999</v>
          </cell>
          <cell r="U543">
            <v>105.75</v>
          </cell>
          <cell r="V543">
            <v>13.07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426.58</v>
          </cell>
          <cell r="AB543">
            <v>52.72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</row>
        <row r="544">
          <cell r="C544" t="str">
            <v>3030010102499232</v>
          </cell>
          <cell r="D544" t="str">
            <v>SC F860</v>
          </cell>
          <cell r="F544">
            <v>11000</v>
          </cell>
          <cell r="G544">
            <v>11000.039999999999</v>
          </cell>
          <cell r="H544">
            <v>1371.04</v>
          </cell>
          <cell r="I544">
            <v>5984.03</v>
          </cell>
          <cell r="J544">
            <v>746.04</v>
          </cell>
          <cell r="K544">
            <v>2788.12</v>
          </cell>
          <cell r="L544">
            <v>347.6</v>
          </cell>
          <cell r="M544">
            <v>235.46</v>
          </cell>
          <cell r="N544">
            <v>29</v>
          </cell>
          <cell r="O544">
            <v>697.27</v>
          </cell>
          <cell r="P544">
            <v>86.93</v>
          </cell>
          <cell r="Q544">
            <v>0</v>
          </cell>
          <cell r="R544">
            <v>0</v>
          </cell>
          <cell r="S544">
            <v>1178.69</v>
          </cell>
          <cell r="T544">
            <v>146.95000000000002</v>
          </cell>
          <cell r="U544">
            <v>116.47</v>
          </cell>
          <cell r="V544">
            <v>14.52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</row>
        <row r="545">
          <cell r="C545" t="str">
            <v>227198</v>
          </cell>
          <cell r="D545" t="str">
            <v>SC F860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</row>
        <row r="546">
          <cell r="C546" t="str">
            <v>229284</v>
          </cell>
          <cell r="D546" t="str">
            <v>SC F860</v>
          </cell>
          <cell r="F546">
            <v>22915</v>
          </cell>
          <cell r="G546">
            <v>22914.3</v>
          </cell>
          <cell r="H546">
            <v>2846.13</v>
          </cell>
          <cell r="I546">
            <v>8099.98</v>
          </cell>
          <cell r="J546">
            <v>1006.0799999999999</v>
          </cell>
          <cell r="K546">
            <v>9508.4399999999987</v>
          </cell>
          <cell r="L546">
            <v>1181.02</v>
          </cell>
          <cell r="M546">
            <v>0</v>
          </cell>
          <cell r="N546">
            <v>0</v>
          </cell>
          <cell r="O546">
            <v>1399.6</v>
          </cell>
          <cell r="P546">
            <v>173.84</v>
          </cell>
          <cell r="Q546">
            <v>699.15000000000009</v>
          </cell>
          <cell r="R546">
            <v>86.84</v>
          </cell>
          <cell r="S546">
            <v>2371.6799999999998</v>
          </cell>
          <cell r="T546">
            <v>294.58</v>
          </cell>
          <cell r="U546">
            <v>234.28</v>
          </cell>
          <cell r="V546">
            <v>29.1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950.34</v>
          </cell>
          <cell r="AB546">
            <v>118.04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349.17</v>
          </cell>
          <cell r="AL546">
            <v>43.37</v>
          </cell>
        </row>
        <row r="547">
          <cell r="C547" t="str">
            <v>3012010101985595</v>
          </cell>
          <cell r="D547" t="str">
            <v>SC F860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</row>
        <row r="548">
          <cell r="C548" t="str">
            <v>010102642526</v>
          </cell>
          <cell r="D548" t="str">
            <v>SC F860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</row>
        <row r="549">
          <cell r="C549" t="str">
            <v>222673</v>
          </cell>
          <cell r="D549" t="str">
            <v>SC F860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</row>
        <row r="550">
          <cell r="C550" t="str">
            <v>3030010102524484</v>
          </cell>
          <cell r="D550" t="str">
            <v>SC F860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</row>
        <row r="551">
          <cell r="C551" t="str">
            <v>267632</v>
          </cell>
          <cell r="D551" t="str">
            <v>SC F860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</row>
        <row r="552">
          <cell r="C552" t="str">
            <v>225484</v>
          </cell>
          <cell r="D552" t="str">
            <v>SC F860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</row>
        <row r="553">
          <cell r="C553" t="str">
            <v>229601</v>
          </cell>
          <cell r="D553" t="str">
            <v>SC F860</v>
          </cell>
          <cell r="F553">
            <v>12146.56</v>
          </cell>
          <cell r="G553">
            <v>12146.539999999999</v>
          </cell>
          <cell r="H553">
            <v>1507.3800000000003</v>
          </cell>
          <cell r="I553">
            <v>4021.3700000000003</v>
          </cell>
          <cell r="J553">
            <v>499.05000000000007</v>
          </cell>
          <cell r="K553">
            <v>5109.13</v>
          </cell>
          <cell r="L553">
            <v>634.04</v>
          </cell>
          <cell r="M553">
            <v>0</v>
          </cell>
          <cell r="N553">
            <v>0</v>
          </cell>
          <cell r="O553">
            <v>753.58</v>
          </cell>
          <cell r="P553">
            <v>93.52</v>
          </cell>
          <cell r="Q553">
            <v>349.96</v>
          </cell>
          <cell r="R553">
            <v>43.43</v>
          </cell>
          <cell r="S553">
            <v>1274.8</v>
          </cell>
          <cell r="T553">
            <v>158.19999999999999</v>
          </cell>
          <cell r="U553">
            <v>126.02</v>
          </cell>
          <cell r="V553">
            <v>15.64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511.68</v>
          </cell>
          <cell r="AB553">
            <v>63.5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</row>
        <row r="554">
          <cell r="C554" t="str">
            <v>212844</v>
          </cell>
          <cell r="D554" t="str">
            <v>SC F860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5">
          <cell r="C555" t="str">
            <v>234849</v>
          </cell>
          <cell r="D555" t="str">
            <v>SC F860</v>
          </cell>
          <cell r="F555">
            <v>7830</v>
          </cell>
          <cell r="G555">
            <v>7829.99</v>
          </cell>
          <cell r="H555">
            <v>970.87</v>
          </cell>
          <cell r="I555">
            <v>2791.27</v>
          </cell>
          <cell r="J555">
            <v>346.1</v>
          </cell>
          <cell r="K555">
            <v>3314.68</v>
          </cell>
          <cell r="L555">
            <v>411</v>
          </cell>
          <cell r="M555">
            <v>0</v>
          </cell>
          <cell r="N555">
            <v>0</v>
          </cell>
          <cell r="O555">
            <v>485.35</v>
          </cell>
          <cell r="P555">
            <v>60.18</v>
          </cell>
          <cell r="Q555">
            <v>0</v>
          </cell>
          <cell r="R555">
            <v>0</v>
          </cell>
          <cell r="S555">
            <v>827.46</v>
          </cell>
          <cell r="T555">
            <v>102.60000000000001</v>
          </cell>
          <cell r="U555">
            <v>81.7</v>
          </cell>
          <cell r="V555">
            <v>10.130000000000001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329.53</v>
          </cell>
          <cell r="AB555">
            <v>40.86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</row>
        <row r="556">
          <cell r="C556" t="str">
            <v>010102578498</v>
          </cell>
          <cell r="D556" t="str">
            <v>SC F860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</row>
        <row r="557">
          <cell r="C557" t="str">
            <v>3012010101078250</v>
          </cell>
          <cell r="D557" t="str">
            <v>SC F860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</row>
        <row r="558">
          <cell r="C558" t="str">
            <v>3012010101167137</v>
          </cell>
          <cell r="D558" t="str">
            <v>SC F860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</row>
        <row r="559">
          <cell r="C559" t="str">
            <v>249734</v>
          </cell>
          <cell r="D559" t="str">
            <v>SC F860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</row>
        <row r="560">
          <cell r="C560" t="str">
            <v>228837</v>
          </cell>
          <cell r="D560" t="str">
            <v>SC F860</v>
          </cell>
          <cell r="F560">
            <v>5150</v>
          </cell>
          <cell r="G560">
            <v>5149.96</v>
          </cell>
          <cell r="H560">
            <v>637.15</v>
          </cell>
          <cell r="I560">
            <v>2028.92</v>
          </cell>
          <cell r="J560">
            <v>251.02</v>
          </cell>
          <cell r="K560">
            <v>1925.46</v>
          </cell>
          <cell r="L560">
            <v>238.22</v>
          </cell>
          <cell r="M560">
            <v>14.7</v>
          </cell>
          <cell r="N560">
            <v>1.81</v>
          </cell>
          <cell r="O560">
            <v>335.92</v>
          </cell>
          <cell r="P560">
            <v>41.56</v>
          </cell>
          <cell r="Q560">
            <v>0</v>
          </cell>
          <cell r="R560">
            <v>0</v>
          </cell>
          <cell r="S560">
            <v>573.71</v>
          </cell>
          <cell r="T560">
            <v>70.98</v>
          </cell>
          <cell r="U560">
            <v>56.74</v>
          </cell>
          <cell r="V560">
            <v>7.02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214.51</v>
          </cell>
          <cell r="AB560">
            <v>26.54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</row>
        <row r="561">
          <cell r="C561" t="str">
            <v>221639</v>
          </cell>
          <cell r="D561" t="str">
            <v>SC F860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</row>
        <row r="562">
          <cell r="C562" t="str">
            <v>233333</v>
          </cell>
          <cell r="D562" t="str">
            <v>SC F860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</row>
        <row r="563">
          <cell r="C563" t="str">
            <v>226446</v>
          </cell>
          <cell r="D563" t="str">
            <v>SC F860</v>
          </cell>
          <cell r="F563">
            <v>12840</v>
          </cell>
          <cell r="G563">
            <v>12839.76</v>
          </cell>
          <cell r="H563">
            <v>1588.67</v>
          </cell>
          <cell r="I563">
            <v>7738.18</v>
          </cell>
          <cell r="J563">
            <v>957.45</v>
          </cell>
          <cell r="K563">
            <v>2376.04</v>
          </cell>
          <cell r="L563">
            <v>293.99</v>
          </cell>
          <cell r="M563">
            <v>0</v>
          </cell>
          <cell r="N563">
            <v>0</v>
          </cell>
          <cell r="O563">
            <v>751.8</v>
          </cell>
          <cell r="P563">
            <v>93.02</v>
          </cell>
          <cell r="Q563">
            <v>0</v>
          </cell>
          <cell r="R563">
            <v>0</v>
          </cell>
          <cell r="S563">
            <v>1366.1200000000001</v>
          </cell>
          <cell r="T563">
            <v>169.03</v>
          </cell>
          <cell r="U563">
            <v>134.97999999999999</v>
          </cell>
          <cell r="V563">
            <v>16.7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472.64</v>
          </cell>
          <cell r="AB563">
            <v>58.48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</row>
        <row r="564">
          <cell r="C564" t="str">
            <v>226888</v>
          </cell>
          <cell r="D564" t="str">
            <v>SC F860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</row>
        <row r="565">
          <cell r="C565" t="str">
            <v>223573</v>
          </cell>
          <cell r="D565" t="str">
            <v>SC F860</v>
          </cell>
          <cell r="F565">
            <v>9460</v>
          </cell>
          <cell r="G565">
            <v>9459.9599999999991</v>
          </cell>
          <cell r="H565">
            <v>1224.52</v>
          </cell>
          <cell r="I565">
            <v>3139.24</v>
          </cell>
          <cell r="J565">
            <v>406.35</v>
          </cell>
          <cell r="K565">
            <v>3979.84</v>
          </cell>
          <cell r="L565">
            <v>515.16</v>
          </cell>
          <cell r="M565">
            <v>0</v>
          </cell>
          <cell r="N565">
            <v>0</v>
          </cell>
          <cell r="O565">
            <v>560.4</v>
          </cell>
          <cell r="P565">
            <v>72.540000000000006</v>
          </cell>
          <cell r="Q565">
            <v>349.96</v>
          </cell>
          <cell r="R565">
            <v>45.3</v>
          </cell>
          <cell r="S565">
            <v>955.48</v>
          </cell>
          <cell r="T565">
            <v>123.67999999999999</v>
          </cell>
          <cell r="U565">
            <v>94.48</v>
          </cell>
          <cell r="V565">
            <v>12.23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380.56</v>
          </cell>
          <cell r="AB565">
            <v>49.26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</row>
        <row r="566">
          <cell r="C566" t="str">
            <v>242875</v>
          </cell>
          <cell r="D566" t="str">
            <v>SC F860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</row>
        <row r="567">
          <cell r="C567" t="str">
            <v>231699</v>
          </cell>
          <cell r="D567" t="str">
            <v>SC F860</v>
          </cell>
          <cell r="F567">
            <v>12000</v>
          </cell>
          <cell r="G567">
            <v>5979.05</v>
          </cell>
          <cell r="H567">
            <v>741.8</v>
          </cell>
          <cell r="I567">
            <v>3854.46</v>
          </cell>
          <cell r="J567">
            <v>478.21</v>
          </cell>
          <cell r="K567">
            <v>1088.21</v>
          </cell>
          <cell r="L567">
            <v>135.01</v>
          </cell>
          <cell r="M567">
            <v>0</v>
          </cell>
          <cell r="N567">
            <v>0</v>
          </cell>
          <cell r="O567">
            <v>351.02</v>
          </cell>
          <cell r="P567">
            <v>43.55</v>
          </cell>
          <cell r="Q567">
            <v>0</v>
          </cell>
          <cell r="R567">
            <v>0</v>
          </cell>
          <cell r="S567">
            <v>623.78</v>
          </cell>
          <cell r="T567">
            <v>77.39</v>
          </cell>
          <cell r="U567">
            <v>61.58</v>
          </cell>
          <cell r="V567">
            <v>7.64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</row>
        <row r="568">
          <cell r="C568" t="str">
            <v>228376</v>
          </cell>
          <cell r="D568" t="str">
            <v>SC F860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</row>
        <row r="569">
          <cell r="C569" t="str">
            <v>231194</v>
          </cell>
          <cell r="D569" t="str">
            <v>SC F860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</row>
        <row r="570">
          <cell r="C570" t="str">
            <v>268828</v>
          </cell>
          <cell r="D570" t="str">
            <v>SC F860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</row>
        <row r="571">
          <cell r="C571" t="str">
            <v>233459</v>
          </cell>
          <cell r="D571" t="str">
            <v>SC F860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</row>
        <row r="572">
          <cell r="C572" t="str">
            <v>216298</v>
          </cell>
          <cell r="D572" t="str">
            <v>SC F860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</row>
        <row r="573">
          <cell r="C573" t="str">
            <v>215748</v>
          </cell>
          <cell r="D573" t="str">
            <v>SC F860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</row>
        <row r="574">
          <cell r="C574" t="str">
            <v>214369</v>
          </cell>
          <cell r="D574" t="str">
            <v>SC F860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</row>
        <row r="575">
          <cell r="C575" t="str">
            <v>265936</v>
          </cell>
          <cell r="D575" t="str">
            <v>SC F860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</row>
        <row r="576">
          <cell r="C576" t="str">
            <v>227823</v>
          </cell>
          <cell r="D576" t="str">
            <v>SC F860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</row>
        <row r="577">
          <cell r="C577" t="str">
            <v>267589</v>
          </cell>
          <cell r="D577" t="str">
            <v>SC F860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</row>
        <row r="578">
          <cell r="C578" t="str">
            <v>257277</v>
          </cell>
          <cell r="D578" t="str">
            <v>SC F860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</row>
        <row r="579">
          <cell r="C579" t="str">
            <v>246937</v>
          </cell>
          <cell r="D579" t="str">
            <v>SC F860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</row>
        <row r="580">
          <cell r="C580" t="str">
            <v>267398</v>
          </cell>
          <cell r="D580" t="str">
            <v>SC F860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</row>
        <row r="581">
          <cell r="C581" t="str">
            <v>220797</v>
          </cell>
          <cell r="D581" t="str">
            <v>SC F860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</row>
        <row r="582">
          <cell r="C582" t="str">
            <v>226805</v>
          </cell>
          <cell r="D582" t="str">
            <v>SC F860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</row>
        <row r="583">
          <cell r="C583" t="str">
            <v>226365</v>
          </cell>
          <cell r="D583" t="str">
            <v>SC F860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</row>
        <row r="584">
          <cell r="C584" t="str">
            <v>231861</v>
          </cell>
          <cell r="D584" t="str">
            <v>SC F860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</row>
        <row r="585">
          <cell r="C585" t="str">
            <v>226930</v>
          </cell>
          <cell r="D585" t="str">
            <v>SC F860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</row>
        <row r="586">
          <cell r="C586" t="str">
            <v>248971</v>
          </cell>
          <cell r="D586" t="str">
            <v>SC F860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</row>
        <row r="587">
          <cell r="C587" t="str">
            <v>231293</v>
          </cell>
          <cell r="D587" t="str">
            <v>SC F860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</row>
        <row r="588">
          <cell r="C588" t="str">
            <v>3000000190238</v>
          </cell>
          <cell r="D588" t="str">
            <v>SC F860</v>
          </cell>
          <cell r="F588">
            <v>3768.46</v>
          </cell>
          <cell r="G588">
            <v>3768.46</v>
          </cell>
          <cell r="H588">
            <v>3768.46</v>
          </cell>
          <cell r="I588">
            <v>2580.36</v>
          </cell>
          <cell r="J588">
            <v>2580.36</v>
          </cell>
          <cell r="K588">
            <v>972.1</v>
          </cell>
          <cell r="L588">
            <v>972.1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196.56</v>
          </cell>
          <cell r="T588">
            <v>196.56</v>
          </cell>
          <cell r="U588">
            <v>19.440000000000001</v>
          </cell>
          <cell r="V588">
            <v>19.440000000000001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</row>
        <row r="589">
          <cell r="C589" t="str">
            <v>3000000191363</v>
          </cell>
          <cell r="D589" t="str">
            <v>HCC F860</v>
          </cell>
          <cell r="F589">
            <v>11340</v>
          </cell>
          <cell r="G589">
            <v>11326.250000000002</v>
          </cell>
          <cell r="H589">
            <v>11326.250000000002</v>
          </cell>
          <cell r="I589">
            <v>9915.27</v>
          </cell>
          <cell r="J589">
            <v>9915.27</v>
          </cell>
          <cell r="K589">
            <v>872.11</v>
          </cell>
          <cell r="L589">
            <v>872.11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490.37</v>
          </cell>
          <cell r="T589">
            <v>490.37</v>
          </cell>
          <cell r="U589">
            <v>48.5</v>
          </cell>
          <cell r="V589">
            <v>48.5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</row>
        <row r="590">
          <cell r="C590" t="str">
            <v>3000000193513</v>
          </cell>
          <cell r="D590" t="str">
            <v>HCC F860</v>
          </cell>
          <cell r="F590">
            <v>9020</v>
          </cell>
          <cell r="G590">
            <v>9012.0400000000009</v>
          </cell>
          <cell r="H590">
            <v>9012.0400000000009</v>
          </cell>
          <cell r="I590">
            <v>5511.43</v>
          </cell>
          <cell r="J590">
            <v>5511.43</v>
          </cell>
          <cell r="K590">
            <v>2984.08</v>
          </cell>
          <cell r="L590">
            <v>2984.08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470.04</v>
          </cell>
          <cell r="T590">
            <v>470.04</v>
          </cell>
          <cell r="U590">
            <v>46.49</v>
          </cell>
          <cell r="V590">
            <v>46.49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</row>
        <row r="591">
          <cell r="C591" t="str">
            <v>3000000195317</v>
          </cell>
          <cell r="D591" t="str">
            <v>SC F860</v>
          </cell>
          <cell r="F591">
            <v>5791</v>
          </cell>
          <cell r="G591">
            <v>5791</v>
          </cell>
          <cell r="H591">
            <v>5791</v>
          </cell>
          <cell r="I591">
            <v>5442.21</v>
          </cell>
          <cell r="J591">
            <v>5442.21</v>
          </cell>
          <cell r="K591">
            <v>172.08</v>
          </cell>
          <cell r="L591">
            <v>172.08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230</v>
          </cell>
          <cell r="R591">
            <v>230</v>
          </cell>
          <cell r="S591">
            <v>160.81</v>
          </cell>
          <cell r="T591">
            <v>160.81</v>
          </cell>
          <cell r="U591">
            <v>15.9</v>
          </cell>
          <cell r="V591">
            <v>15.9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230</v>
          </cell>
          <cell r="AL591">
            <v>230</v>
          </cell>
        </row>
        <row r="592">
          <cell r="C592" t="str">
            <v>3000000195206</v>
          </cell>
          <cell r="D592" t="str">
            <v>SC F860</v>
          </cell>
          <cell r="F592">
            <v>6740</v>
          </cell>
          <cell r="G592">
            <v>6738.4800000000005</v>
          </cell>
          <cell r="H592">
            <v>6738.4800000000005</v>
          </cell>
          <cell r="I592">
            <v>2676.87</v>
          </cell>
          <cell r="J592">
            <v>2676.87</v>
          </cell>
          <cell r="K592">
            <v>3692.9300000000003</v>
          </cell>
          <cell r="L592">
            <v>3692.9300000000003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230</v>
          </cell>
          <cell r="R592">
            <v>230</v>
          </cell>
          <cell r="S592">
            <v>331.08000000000004</v>
          </cell>
          <cell r="T592">
            <v>331.08000000000004</v>
          </cell>
          <cell r="U592">
            <v>33.04</v>
          </cell>
          <cell r="V592">
            <v>33.04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225.44</v>
          </cell>
          <cell r="AL592">
            <v>225.44</v>
          </cell>
        </row>
        <row r="593">
          <cell r="C593" t="str">
            <v>3000000195861</v>
          </cell>
          <cell r="D593" t="str">
            <v>HCC F860</v>
          </cell>
          <cell r="F593">
            <v>7545</v>
          </cell>
          <cell r="G593">
            <v>7544.12</v>
          </cell>
          <cell r="H593">
            <v>7544.12</v>
          </cell>
          <cell r="I593">
            <v>3928.97</v>
          </cell>
          <cell r="J593">
            <v>3928.97</v>
          </cell>
          <cell r="K593">
            <v>3256.22</v>
          </cell>
          <cell r="L593">
            <v>3256.22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326.62</v>
          </cell>
          <cell r="T593">
            <v>326.62</v>
          </cell>
          <cell r="U593">
            <v>32.31</v>
          </cell>
          <cell r="V593">
            <v>32.31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</row>
        <row r="594">
          <cell r="C594" t="str">
            <v>3000000201705</v>
          </cell>
          <cell r="D594" t="str">
            <v>SC F860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</row>
        <row r="595">
          <cell r="C595" t="str">
            <v>3000000196245</v>
          </cell>
          <cell r="D595" t="str">
            <v>HCC F860</v>
          </cell>
          <cell r="F595">
            <v>8370</v>
          </cell>
          <cell r="G595">
            <v>8368.24</v>
          </cell>
          <cell r="H595">
            <v>8368.24</v>
          </cell>
          <cell r="I595">
            <v>4377.71</v>
          </cell>
          <cell r="J595">
            <v>4377.71</v>
          </cell>
          <cell r="K595">
            <v>3592.39</v>
          </cell>
          <cell r="L595">
            <v>3592.39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362.31</v>
          </cell>
          <cell r="T595">
            <v>362.31</v>
          </cell>
          <cell r="U595">
            <v>35.83</v>
          </cell>
          <cell r="V595">
            <v>35.83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</row>
        <row r="596">
          <cell r="C596" t="str">
            <v>3000000204146</v>
          </cell>
          <cell r="D596" t="str">
            <v>SC F860</v>
          </cell>
          <cell r="F596">
            <v>11585.16</v>
          </cell>
          <cell r="G596">
            <v>11584.029999999999</v>
          </cell>
          <cell r="H596">
            <v>11584.029999999999</v>
          </cell>
          <cell r="I596">
            <v>9436.7099999999991</v>
          </cell>
          <cell r="J596">
            <v>9436.7099999999991</v>
          </cell>
          <cell r="K596">
            <v>1794.9299999999998</v>
          </cell>
          <cell r="L596">
            <v>1794.9299999999998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320.59000000000003</v>
          </cell>
          <cell r="T596">
            <v>320.59000000000003</v>
          </cell>
          <cell r="U596">
            <v>31.8</v>
          </cell>
          <cell r="V596">
            <v>31.8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</row>
        <row r="597">
          <cell r="C597" t="str">
            <v>3000000205746</v>
          </cell>
          <cell r="D597" t="str">
            <v>SC F860</v>
          </cell>
          <cell r="F597">
            <v>7200</v>
          </cell>
          <cell r="G597">
            <v>7234.65</v>
          </cell>
          <cell r="H597">
            <v>7234.65</v>
          </cell>
          <cell r="I597">
            <v>5718.56</v>
          </cell>
          <cell r="J597">
            <v>5718.56</v>
          </cell>
          <cell r="K597">
            <v>1295.32</v>
          </cell>
          <cell r="L597">
            <v>1295.32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200.9</v>
          </cell>
          <cell r="T597">
            <v>200.9</v>
          </cell>
          <cell r="U597">
            <v>19.87</v>
          </cell>
          <cell r="V597">
            <v>19.87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</row>
        <row r="598">
          <cell r="C598" t="str">
            <v>3000000205532</v>
          </cell>
          <cell r="D598" t="str">
            <v>SC F860</v>
          </cell>
          <cell r="F598">
            <v>5894.52</v>
          </cell>
          <cell r="G598">
            <v>2947.2599999999998</v>
          </cell>
          <cell r="H598">
            <v>2947.2599999999998</v>
          </cell>
          <cell r="I598">
            <v>1390.55</v>
          </cell>
          <cell r="J598">
            <v>1390.55</v>
          </cell>
          <cell r="K598">
            <v>1416.49</v>
          </cell>
          <cell r="L598">
            <v>1416.49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127.6</v>
          </cell>
          <cell r="T598">
            <v>127.6</v>
          </cell>
          <cell r="U598">
            <v>12.62</v>
          </cell>
          <cell r="V598">
            <v>12.62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</row>
        <row r="599">
          <cell r="C599" t="str">
            <v>3000000205807</v>
          </cell>
          <cell r="D599" t="str">
            <v>HCC F860</v>
          </cell>
          <cell r="F599">
            <v>14383.91</v>
          </cell>
          <cell r="G599">
            <v>14383.91</v>
          </cell>
          <cell r="H599">
            <v>14383.91</v>
          </cell>
          <cell r="I599">
            <v>11269.15</v>
          </cell>
          <cell r="J599">
            <v>11269.15</v>
          </cell>
          <cell r="K599">
            <v>2675.8399999999997</v>
          </cell>
          <cell r="L599">
            <v>2675.8399999999997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399.42</v>
          </cell>
          <cell r="T599">
            <v>399.42</v>
          </cell>
          <cell r="U599">
            <v>39.5</v>
          </cell>
          <cell r="V599">
            <v>39.5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</row>
        <row r="600">
          <cell r="C600" t="str">
            <v>3000000205815</v>
          </cell>
          <cell r="D600" t="str">
            <v>SC F860</v>
          </cell>
          <cell r="F600">
            <v>6455</v>
          </cell>
          <cell r="G600">
            <v>6464.5199999999995</v>
          </cell>
          <cell r="H600">
            <v>6464.5199999999995</v>
          </cell>
          <cell r="I600">
            <v>5056.99</v>
          </cell>
          <cell r="J600">
            <v>5056.99</v>
          </cell>
          <cell r="K600">
            <v>1200.3800000000001</v>
          </cell>
          <cell r="L600">
            <v>1200.3800000000001</v>
          </cell>
          <cell r="M600">
            <v>10.199999999999999</v>
          </cell>
          <cell r="N600">
            <v>10.199999999999999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179.23</v>
          </cell>
          <cell r="T600">
            <v>179.23</v>
          </cell>
          <cell r="U600">
            <v>17.72</v>
          </cell>
          <cell r="V600">
            <v>17.72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</row>
        <row r="601">
          <cell r="C601" t="str">
            <v>3000000205753</v>
          </cell>
          <cell r="D601" t="str">
            <v>SC F860</v>
          </cell>
          <cell r="F601">
            <v>4695</v>
          </cell>
          <cell r="G601">
            <v>4690.9900000000007</v>
          </cell>
          <cell r="H601">
            <v>4690.9900000000007</v>
          </cell>
          <cell r="I601">
            <v>3675.18</v>
          </cell>
          <cell r="J601">
            <v>3675.18</v>
          </cell>
          <cell r="K601">
            <v>872.66</v>
          </cell>
          <cell r="L601">
            <v>872.66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130.26</v>
          </cell>
          <cell r="T601">
            <v>130.26</v>
          </cell>
          <cell r="U601">
            <v>12.89</v>
          </cell>
          <cell r="V601">
            <v>12.89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</row>
        <row r="602">
          <cell r="C602" t="str">
            <v>3000000206613</v>
          </cell>
          <cell r="D602" t="str">
            <v>SC F860</v>
          </cell>
          <cell r="F602">
            <v>25500</v>
          </cell>
          <cell r="G602">
            <v>25499.999999999996</v>
          </cell>
          <cell r="H602">
            <v>25499.999999999996</v>
          </cell>
          <cell r="I602">
            <v>9936.56</v>
          </cell>
          <cell r="J602">
            <v>9936.56</v>
          </cell>
          <cell r="K602">
            <v>13922.11</v>
          </cell>
          <cell r="L602">
            <v>13922.11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460</v>
          </cell>
          <cell r="R602">
            <v>460</v>
          </cell>
          <cell r="S602">
            <v>1069.46</v>
          </cell>
          <cell r="T602">
            <v>1069.46</v>
          </cell>
          <cell r="U602">
            <v>111.87</v>
          </cell>
          <cell r="V602">
            <v>111.87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</row>
        <row r="603">
          <cell r="C603" t="str">
            <v>3000000206885</v>
          </cell>
          <cell r="D603" t="str">
            <v>SC F860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</row>
        <row r="604">
          <cell r="C604" t="str">
            <v>227971</v>
          </cell>
          <cell r="D604" t="str">
            <v>SC F860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</row>
        <row r="605">
          <cell r="C605" t="str">
            <v>235847</v>
          </cell>
          <cell r="D605" t="str">
            <v>SC F860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</row>
        <row r="606">
          <cell r="C606" t="str">
            <v>3000000207545</v>
          </cell>
          <cell r="D606" t="str">
            <v>HCC F860</v>
          </cell>
          <cell r="F606">
            <v>9900</v>
          </cell>
          <cell r="G606">
            <v>9899.9999999999982</v>
          </cell>
          <cell r="H606">
            <v>9899.9999999999982</v>
          </cell>
          <cell r="I606">
            <v>7025.23</v>
          </cell>
          <cell r="J606">
            <v>7025.23</v>
          </cell>
          <cell r="K606">
            <v>2554.21</v>
          </cell>
          <cell r="L606">
            <v>2554.21</v>
          </cell>
          <cell r="M606">
            <v>19.12</v>
          </cell>
          <cell r="N606">
            <v>19.12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274.31</v>
          </cell>
          <cell r="T606">
            <v>274.31</v>
          </cell>
          <cell r="U606">
            <v>27.13</v>
          </cell>
          <cell r="V606">
            <v>27.13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</row>
        <row r="607">
          <cell r="C607" t="str">
            <v>3000000207201</v>
          </cell>
          <cell r="D607" t="str">
            <v>SC F860</v>
          </cell>
          <cell r="F607">
            <v>0</v>
          </cell>
          <cell r="G607">
            <v>6714.8399999999992</v>
          </cell>
          <cell r="H607">
            <v>6714.8399999999992</v>
          </cell>
          <cell r="I607">
            <v>2823.95</v>
          </cell>
          <cell r="J607">
            <v>2823.95</v>
          </cell>
          <cell r="K607">
            <v>3571.54</v>
          </cell>
          <cell r="L607">
            <v>3571.54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290.61</v>
          </cell>
          <cell r="T607">
            <v>290.61</v>
          </cell>
          <cell r="U607">
            <v>28.74</v>
          </cell>
          <cell r="V607">
            <v>28.74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</row>
        <row r="608">
          <cell r="C608" t="str">
            <v>45452</v>
          </cell>
          <cell r="D608" t="str">
            <v>HCC F232017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</row>
        <row r="609">
          <cell r="C609" t="str">
            <v>2528</v>
          </cell>
          <cell r="D609" t="str">
            <v>HCC F232017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</row>
        <row r="610">
          <cell r="C610" t="str">
            <v>19599</v>
          </cell>
          <cell r="D610" t="str">
            <v>HCC F232017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</row>
        <row r="611">
          <cell r="C611" t="str">
            <v>6149</v>
          </cell>
          <cell r="D611" t="str">
            <v>HCC F232017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</row>
        <row r="612">
          <cell r="C612" t="str">
            <v>18658</v>
          </cell>
          <cell r="D612" t="str">
            <v>HCC F232017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</row>
        <row r="613">
          <cell r="C613" t="str">
            <v>13628</v>
          </cell>
          <cell r="D613" t="str">
            <v>HCC F232017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</row>
        <row r="614">
          <cell r="C614" t="str">
            <v>5337</v>
          </cell>
          <cell r="D614" t="str">
            <v>HCC F232017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</row>
        <row r="615">
          <cell r="C615" t="str">
            <v>4858</v>
          </cell>
          <cell r="D615" t="str">
            <v>HCC F232017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</row>
        <row r="616">
          <cell r="C616" t="str">
            <v>24790</v>
          </cell>
          <cell r="D616" t="str">
            <v>HCC F232017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</row>
        <row r="617">
          <cell r="C617" t="str">
            <v>13226</v>
          </cell>
          <cell r="D617" t="str">
            <v>HCC F232017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</row>
        <row r="618">
          <cell r="C618" t="str">
            <v>19308</v>
          </cell>
          <cell r="D618" t="str">
            <v>HCC F232017</v>
          </cell>
          <cell r="F618">
            <v>6801.23</v>
          </cell>
          <cell r="G618">
            <v>6801.2000000000007</v>
          </cell>
          <cell r="H618">
            <v>959.1</v>
          </cell>
          <cell r="I618">
            <v>1817.63</v>
          </cell>
          <cell r="J618">
            <v>256.32</v>
          </cell>
          <cell r="K618">
            <v>3098.23</v>
          </cell>
          <cell r="L618">
            <v>436.90999999999997</v>
          </cell>
          <cell r="M618">
            <v>0</v>
          </cell>
          <cell r="N618">
            <v>0</v>
          </cell>
          <cell r="O618">
            <v>935.97</v>
          </cell>
          <cell r="P618">
            <v>131.99</v>
          </cell>
          <cell r="Q618">
            <v>350.02</v>
          </cell>
          <cell r="R618">
            <v>49.36</v>
          </cell>
          <cell r="S618">
            <v>1.91</v>
          </cell>
          <cell r="T618">
            <v>0.27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597.44000000000005</v>
          </cell>
          <cell r="AB618">
            <v>84.25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</row>
        <row r="619">
          <cell r="C619" t="str">
            <v>23818</v>
          </cell>
          <cell r="D619" t="str">
            <v>HCC F232017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</row>
        <row r="620">
          <cell r="C620" t="str">
            <v>3012010101007358</v>
          </cell>
          <cell r="D620" t="str">
            <v>SC F232017</v>
          </cell>
          <cell r="F620">
            <v>14814</v>
          </cell>
          <cell r="G620">
            <v>14813.7</v>
          </cell>
          <cell r="H620">
            <v>1833.5300000000002</v>
          </cell>
          <cell r="I620">
            <v>10834.95</v>
          </cell>
          <cell r="J620">
            <v>1341.0700000000002</v>
          </cell>
          <cell r="K620">
            <v>1568.28</v>
          </cell>
          <cell r="L620">
            <v>194.11</v>
          </cell>
          <cell r="M620">
            <v>0</v>
          </cell>
          <cell r="N620">
            <v>0</v>
          </cell>
          <cell r="O620">
            <v>258.86</v>
          </cell>
          <cell r="P620">
            <v>32.04</v>
          </cell>
          <cell r="Q620">
            <v>0</v>
          </cell>
          <cell r="R620">
            <v>0</v>
          </cell>
          <cell r="S620">
            <v>1456.9499999999998</v>
          </cell>
          <cell r="T620">
            <v>180.32999999999998</v>
          </cell>
          <cell r="U620">
            <v>143.82</v>
          </cell>
          <cell r="V620">
            <v>17.8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550.84</v>
          </cell>
          <cell r="AB620">
            <v>68.180000000000007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</row>
        <row r="621">
          <cell r="C621" t="str">
            <v>3012010101138096</v>
          </cell>
          <cell r="D621" t="str">
            <v>SC F232017</v>
          </cell>
          <cell r="F621">
            <v>7905</v>
          </cell>
          <cell r="G621">
            <v>7852.5800000000008</v>
          </cell>
          <cell r="H621">
            <v>981.82999999999993</v>
          </cell>
          <cell r="I621">
            <v>3114.1400000000003</v>
          </cell>
          <cell r="J621">
            <v>389.37</v>
          </cell>
          <cell r="K621">
            <v>2998.65</v>
          </cell>
          <cell r="L621">
            <v>374.93</v>
          </cell>
          <cell r="M621">
            <v>0</v>
          </cell>
          <cell r="N621">
            <v>0</v>
          </cell>
          <cell r="O621">
            <v>133.72</v>
          </cell>
          <cell r="P621">
            <v>16.72</v>
          </cell>
          <cell r="Q621">
            <v>346.23</v>
          </cell>
          <cell r="R621">
            <v>43.29</v>
          </cell>
          <cell r="S621">
            <v>862.5</v>
          </cell>
          <cell r="T621">
            <v>107.84</v>
          </cell>
          <cell r="U621">
            <v>84.94</v>
          </cell>
          <cell r="V621">
            <v>10.62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312.39999999999998</v>
          </cell>
          <cell r="AB621">
            <v>39.06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</row>
        <row r="622">
          <cell r="C622" t="str">
            <v>3012010101071826</v>
          </cell>
          <cell r="D622" t="str">
            <v>SC F232017</v>
          </cell>
          <cell r="F622">
            <v>5000</v>
          </cell>
          <cell r="G622">
            <v>5000.0200000000004</v>
          </cell>
          <cell r="H622">
            <v>741.63999999999987</v>
          </cell>
          <cell r="I622">
            <v>2337.73</v>
          </cell>
          <cell r="J622">
            <v>346.75</v>
          </cell>
          <cell r="K622">
            <v>1615.15</v>
          </cell>
          <cell r="L622">
            <v>239.57</v>
          </cell>
          <cell r="M622">
            <v>0</v>
          </cell>
          <cell r="N622">
            <v>0</v>
          </cell>
          <cell r="O622">
            <v>75.040000000000006</v>
          </cell>
          <cell r="P622">
            <v>11.13</v>
          </cell>
          <cell r="Q622">
            <v>349.97</v>
          </cell>
          <cell r="R622">
            <v>51.91</v>
          </cell>
          <cell r="S622">
            <v>420.89</v>
          </cell>
          <cell r="T622">
            <v>62.43</v>
          </cell>
          <cell r="U622">
            <v>41.53</v>
          </cell>
          <cell r="V622">
            <v>6.16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159.71</v>
          </cell>
          <cell r="AB622">
            <v>23.69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</row>
        <row r="623">
          <cell r="C623" t="str">
            <v>3012010101068640</v>
          </cell>
          <cell r="D623" t="str">
            <v>SC F232017</v>
          </cell>
          <cell r="F623">
            <v>5000</v>
          </cell>
          <cell r="G623">
            <v>4999.97</v>
          </cell>
          <cell r="H623">
            <v>641.55999999999995</v>
          </cell>
          <cell r="I623">
            <v>1692.43</v>
          </cell>
          <cell r="J623">
            <v>217.16</v>
          </cell>
          <cell r="K623">
            <v>2259.09</v>
          </cell>
          <cell r="L623">
            <v>289.87</v>
          </cell>
          <cell r="M623">
            <v>0</v>
          </cell>
          <cell r="N623">
            <v>0</v>
          </cell>
          <cell r="O623">
            <v>92.66</v>
          </cell>
          <cell r="P623">
            <v>11.89</v>
          </cell>
          <cell r="Q623">
            <v>163.82</v>
          </cell>
          <cell r="R623">
            <v>21.02</v>
          </cell>
          <cell r="S623">
            <v>523.94999999999993</v>
          </cell>
          <cell r="T623">
            <v>67.22999999999999</v>
          </cell>
          <cell r="U623">
            <v>51.75</v>
          </cell>
          <cell r="V623">
            <v>6.64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216.27</v>
          </cell>
          <cell r="AB623">
            <v>27.75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</row>
        <row r="624">
          <cell r="C624" t="str">
            <v>3012010101152477</v>
          </cell>
          <cell r="D624" t="str">
            <v>SC F232017</v>
          </cell>
          <cell r="F624">
            <v>10630</v>
          </cell>
          <cell r="G624">
            <v>10628.989999999998</v>
          </cell>
          <cell r="H624">
            <v>1323.6400000000003</v>
          </cell>
          <cell r="I624">
            <v>4256.93</v>
          </cell>
          <cell r="J624">
            <v>530.12</v>
          </cell>
          <cell r="K624">
            <v>4527.3900000000003</v>
          </cell>
          <cell r="L624">
            <v>563.79999999999995</v>
          </cell>
          <cell r="M624">
            <v>0</v>
          </cell>
          <cell r="N624">
            <v>0</v>
          </cell>
          <cell r="O624">
            <v>192.24</v>
          </cell>
          <cell r="P624">
            <v>23.94</v>
          </cell>
          <cell r="Q624">
            <v>0</v>
          </cell>
          <cell r="R624">
            <v>0</v>
          </cell>
          <cell r="S624">
            <v>1095.1500000000001</v>
          </cell>
          <cell r="T624">
            <v>136.38</v>
          </cell>
          <cell r="U624">
            <v>108.4</v>
          </cell>
          <cell r="V624">
            <v>13.5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448.88</v>
          </cell>
          <cell r="AB624">
            <v>55.9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</row>
        <row r="625">
          <cell r="C625" t="str">
            <v>3012010101101862</v>
          </cell>
          <cell r="D625" t="str">
            <v>SC F232017</v>
          </cell>
          <cell r="F625">
            <v>11587</v>
          </cell>
          <cell r="G625">
            <v>11586.100000000002</v>
          </cell>
          <cell r="H625">
            <v>1410.57</v>
          </cell>
          <cell r="I625">
            <v>4736.4799999999996</v>
          </cell>
          <cell r="J625">
            <v>576.65</v>
          </cell>
          <cell r="K625">
            <v>4848.84</v>
          </cell>
          <cell r="L625">
            <v>590.32999999999993</v>
          </cell>
          <cell r="M625">
            <v>0</v>
          </cell>
          <cell r="N625">
            <v>0</v>
          </cell>
          <cell r="O625">
            <v>209.78</v>
          </cell>
          <cell r="P625">
            <v>25.54</v>
          </cell>
          <cell r="Q625">
            <v>0</v>
          </cell>
          <cell r="R625">
            <v>0</v>
          </cell>
          <cell r="S625">
            <v>1184.18</v>
          </cell>
          <cell r="T625">
            <v>144.17000000000002</v>
          </cell>
          <cell r="U625">
            <v>117.12</v>
          </cell>
          <cell r="V625">
            <v>14.26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489.7</v>
          </cell>
          <cell r="AB625">
            <v>59.62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</row>
        <row r="626">
          <cell r="C626" t="str">
            <v>3012010101138971</v>
          </cell>
          <cell r="D626" t="str">
            <v>SC F232017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</row>
        <row r="627">
          <cell r="C627" t="str">
            <v>3012010101100997</v>
          </cell>
          <cell r="D627" t="str">
            <v>SC F232017</v>
          </cell>
          <cell r="F627">
            <v>37000</v>
          </cell>
          <cell r="G627">
            <v>29477.279999999999</v>
          </cell>
          <cell r="H627">
            <v>3623.96</v>
          </cell>
          <cell r="I627">
            <v>22645.97</v>
          </cell>
          <cell r="J627">
            <v>2784.8</v>
          </cell>
          <cell r="K627">
            <v>1168.5</v>
          </cell>
          <cell r="L627">
            <v>144.12</v>
          </cell>
          <cell r="M627">
            <v>0</v>
          </cell>
          <cell r="N627">
            <v>0</v>
          </cell>
          <cell r="O627">
            <v>496.96000000000004</v>
          </cell>
          <cell r="P627">
            <v>61.12</v>
          </cell>
          <cell r="Q627">
            <v>1049.94</v>
          </cell>
          <cell r="R627">
            <v>127.71000000000001</v>
          </cell>
          <cell r="S627">
            <v>2782.7999999999997</v>
          </cell>
          <cell r="T627">
            <v>342.25</v>
          </cell>
          <cell r="U627">
            <v>275.45999999999998</v>
          </cell>
          <cell r="V627">
            <v>33.880000000000003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1057.6500000000001</v>
          </cell>
          <cell r="AB627">
            <v>130.08000000000001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</row>
        <row r="628">
          <cell r="C628" t="str">
            <v>3012010101065331</v>
          </cell>
          <cell r="D628" t="str">
            <v>SC F232017</v>
          </cell>
          <cell r="F628">
            <v>14991</v>
          </cell>
          <cell r="G628">
            <v>14981.1</v>
          </cell>
          <cell r="H628">
            <v>1835.85</v>
          </cell>
          <cell r="I628">
            <v>10693.68</v>
          </cell>
          <cell r="J628">
            <v>1310.45</v>
          </cell>
          <cell r="K628">
            <v>1853.12</v>
          </cell>
          <cell r="L628">
            <v>227.09</v>
          </cell>
          <cell r="M628">
            <v>0</v>
          </cell>
          <cell r="N628">
            <v>0</v>
          </cell>
          <cell r="O628">
            <v>261.94</v>
          </cell>
          <cell r="P628">
            <v>32.1</v>
          </cell>
          <cell r="Q628">
            <v>0</v>
          </cell>
          <cell r="R628">
            <v>0</v>
          </cell>
          <cell r="S628">
            <v>1469.92</v>
          </cell>
          <cell r="T628">
            <v>180.13000000000002</v>
          </cell>
          <cell r="U628">
            <v>145.26</v>
          </cell>
          <cell r="V628">
            <v>17.8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557.17999999999995</v>
          </cell>
          <cell r="AB628">
            <v>68.28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</row>
        <row r="629">
          <cell r="C629" t="str">
            <v>3010010101848454</v>
          </cell>
          <cell r="D629" t="str">
            <v>SC F232017</v>
          </cell>
          <cell r="F629">
            <v>6840</v>
          </cell>
          <cell r="G629">
            <v>6836.1400000000012</v>
          </cell>
          <cell r="H629">
            <v>859.4799999999999</v>
          </cell>
          <cell r="I629">
            <v>3254.54</v>
          </cell>
          <cell r="J629">
            <v>409.18</v>
          </cell>
          <cell r="K629">
            <v>2154.21</v>
          </cell>
          <cell r="L629">
            <v>270.83999999999997</v>
          </cell>
          <cell r="M629">
            <v>0</v>
          </cell>
          <cell r="N629">
            <v>0</v>
          </cell>
          <cell r="O629">
            <v>362.93</v>
          </cell>
          <cell r="P629">
            <v>45.63</v>
          </cell>
          <cell r="Q629">
            <v>0</v>
          </cell>
          <cell r="R629">
            <v>0</v>
          </cell>
          <cell r="S629">
            <v>706.14</v>
          </cell>
          <cell r="T629">
            <v>88.779999999999987</v>
          </cell>
          <cell r="U629">
            <v>69.760000000000005</v>
          </cell>
          <cell r="V629">
            <v>8.77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288.56</v>
          </cell>
          <cell r="AB629">
            <v>36.28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</row>
        <row r="630">
          <cell r="C630" t="str">
            <v>3012010101063476</v>
          </cell>
          <cell r="D630" t="str">
            <v>SC F232017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</row>
        <row r="631">
          <cell r="C631" t="str">
            <v>3012010101018892</v>
          </cell>
          <cell r="D631" t="str">
            <v>SC F232017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</row>
        <row r="632">
          <cell r="C632" t="str">
            <v>3012010101152345</v>
          </cell>
          <cell r="D632" t="str">
            <v>SC F232017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</row>
        <row r="633">
          <cell r="C633" t="str">
            <v>3012010101174018</v>
          </cell>
          <cell r="D633" t="str">
            <v>SC F232017</v>
          </cell>
          <cell r="F633">
            <v>23976</v>
          </cell>
          <cell r="G633">
            <v>23976.039999999997</v>
          </cell>
          <cell r="H633">
            <v>3027.59</v>
          </cell>
          <cell r="I633">
            <v>9850.4499999999989</v>
          </cell>
          <cell r="J633">
            <v>1244.82</v>
          </cell>
          <cell r="K633">
            <v>9028.630000000001</v>
          </cell>
          <cell r="L633">
            <v>1139.52</v>
          </cell>
          <cell r="M633">
            <v>0</v>
          </cell>
          <cell r="N633">
            <v>0</v>
          </cell>
          <cell r="O633">
            <v>404.62</v>
          </cell>
          <cell r="P633">
            <v>51.06</v>
          </cell>
          <cell r="Q633">
            <v>1049.07</v>
          </cell>
          <cell r="R633">
            <v>132.44</v>
          </cell>
          <cell r="S633">
            <v>2389.94</v>
          </cell>
          <cell r="T633">
            <v>301.59000000000003</v>
          </cell>
          <cell r="U633">
            <v>236.07</v>
          </cell>
          <cell r="V633">
            <v>29.79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1017.26</v>
          </cell>
          <cell r="AB633">
            <v>128.37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</row>
        <row r="634">
          <cell r="C634" t="str">
            <v>3012010101019312</v>
          </cell>
          <cell r="D634" t="str">
            <v>SC F232017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</row>
        <row r="635">
          <cell r="C635" t="str">
            <v>3012010101040714</v>
          </cell>
          <cell r="D635" t="str">
            <v>SC F232017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</row>
        <row r="636">
          <cell r="C636" t="str">
            <v>3012010101036340</v>
          </cell>
          <cell r="D636" t="str">
            <v>SC F232017</v>
          </cell>
          <cell r="F636">
            <v>9500</v>
          </cell>
          <cell r="G636">
            <v>9499.5500000000011</v>
          </cell>
          <cell r="H636">
            <v>1171.8599999999999</v>
          </cell>
          <cell r="I636">
            <v>6889.54</v>
          </cell>
          <cell r="J636">
            <v>849.89</v>
          </cell>
          <cell r="K636">
            <v>1036.56</v>
          </cell>
          <cell r="L636">
            <v>127.87</v>
          </cell>
          <cell r="M636">
            <v>0</v>
          </cell>
          <cell r="N636">
            <v>0</v>
          </cell>
          <cell r="O636">
            <v>175.1</v>
          </cell>
          <cell r="P636">
            <v>21.6</v>
          </cell>
          <cell r="Q636">
            <v>0</v>
          </cell>
          <cell r="R636">
            <v>0</v>
          </cell>
          <cell r="S636">
            <v>951.85</v>
          </cell>
          <cell r="T636">
            <v>117.42</v>
          </cell>
          <cell r="U636">
            <v>94.12</v>
          </cell>
          <cell r="V636">
            <v>11.61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352.38</v>
          </cell>
          <cell r="AB636">
            <v>43.47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</row>
        <row r="637">
          <cell r="C637" t="str">
            <v>3030010102492146</v>
          </cell>
          <cell r="D637" t="str">
            <v>SC F232017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</row>
        <row r="638">
          <cell r="C638" t="str">
            <v>3012010101127479</v>
          </cell>
          <cell r="D638" t="str">
            <v>SC F232017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</row>
        <row r="639">
          <cell r="C639" t="str">
            <v>3012010101162500</v>
          </cell>
          <cell r="D639" t="str">
            <v>SC F232017</v>
          </cell>
          <cell r="E639" t="str">
            <v>A</v>
          </cell>
          <cell r="F639">
            <v>291000</v>
          </cell>
          <cell r="G639">
            <v>291212.0399999998</v>
          </cell>
          <cell r="H639">
            <v>35821.919999999984</v>
          </cell>
          <cell r="I639">
            <v>144031.55999999997</v>
          </cell>
          <cell r="J639">
            <v>20369.689999999999</v>
          </cell>
          <cell r="K639">
            <v>210444.69999999995</v>
          </cell>
          <cell r="L639">
            <v>30260.209999999995</v>
          </cell>
          <cell r="M639">
            <v>456545.41699999996</v>
          </cell>
          <cell r="N639">
            <v>56159.549999999996</v>
          </cell>
          <cell r="O639">
            <v>8248.2000000000025</v>
          </cell>
          <cell r="P639">
            <v>1178.1900000000005</v>
          </cell>
          <cell r="Q639">
            <v>18318.079999999994</v>
          </cell>
          <cell r="R639">
            <v>2627.5800000000036</v>
          </cell>
          <cell r="S639">
            <v>44405.549999999945</v>
          </cell>
          <cell r="T639">
            <v>6329.9599999999928</v>
          </cell>
          <cell r="U639">
            <v>4388.41</v>
          </cell>
          <cell r="V639">
            <v>625.55999999999915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17726.211000000003</v>
          </cell>
          <cell r="AB639">
            <v>2537.930000000003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309364.93699999998</v>
          </cell>
          <cell r="AJ639">
            <v>40707.319999999992</v>
          </cell>
          <cell r="AK639">
            <v>303531.15099999995</v>
          </cell>
          <cell r="AL639">
            <v>43559.43</v>
          </cell>
        </row>
        <row r="640">
          <cell r="C640" t="str">
            <v>3012010101088655</v>
          </cell>
          <cell r="D640" t="str">
            <v>SC F232017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</row>
        <row r="641">
          <cell r="C641" t="str">
            <v>3012010101028891</v>
          </cell>
          <cell r="D641" t="str">
            <v>SC F232017</v>
          </cell>
          <cell r="F641">
            <v>13404</v>
          </cell>
          <cell r="G641">
            <v>13404.199999999999</v>
          </cell>
          <cell r="H641">
            <v>1654.21</v>
          </cell>
          <cell r="I641">
            <v>9688.86</v>
          </cell>
          <cell r="J641">
            <v>1195.7</v>
          </cell>
          <cell r="K641">
            <v>1493.8</v>
          </cell>
          <cell r="L641">
            <v>184.35</v>
          </cell>
          <cell r="M641">
            <v>0</v>
          </cell>
          <cell r="N641">
            <v>0</v>
          </cell>
          <cell r="O641">
            <v>247.06</v>
          </cell>
          <cell r="P641">
            <v>30.49</v>
          </cell>
          <cell r="Q641">
            <v>0</v>
          </cell>
          <cell r="R641">
            <v>0</v>
          </cell>
          <cell r="S641">
            <v>1344.46</v>
          </cell>
          <cell r="T641">
            <v>165.92000000000002</v>
          </cell>
          <cell r="U641">
            <v>132.81</v>
          </cell>
          <cell r="V641">
            <v>16.39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497.21</v>
          </cell>
          <cell r="AB641">
            <v>61.36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</row>
        <row r="642">
          <cell r="C642" t="str">
            <v>3012010101092814</v>
          </cell>
          <cell r="D642" t="str">
            <v>SC F232017</v>
          </cell>
          <cell r="F642">
            <v>36008</v>
          </cell>
          <cell r="G642">
            <v>35580.629999999997</v>
          </cell>
          <cell r="H642">
            <v>4335.5899999999992</v>
          </cell>
          <cell r="I642">
            <v>16626.57</v>
          </cell>
          <cell r="J642">
            <v>2025.99</v>
          </cell>
          <cell r="K642">
            <v>12519.970000000001</v>
          </cell>
          <cell r="L642">
            <v>1525.5900000000001</v>
          </cell>
          <cell r="M642">
            <v>0</v>
          </cell>
          <cell r="N642">
            <v>0</v>
          </cell>
          <cell r="O642">
            <v>660.14</v>
          </cell>
          <cell r="P642">
            <v>80.44</v>
          </cell>
          <cell r="Q642">
            <v>350.01</v>
          </cell>
          <cell r="R642">
            <v>42.65</v>
          </cell>
          <cell r="S642">
            <v>3614.54</v>
          </cell>
          <cell r="T642">
            <v>440.44</v>
          </cell>
          <cell r="U642">
            <v>357.32</v>
          </cell>
          <cell r="V642">
            <v>43.54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1452.08</v>
          </cell>
          <cell r="AB642">
            <v>176.94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</row>
        <row r="643">
          <cell r="C643" t="str">
            <v>3012010101152014</v>
          </cell>
          <cell r="D643" t="str">
            <v>SC F232017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</row>
        <row r="644">
          <cell r="C644" t="str">
            <v>3012010101156940</v>
          </cell>
          <cell r="D644" t="str">
            <v>SC F232017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</row>
        <row r="645">
          <cell r="C645" t="str">
            <v>3012010101060191</v>
          </cell>
          <cell r="D645" t="str">
            <v>SC F232017</v>
          </cell>
          <cell r="F645">
            <v>12582</v>
          </cell>
          <cell r="G645">
            <v>12581.98</v>
          </cell>
          <cell r="H645">
            <v>1546.06</v>
          </cell>
          <cell r="I645">
            <v>5216.5199999999995</v>
          </cell>
          <cell r="J645">
            <v>641</v>
          </cell>
          <cell r="K645">
            <v>5151.09</v>
          </cell>
          <cell r="L645">
            <v>632.96</v>
          </cell>
          <cell r="M645">
            <v>0</v>
          </cell>
          <cell r="N645">
            <v>0</v>
          </cell>
          <cell r="O645">
            <v>226.97</v>
          </cell>
          <cell r="P645">
            <v>27.89</v>
          </cell>
          <cell r="Q645">
            <v>0</v>
          </cell>
          <cell r="R645">
            <v>0</v>
          </cell>
          <cell r="S645">
            <v>1327.16</v>
          </cell>
          <cell r="T645">
            <v>163.07999999999998</v>
          </cell>
          <cell r="U645">
            <v>131.1</v>
          </cell>
          <cell r="V645">
            <v>16.11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529.71</v>
          </cell>
          <cell r="AB645">
            <v>65.09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0.56999999999999995</v>
          </cell>
          <cell r="AJ645">
            <v>7.0000000000000007E-2</v>
          </cell>
          <cell r="AK645">
            <v>0</v>
          </cell>
          <cell r="AL645">
            <v>0</v>
          </cell>
        </row>
        <row r="646">
          <cell r="C646" t="str">
            <v>3012010101038601</v>
          </cell>
          <cell r="D646" t="str">
            <v>SC F232017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</row>
        <row r="647">
          <cell r="C647" t="str">
            <v>3012010101102258</v>
          </cell>
          <cell r="D647" t="str">
            <v>SC F232017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</row>
        <row r="648">
          <cell r="C648" t="str">
            <v>3012010101079423</v>
          </cell>
          <cell r="D648" t="str">
            <v>SC F232017</v>
          </cell>
          <cell r="F648">
            <v>28900</v>
          </cell>
          <cell r="G648">
            <v>15521.199999999999</v>
          </cell>
          <cell r="H648">
            <v>1908.2199999999998</v>
          </cell>
          <cell r="I648">
            <v>11928.619999999999</v>
          </cell>
          <cell r="J648">
            <v>1466.54</v>
          </cell>
          <cell r="K648">
            <v>931.49</v>
          </cell>
          <cell r="L648">
            <v>114.52</v>
          </cell>
          <cell r="M648">
            <v>0</v>
          </cell>
          <cell r="N648">
            <v>0</v>
          </cell>
          <cell r="O648">
            <v>281.44</v>
          </cell>
          <cell r="P648">
            <v>34.6</v>
          </cell>
          <cell r="Q648">
            <v>0</v>
          </cell>
          <cell r="R648">
            <v>0</v>
          </cell>
          <cell r="S648">
            <v>1563.8100000000002</v>
          </cell>
          <cell r="T648">
            <v>192.26</v>
          </cell>
          <cell r="U648">
            <v>158.78</v>
          </cell>
          <cell r="V648">
            <v>19.52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657.06</v>
          </cell>
          <cell r="AB648">
            <v>80.78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</row>
        <row r="649">
          <cell r="C649" t="str">
            <v>3012010101165685</v>
          </cell>
          <cell r="D649" t="str">
            <v>SC F232017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</row>
        <row r="650">
          <cell r="C650" t="str">
            <v>3012010101138625</v>
          </cell>
          <cell r="D650" t="str">
            <v>SC F232017</v>
          </cell>
          <cell r="F650">
            <v>8706</v>
          </cell>
          <cell r="G650">
            <v>8705.7800000000007</v>
          </cell>
          <cell r="H650">
            <v>1086.42</v>
          </cell>
          <cell r="I650">
            <v>3701.57</v>
          </cell>
          <cell r="J650">
            <v>461.93</v>
          </cell>
          <cell r="K650">
            <v>3465.5</v>
          </cell>
          <cell r="L650">
            <v>432.47</v>
          </cell>
          <cell r="M650">
            <v>0</v>
          </cell>
          <cell r="N650">
            <v>0</v>
          </cell>
          <cell r="O650">
            <v>166.76</v>
          </cell>
          <cell r="P650">
            <v>20.81</v>
          </cell>
          <cell r="Q650">
            <v>0</v>
          </cell>
          <cell r="R650">
            <v>0</v>
          </cell>
          <cell r="S650">
            <v>914.79000000000008</v>
          </cell>
          <cell r="T650">
            <v>114.16</v>
          </cell>
          <cell r="U650">
            <v>90.47</v>
          </cell>
          <cell r="V650">
            <v>11.29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366.69</v>
          </cell>
          <cell r="AB650">
            <v>45.76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</row>
        <row r="651">
          <cell r="C651" t="str">
            <v>3012010101090222</v>
          </cell>
          <cell r="D651" t="str">
            <v>SC F232017</v>
          </cell>
          <cell r="F651">
            <v>8800</v>
          </cell>
          <cell r="G651">
            <v>8800.0399999999991</v>
          </cell>
          <cell r="H651">
            <v>1072.9000000000001</v>
          </cell>
          <cell r="I651">
            <v>3965.64</v>
          </cell>
          <cell r="J651">
            <v>483.49</v>
          </cell>
          <cell r="K651">
            <v>3286.83</v>
          </cell>
          <cell r="L651">
            <v>400.73</v>
          </cell>
          <cell r="M651">
            <v>0</v>
          </cell>
          <cell r="N651">
            <v>0</v>
          </cell>
          <cell r="O651">
            <v>168.88</v>
          </cell>
          <cell r="P651">
            <v>20.59</v>
          </cell>
          <cell r="Q651">
            <v>0</v>
          </cell>
          <cell r="R651">
            <v>0</v>
          </cell>
          <cell r="S651">
            <v>915.77</v>
          </cell>
          <cell r="T651">
            <v>111.65</v>
          </cell>
          <cell r="U651">
            <v>91.45</v>
          </cell>
          <cell r="V651">
            <v>11.15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371.47</v>
          </cell>
          <cell r="AB651">
            <v>45.29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</row>
        <row r="652">
          <cell r="C652" t="str">
            <v>3012010101111192</v>
          </cell>
          <cell r="D652" t="str">
            <v>SC F232017</v>
          </cell>
          <cell r="F652">
            <v>9000</v>
          </cell>
          <cell r="G652">
            <v>9194.9199999999983</v>
          </cell>
          <cell r="H652">
            <v>1120.1100000000001</v>
          </cell>
          <cell r="I652">
            <v>3957.04</v>
          </cell>
          <cell r="J652">
            <v>482.04</v>
          </cell>
          <cell r="K652">
            <v>3612.92</v>
          </cell>
          <cell r="L652">
            <v>440.12</v>
          </cell>
          <cell r="M652">
            <v>0</v>
          </cell>
          <cell r="N652">
            <v>0</v>
          </cell>
          <cell r="O652">
            <v>176.08</v>
          </cell>
          <cell r="P652">
            <v>21.45</v>
          </cell>
          <cell r="Q652">
            <v>0</v>
          </cell>
          <cell r="R652">
            <v>0</v>
          </cell>
          <cell r="S652">
            <v>966.18999999999994</v>
          </cell>
          <cell r="T652">
            <v>117.7</v>
          </cell>
          <cell r="U652">
            <v>95.39</v>
          </cell>
          <cell r="V652">
            <v>11.62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387.3</v>
          </cell>
          <cell r="AB652">
            <v>47.18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</row>
        <row r="653">
          <cell r="C653" t="str">
            <v>3012010101142429</v>
          </cell>
          <cell r="D653" t="str">
            <v>SC F232017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</row>
        <row r="654">
          <cell r="C654" t="str">
            <v>3012010101103017</v>
          </cell>
          <cell r="D654" t="str">
            <v>SC F232017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</row>
        <row r="655">
          <cell r="C655" t="str">
            <v>3012010101081387</v>
          </cell>
          <cell r="D655" t="str">
            <v>SC F232017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</row>
        <row r="656">
          <cell r="C656" t="str">
            <v>3030010102241428</v>
          </cell>
          <cell r="D656" t="str">
            <v>SC F232017</v>
          </cell>
          <cell r="F656">
            <v>3900</v>
          </cell>
          <cell r="G656">
            <v>3899.97</v>
          </cell>
          <cell r="H656">
            <v>483.36</v>
          </cell>
          <cell r="I656">
            <v>2129.5</v>
          </cell>
          <cell r="J656">
            <v>263.93</v>
          </cell>
          <cell r="K656">
            <v>549.78</v>
          </cell>
          <cell r="L656">
            <v>68.14</v>
          </cell>
          <cell r="M656">
            <v>0</v>
          </cell>
          <cell r="N656">
            <v>0</v>
          </cell>
          <cell r="O656">
            <v>289.5</v>
          </cell>
          <cell r="P656">
            <v>35.880000000000003</v>
          </cell>
          <cell r="Q656">
            <v>350.01</v>
          </cell>
          <cell r="R656">
            <v>43.38</v>
          </cell>
          <cell r="S656">
            <v>393.18</v>
          </cell>
          <cell r="T656">
            <v>48.730000000000004</v>
          </cell>
          <cell r="U656">
            <v>38.81</v>
          </cell>
          <cell r="V656">
            <v>4.8099999999999996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149.19</v>
          </cell>
          <cell r="AB656">
            <v>18.489999999999998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</row>
        <row r="657">
          <cell r="C657" t="str">
            <v>3012010101092368</v>
          </cell>
          <cell r="D657" t="str">
            <v>SC F232017</v>
          </cell>
          <cell r="F657">
            <v>22285</v>
          </cell>
          <cell r="G657">
            <v>22284.660000000003</v>
          </cell>
          <cell r="H657">
            <v>2747.01</v>
          </cell>
          <cell r="I657">
            <v>9012.33</v>
          </cell>
          <cell r="J657">
            <v>1110.78</v>
          </cell>
          <cell r="K657">
            <v>9365.35</v>
          </cell>
          <cell r="L657">
            <v>1154.6200000000001</v>
          </cell>
          <cell r="M657">
            <v>0</v>
          </cell>
          <cell r="N657">
            <v>0</v>
          </cell>
          <cell r="O657">
            <v>402.36999999999995</v>
          </cell>
          <cell r="P657">
            <v>49.6</v>
          </cell>
          <cell r="Q657">
            <v>1050</v>
          </cell>
          <cell r="R657">
            <v>128.01</v>
          </cell>
          <cell r="S657">
            <v>2334.81</v>
          </cell>
          <cell r="T657">
            <v>287.81000000000006</v>
          </cell>
          <cell r="U657">
            <v>230.72</v>
          </cell>
          <cell r="V657">
            <v>28.44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939.08</v>
          </cell>
          <cell r="AB657">
            <v>115.76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1050</v>
          </cell>
          <cell r="AL657">
            <v>128.01</v>
          </cell>
        </row>
        <row r="658">
          <cell r="C658" t="str">
            <v>3012010101160314</v>
          </cell>
          <cell r="D658" t="str">
            <v>SC F232017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349.99</v>
          </cell>
          <cell r="R658">
            <v>43.57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349.99</v>
          </cell>
          <cell r="AL658">
            <v>43.57</v>
          </cell>
        </row>
        <row r="659">
          <cell r="C659" t="str">
            <v>3012010101004165</v>
          </cell>
          <cell r="D659" t="str">
            <v>SC F232017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</row>
        <row r="660">
          <cell r="C660" t="str">
            <v>3012010101098969</v>
          </cell>
          <cell r="D660" t="str">
            <v>SC F232017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</row>
        <row r="661">
          <cell r="C661" t="str">
            <v>3010010101822509</v>
          </cell>
          <cell r="D661" t="str">
            <v>SC F232017</v>
          </cell>
          <cell r="F661">
            <v>8500</v>
          </cell>
          <cell r="G661">
            <v>8499.9699999999993</v>
          </cell>
          <cell r="H661">
            <v>1067.95</v>
          </cell>
          <cell r="I661">
            <v>3859.71</v>
          </cell>
          <cell r="J661">
            <v>484.94</v>
          </cell>
          <cell r="K661">
            <v>2611.87</v>
          </cell>
          <cell r="L661">
            <v>328.16</v>
          </cell>
          <cell r="M661">
            <v>0</v>
          </cell>
          <cell r="N661">
            <v>0</v>
          </cell>
          <cell r="O661">
            <v>412.52</v>
          </cell>
          <cell r="P661">
            <v>51.83</v>
          </cell>
          <cell r="Q661">
            <v>349.96</v>
          </cell>
          <cell r="R661">
            <v>43.97</v>
          </cell>
          <cell r="S661">
            <v>827.12</v>
          </cell>
          <cell r="T661">
            <v>103.92</v>
          </cell>
          <cell r="U661">
            <v>81.819999999999993</v>
          </cell>
          <cell r="V661">
            <v>10.28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356.97</v>
          </cell>
          <cell r="AB661">
            <v>44.85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</row>
        <row r="662">
          <cell r="C662" t="str">
            <v>3012010101126174</v>
          </cell>
          <cell r="D662" t="str">
            <v>SC F232017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</row>
        <row r="663">
          <cell r="C663" t="str">
            <v>3012010101111200</v>
          </cell>
          <cell r="D663" t="str">
            <v>SC F232017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</row>
        <row r="664">
          <cell r="C664" t="str">
            <v>3012010101147592</v>
          </cell>
          <cell r="D664" t="str">
            <v>SC F232017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</row>
        <row r="665">
          <cell r="C665" t="str">
            <v>3012010101102613</v>
          </cell>
          <cell r="D665" t="str">
            <v>SC F232017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</row>
        <row r="666">
          <cell r="C666" t="str">
            <v>3012010101071800</v>
          </cell>
          <cell r="D666" t="str">
            <v>SC F232017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</row>
        <row r="667">
          <cell r="C667" t="str">
            <v>3012010101017050</v>
          </cell>
          <cell r="D667" t="str">
            <v>SC F232017</v>
          </cell>
          <cell r="E667" t="str">
            <v>AD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</row>
        <row r="668">
          <cell r="C668" t="str">
            <v>3012010101113933</v>
          </cell>
          <cell r="D668" t="str">
            <v>SC F232017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</row>
        <row r="669">
          <cell r="C669" t="str">
            <v>3012010101150364</v>
          </cell>
          <cell r="D669" t="str">
            <v>SC F232017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</row>
        <row r="670">
          <cell r="C670" t="str">
            <v>3012010101087277</v>
          </cell>
          <cell r="D670" t="str">
            <v>SC F232017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</row>
        <row r="671">
          <cell r="C671" t="str">
            <v>3012010101110236</v>
          </cell>
          <cell r="D671" t="str">
            <v>SC F232017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</row>
        <row r="672">
          <cell r="C672" t="str">
            <v>3012010101072733</v>
          </cell>
          <cell r="D672" t="str">
            <v>SC F232017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</row>
        <row r="673">
          <cell r="C673" t="str">
            <v>3012010101147394</v>
          </cell>
          <cell r="D673" t="str">
            <v>SC F232017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</row>
        <row r="674">
          <cell r="C674" t="str">
            <v>3012010101076072</v>
          </cell>
          <cell r="D674" t="str">
            <v>SC F232017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</row>
        <row r="675">
          <cell r="C675" t="str">
            <v>3012010101142056</v>
          </cell>
          <cell r="D675" t="str">
            <v>SC F232017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</row>
        <row r="676">
          <cell r="C676" t="str">
            <v>3012010101070141</v>
          </cell>
          <cell r="D676" t="str">
            <v>SC F232017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</row>
        <row r="677">
          <cell r="C677" t="str">
            <v>3012010101111846</v>
          </cell>
          <cell r="D677" t="str">
            <v>SC F232017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</row>
        <row r="678">
          <cell r="C678" t="str">
            <v>3012010101098985</v>
          </cell>
          <cell r="D678" t="str">
            <v>SC F232017</v>
          </cell>
          <cell r="F678">
            <v>10000</v>
          </cell>
          <cell r="G678">
            <v>9803.9199999999983</v>
          </cell>
          <cell r="H678">
            <v>1194.2799999999997</v>
          </cell>
          <cell r="I678">
            <v>5081.1099999999997</v>
          </cell>
          <cell r="J678">
            <v>618.91999999999996</v>
          </cell>
          <cell r="K678">
            <v>3292.56</v>
          </cell>
          <cell r="L678">
            <v>401.06</v>
          </cell>
          <cell r="M678">
            <v>61.71</v>
          </cell>
          <cell r="N678">
            <v>7.6</v>
          </cell>
          <cell r="O678">
            <v>194.81</v>
          </cell>
          <cell r="P678">
            <v>23.73</v>
          </cell>
          <cell r="Q678">
            <v>0</v>
          </cell>
          <cell r="R678">
            <v>0</v>
          </cell>
          <cell r="S678">
            <v>1068.24</v>
          </cell>
          <cell r="T678">
            <v>130.11999999999998</v>
          </cell>
          <cell r="U678">
            <v>105.49</v>
          </cell>
          <cell r="V678">
            <v>12.85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</row>
        <row r="679">
          <cell r="C679" t="str">
            <v>3030010102520680</v>
          </cell>
          <cell r="D679" t="str">
            <v>SC F232017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</row>
        <row r="680">
          <cell r="C680" t="str">
            <v>3012010101157666</v>
          </cell>
          <cell r="D680" t="str">
            <v>SC F232017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</row>
        <row r="681">
          <cell r="C681" t="str">
            <v>3012010101142544</v>
          </cell>
          <cell r="D681" t="str">
            <v>SC F232017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</row>
        <row r="682">
          <cell r="C682" t="str">
            <v>3030010102487864</v>
          </cell>
          <cell r="D682" t="str">
            <v>SC F232017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</row>
        <row r="683">
          <cell r="C683" t="str">
            <v>3030010102506572</v>
          </cell>
          <cell r="D683" t="str">
            <v>SC F232017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</row>
        <row r="684">
          <cell r="C684" t="str">
            <v>3012010101102464</v>
          </cell>
          <cell r="D684" t="str">
            <v>SC F232017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</row>
        <row r="685">
          <cell r="C685" t="str">
            <v>3012010101103033</v>
          </cell>
          <cell r="D685" t="str">
            <v>SC F232017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</row>
        <row r="686">
          <cell r="C686" t="str">
            <v>3012010101160181</v>
          </cell>
          <cell r="D686" t="str">
            <v>SC F232017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</row>
        <row r="687">
          <cell r="C687" t="str">
            <v>3012010101138245</v>
          </cell>
          <cell r="D687" t="str">
            <v>SC F232017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</row>
        <row r="688">
          <cell r="C688" t="str">
            <v>3012010101103066</v>
          </cell>
          <cell r="D688" t="str">
            <v>SC F232017</v>
          </cell>
          <cell r="F688">
            <v>104.9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</row>
        <row r="689">
          <cell r="C689" t="str">
            <v>3012010101147618</v>
          </cell>
          <cell r="D689" t="str">
            <v>SC F232017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</row>
        <row r="690">
          <cell r="C690" t="str">
            <v>3012010101991973</v>
          </cell>
          <cell r="D690" t="str">
            <v>SC F232017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</row>
        <row r="691">
          <cell r="C691" t="str">
            <v>3012010101167335</v>
          </cell>
          <cell r="D691" t="str">
            <v>SC F232017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</row>
        <row r="692">
          <cell r="C692" t="str">
            <v>3012010101147519</v>
          </cell>
          <cell r="D692" t="str">
            <v>SC F232017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</row>
        <row r="693">
          <cell r="C693" t="str">
            <v>3012010101146925</v>
          </cell>
          <cell r="D693" t="str">
            <v>SC F232017</v>
          </cell>
          <cell r="F693">
            <v>1007.48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</row>
        <row r="694">
          <cell r="C694" t="str">
            <v>3012010101130523</v>
          </cell>
          <cell r="D694" t="str">
            <v>SC F232017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</row>
        <row r="695">
          <cell r="C695" t="str">
            <v>3012010101102621</v>
          </cell>
          <cell r="D695" t="str">
            <v>SC F232017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</row>
        <row r="696">
          <cell r="C696" t="str">
            <v>3012010101160215</v>
          </cell>
          <cell r="D696" t="str">
            <v>SC F232017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</row>
        <row r="697">
          <cell r="C697" t="str">
            <v>3012010101042140</v>
          </cell>
          <cell r="D697" t="str">
            <v>SC F232017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</row>
        <row r="698">
          <cell r="C698" t="str">
            <v>3012010101037744</v>
          </cell>
          <cell r="D698" t="str">
            <v>SC F232017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</row>
        <row r="699">
          <cell r="C699" t="str">
            <v>3012010101103116</v>
          </cell>
          <cell r="D699" t="str">
            <v>SC F232017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</row>
        <row r="700">
          <cell r="C700" t="str">
            <v>3012010101147303</v>
          </cell>
          <cell r="D700" t="str">
            <v>SC F232017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</row>
        <row r="701">
          <cell r="C701" t="str">
            <v>3012010101147287</v>
          </cell>
          <cell r="D701" t="str">
            <v>SC F232017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</row>
        <row r="702">
          <cell r="C702" t="str">
            <v>3030010102491080</v>
          </cell>
          <cell r="D702" t="str">
            <v>SC F232017</v>
          </cell>
          <cell r="F702">
            <v>3579.62</v>
          </cell>
          <cell r="G702">
            <v>3579.6</v>
          </cell>
          <cell r="H702">
            <v>752.23000000000013</v>
          </cell>
          <cell r="I702">
            <v>551.16</v>
          </cell>
          <cell r="J702">
            <v>119.62</v>
          </cell>
          <cell r="K702">
            <v>1462.11</v>
          </cell>
          <cell r="L702">
            <v>305.42</v>
          </cell>
          <cell r="M702">
            <v>0</v>
          </cell>
          <cell r="N702">
            <v>0</v>
          </cell>
          <cell r="O702">
            <v>342</v>
          </cell>
          <cell r="P702">
            <v>71.44</v>
          </cell>
          <cell r="Q702">
            <v>349.99</v>
          </cell>
          <cell r="R702">
            <v>73.11</v>
          </cell>
          <cell r="S702">
            <v>584.28</v>
          </cell>
          <cell r="T702">
            <v>122.05000000000001</v>
          </cell>
          <cell r="U702">
            <v>57.83</v>
          </cell>
          <cell r="V702">
            <v>12.08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232.23</v>
          </cell>
          <cell r="AB702">
            <v>48.51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</row>
        <row r="703">
          <cell r="C703" t="str">
            <v>3012010101081882</v>
          </cell>
          <cell r="D703" t="str">
            <v>SC F232017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</row>
        <row r="704">
          <cell r="C704" t="str">
            <v>3012010101146578</v>
          </cell>
          <cell r="D704" t="str">
            <v>SC F232017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</row>
        <row r="705">
          <cell r="C705" t="str">
            <v>3012010101155660</v>
          </cell>
          <cell r="D705" t="str">
            <v>SC F232017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</row>
        <row r="706">
          <cell r="C706" t="str">
            <v>3012010101149127</v>
          </cell>
          <cell r="D706" t="str">
            <v>SC F232017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</row>
        <row r="707">
          <cell r="C707" t="str">
            <v>3012010101130085</v>
          </cell>
          <cell r="D707" t="str">
            <v>SC F232017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</row>
        <row r="708">
          <cell r="C708" t="str">
            <v>3012010101146420</v>
          </cell>
          <cell r="D708" t="str">
            <v>SC F232017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</row>
        <row r="709">
          <cell r="C709" t="str">
            <v>3012010101016870</v>
          </cell>
          <cell r="D709" t="str">
            <v>SC F232017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</row>
        <row r="710">
          <cell r="C710" t="str">
            <v>3030010102487765</v>
          </cell>
          <cell r="D710" t="str">
            <v>SC F232017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</row>
        <row r="711">
          <cell r="C711" t="str">
            <v>3012010101073160</v>
          </cell>
          <cell r="D711" t="str">
            <v>SC F232017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</row>
        <row r="712">
          <cell r="C712" t="str">
            <v>3012010101060282</v>
          </cell>
          <cell r="D712" t="str">
            <v>SC F232017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</row>
        <row r="713">
          <cell r="C713" t="str">
            <v>3012010101157518</v>
          </cell>
          <cell r="D713" t="str">
            <v>SC F232017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</row>
        <row r="714">
          <cell r="C714" t="str">
            <v>3012010101100096</v>
          </cell>
          <cell r="D714" t="str">
            <v>SC F232017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</row>
        <row r="715">
          <cell r="C715" t="str">
            <v>3012010101127396</v>
          </cell>
          <cell r="D715" t="str">
            <v>SC F232017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</row>
        <row r="716">
          <cell r="C716" t="str">
            <v>3012010101071438</v>
          </cell>
          <cell r="D716" t="str">
            <v>SC F232017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</row>
        <row r="717">
          <cell r="C717" t="str">
            <v>3012010101101011</v>
          </cell>
          <cell r="D717" t="str">
            <v>SC F232017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</row>
        <row r="718">
          <cell r="C718" t="str">
            <v>3012010101130176</v>
          </cell>
          <cell r="D718" t="str">
            <v>SC F232017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</row>
        <row r="719">
          <cell r="C719" t="str">
            <v>3012010101127461</v>
          </cell>
          <cell r="D719" t="str">
            <v>SC F232017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</row>
        <row r="720">
          <cell r="C720" t="str">
            <v>3012010101092764</v>
          </cell>
          <cell r="D720" t="str">
            <v>SC F232017</v>
          </cell>
          <cell r="E720" t="str">
            <v>A</v>
          </cell>
          <cell r="F720">
            <v>950000</v>
          </cell>
          <cell r="G720">
            <v>1031924.2599999988</v>
          </cell>
          <cell r="H720">
            <v>132988.1700000001</v>
          </cell>
          <cell r="I720">
            <v>463357.92999999993</v>
          </cell>
          <cell r="J720">
            <v>73941.010000000068</v>
          </cell>
          <cell r="K720">
            <v>1065337.6099999999</v>
          </cell>
          <cell r="L720">
            <v>186280.5800000001</v>
          </cell>
          <cell r="M720">
            <v>778177.63400000008</v>
          </cell>
          <cell r="N720">
            <v>95716.76</v>
          </cell>
          <cell r="O720">
            <v>35553.630000000019</v>
          </cell>
          <cell r="P720">
            <v>6049.2799999999952</v>
          </cell>
          <cell r="Q720">
            <v>41551.73000000001</v>
          </cell>
          <cell r="R720">
            <v>7386.0099999999984</v>
          </cell>
          <cell r="S720">
            <v>194161.24999999977</v>
          </cell>
          <cell r="T720">
            <v>33019.949999999997</v>
          </cell>
          <cell r="U720">
            <v>19754.090000000011</v>
          </cell>
          <cell r="V720">
            <v>3387.79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14173.890000000001</v>
          </cell>
          <cell r="AB720">
            <v>2983.9799999999996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209611.30399999997</v>
          </cell>
          <cell r="AJ720">
            <v>36669.599999999984</v>
          </cell>
          <cell r="AK720">
            <v>1370532.2000000002</v>
          </cell>
          <cell r="AL720">
            <v>239107.59000000005</v>
          </cell>
        </row>
        <row r="721">
          <cell r="C721" t="str">
            <v>3012010101165677</v>
          </cell>
          <cell r="D721" t="str">
            <v>SC F232017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</row>
        <row r="722">
          <cell r="C722" t="str">
            <v>3012010101097714</v>
          </cell>
          <cell r="D722" t="str">
            <v>SC F232017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</row>
        <row r="723">
          <cell r="C723" t="str">
            <v>3030010102508453</v>
          </cell>
          <cell r="D723" t="str">
            <v>SC F232017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</row>
        <row r="724">
          <cell r="C724" t="str">
            <v>3012010101174620</v>
          </cell>
          <cell r="D724" t="str">
            <v>SC F232017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</row>
        <row r="725">
          <cell r="C725" t="str">
            <v>3030010102497392</v>
          </cell>
          <cell r="D725" t="str">
            <v>SC F232017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</row>
        <row r="726">
          <cell r="C726" t="str">
            <v>3030010102498853</v>
          </cell>
          <cell r="D726" t="str">
            <v>SC F232017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</row>
        <row r="727">
          <cell r="C727" t="str">
            <v>3012010101173903</v>
          </cell>
          <cell r="D727" t="str">
            <v>SC F232017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</row>
        <row r="728">
          <cell r="C728" t="str">
            <v>3012010101053618</v>
          </cell>
          <cell r="D728" t="str">
            <v>SC F232017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</row>
        <row r="729">
          <cell r="C729" t="str">
            <v>3012010101105996</v>
          </cell>
          <cell r="D729" t="str">
            <v>SC F232017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</row>
        <row r="730">
          <cell r="C730" t="str">
            <v>3010010101835881</v>
          </cell>
          <cell r="D730" t="str">
            <v>SC F232017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</row>
        <row r="731">
          <cell r="C731" t="str">
            <v>3030010102501201</v>
          </cell>
          <cell r="D731" t="str">
            <v>SC F232017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</row>
        <row r="732">
          <cell r="C732" t="str">
            <v>3012010101068830</v>
          </cell>
          <cell r="D732" t="str">
            <v>SC F232017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</row>
        <row r="733">
          <cell r="C733" t="str">
            <v>3012010101073731</v>
          </cell>
          <cell r="D733" t="str">
            <v>SC F232017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</row>
        <row r="734">
          <cell r="C734" t="str">
            <v>3012010101081932</v>
          </cell>
          <cell r="D734" t="str">
            <v>SC F232017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</row>
        <row r="735">
          <cell r="C735" t="str">
            <v>3010010101830346</v>
          </cell>
          <cell r="D735" t="str">
            <v>SC F232017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</row>
        <row r="736">
          <cell r="C736" t="str">
            <v>3012010101007036</v>
          </cell>
          <cell r="D736" t="str">
            <v>SC F232017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</row>
        <row r="737">
          <cell r="C737" t="str">
            <v>3012010101093176</v>
          </cell>
          <cell r="D737" t="str">
            <v>SC F232017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</row>
        <row r="738">
          <cell r="C738" t="str">
            <v>3012010101104676</v>
          </cell>
          <cell r="D738" t="str">
            <v>SC F232017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</row>
        <row r="739">
          <cell r="C739" t="str">
            <v>3012010101091188</v>
          </cell>
          <cell r="D739" t="str">
            <v>SC F232017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</row>
        <row r="740">
          <cell r="C740" t="str">
            <v>3012010101172152</v>
          </cell>
          <cell r="D740" t="str">
            <v>SC F232017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</row>
        <row r="741">
          <cell r="C741" t="str">
            <v>3012010101174273</v>
          </cell>
          <cell r="D741" t="str">
            <v>SC F232017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</row>
        <row r="742">
          <cell r="C742" t="str">
            <v>3030010102523072</v>
          </cell>
          <cell r="D742" t="str">
            <v>SC F232017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</row>
        <row r="743">
          <cell r="C743" t="str">
            <v>3012010101176294</v>
          </cell>
          <cell r="D743" t="str">
            <v>SC F232017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</row>
        <row r="744">
          <cell r="C744" t="str">
            <v>3012010101091873</v>
          </cell>
          <cell r="D744" t="str">
            <v>SC F232017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</row>
        <row r="745">
          <cell r="C745" t="str">
            <v>3030010102520060</v>
          </cell>
          <cell r="D745" t="str">
            <v>SC F232017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</row>
        <row r="746">
          <cell r="C746" t="str">
            <v>3012010101058344</v>
          </cell>
          <cell r="D746" t="str">
            <v>SC F232017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</row>
        <row r="747">
          <cell r="C747" t="str">
            <v>3012010101165297</v>
          </cell>
          <cell r="D747" t="str">
            <v>SC F232017</v>
          </cell>
          <cell r="F747">
            <v>4081.83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</row>
        <row r="748">
          <cell r="C748" t="str">
            <v>3030010102511598</v>
          </cell>
          <cell r="D748" t="str">
            <v>SC F232017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</row>
        <row r="749">
          <cell r="C749" t="str">
            <v>3010010101821220</v>
          </cell>
          <cell r="D749" t="str">
            <v>SC F232017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</row>
        <row r="750">
          <cell r="C750" t="str">
            <v>3012010101169141</v>
          </cell>
          <cell r="D750" t="str">
            <v>SC F232017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</row>
        <row r="751">
          <cell r="C751" t="str">
            <v>3000000181145</v>
          </cell>
          <cell r="D751" t="str">
            <v>SC F232017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</row>
        <row r="752">
          <cell r="C752" t="str">
            <v>3000000183343</v>
          </cell>
          <cell r="D752" t="str">
            <v>SC F232017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</row>
        <row r="753">
          <cell r="C753" t="str">
            <v>3000000185582</v>
          </cell>
          <cell r="D753" t="str">
            <v>SC F232017</v>
          </cell>
          <cell r="F753">
            <v>5624</v>
          </cell>
          <cell r="G753">
            <v>5625.4900000000007</v>
          </cell>
          <cell r="H753">
            <v>691.91</v>
          </cell>
          <cell r="I753">
            <v>4130.8</v>
          </cell>
          <cell r="J753">
            <v>508.07</v>
          </cell>
          <cell r="K753">
            <v>1199.96</v>
          </cell>
          <cell r="L753">
            <v>147.59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268.22000000000003</v>
          </cell>
          <cell r="T753">
            <v>32.99</v>
          </cell>
          <cell r="U753">
            <v>26.51</v>
          </cell>
          <cell r="V753">
            <v>3.26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</row>
        <row r="754">
          <cell r="C754" t="str">
            <v>3000000189375</v>
          </cell>
          <cell r="D754" t="str">
            <v>HCC F232017</v>
          </cell>
          <cell r="F754">
            <v>5000</v>
          </cell>
          <cell r="G754">
            <v>5000</v>
          </cell>
          <cell r="H754">
            <v>5000</v>
          </cell>
          <cell r="I754">
            <v>4123.6099999999997</v>
          </cell>
          <cell r="J754">
            <v>4123.6099999999997</v>
          </cell>
          <cell r="K754">
            <v>408.64</v>
          </cell>
          <cell r="L754">
            <v>408.64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230</v>
          </cell>
          <cell r="R754">
            <v>230</v>
          </cell>
          <cell r="S754">
            <v>218.27</v>
          </cell>
          <cell r="T754">
            <v>218.27</v>
          </cell>
          <cell r="U754">
            <v>19.48</v>
          </cell>
          <cell r="V754">
            <v>19.48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</row>
        <row r="755">
          <cell r="C755" t="str">
            <v>3000000190714</v>
          </cell>
          <cell r="D755" t="str">
            <v>SC F232017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</row>
        <row r="756">
          <cell r="C756" t="str">
            <v>3000000191381</v>
          </cell>
          <cell r="D756" t="str">
            <v>SC F232017</v>
          </cell>
          <cell r="F756">
            <v>2900</v>
          </cell>
          <cell r="G756">
            <v>2900</v>
          </cell>
          <cell r="H756">
            <v>2900</v>
          </cell>
          <cell r="I756">
            <v>1223.6600000000001</v>
          </cell>
          <cell r="J756">
            <v>1223.6600000000001</v>
          </cell>
          <cell r="K756">
            <v>1300.1599999999999</v>
          </cell>
          <cell r="L756">
            <v>1300.1599999999999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230</v>
          </cell>
          <cell r="R756">
            <v>230</v>
          </cell>
          <cell r="S756">
            <v>133.03</v>
          </cell>
          <cell r="T756">
            <v>133.03</v>
          </cell>
          <cell r="U756">
            <v>13.15</v>
          </cell>
          <cell r="V756">
            <v>13.15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</row>
        <row r="757">
          <cell r="C757" t="str">
            <v>3000000192609</v>
          </cell>
          <cell r="D757" t="str">
            <v>SC F232017</v>
          </cell>
          <cell r="F757">
            <v>4475</v>
          </cell>
          <cell r="G757">
            <v>4475.0000000000009</v>
          </cell>
          <cell r="H757">
            <v>4475.0000000000009</v>
          </cell>
          <cell r="I757">
            <v>2593.0300000000002</v>
          </cell>
          <cell r="J757">
            <v>2593.0300000000002</v>
          </cell>
          <cell r="K757">
            <v>1678.02</v>
          </cell>
          <cell r="L757">
            <v>1678.02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230</v>
          </cell>
          <cell r="R757">
            <v>230</v>
          </cell>
          <cell r="S757">
            <v>185.6</v>
          </cell>
          <cell r="T757">
            <v>185.6</v>
          </cell>
          <cell r="U757">
            <v>18.350000000000001</v>
          </cell>
          <cell r="V757">
            <v>18.350000000000001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230</v>
          </cell>
          <cell r="AL757">
            <v>230</v>
          </cell>
        </row>
        <row r="758">
          <cell r="C758" t="str">
            <v>3000000193651</v>
          </cell>
          <cell r="D758" t="str">
            <v>SC F232017</v>
          </cell>
          <cell r="F758">
            <v>5583</v>
          </cell>
          <cell r="G758">
            <v>5582.34</v>
          </cell>
          <cell r="H758">
            <v>5582.34</v>
          </cell>
          <cell r="I758">
            <v>4209.76</v>
          </cell>
          <cell r="J758">
            <v>4209.76</v>
          </cell>
          <cell r="K758">
            <v>1118.1400000000001</v>
          </cell>
          <cell r="L758">
            <v>1118.1400000000001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231.54000000000002</v>
          </cell>
          <cell r="T758">
            <v>231.54000000000002</v>
          </cell>
          <cell r="U758">
            <v>22.9</v>
          </cell>
          <cell r="V758">
            <v>22.9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</row>
        <row r="759">
          <cell r="C759" t="str">
            <v>3000000192759</v>
          </cell>
          <cell r="D759" t="str">
            <v>SC F232017</v>
          </cell>
          <cell r="F759">
            <v>0</v>
          </cell>
          <cell r="G759">
            <v>3293.92</v>
          </cell>
          <cell r="H759">
            <v>3293.92</v>
          </cell>
          <cell r="I759">
            <v>1835.36</v>
          </cell>
          <cell r="J759">
            <v>1835.36</v>
          </cell>
          <cell r="K759">
            <v>1308.43</v>
          </cell>
          <cell r="L759">
            <v>1308.43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136.62</v>
          </cell>
          <cell r="T759">
            <v>136.62</v>
          </cell>
          <cell r="U759">
            <v>13.51</v>
          </cell>
          <cell r="V759">
            <v>13.51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</row>
        <row r="760">
          <cell r="C760" t="str">
            <v>3000000191203</v>
          </cell>
          <cell r="D760" t="str">
            <v>SC F232017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</row>
        <row r="761">
          <cell r="C761" t="str">
            <v>3000000194216</v>
          </cell>
          <cell r="D761" t="str">
            <v>SC F232017</v>
          </cell>
          <cell r="F761">
            <v>13300</v>
          </cell>
          <cell r="G761">
            <v>13300</v>
          </cell>
          <cell r="H761">
            <v>13300</v>
          </cell>
          <cell r="I761">
            <v>6966.9299999999994</v>
          </cell>
          <cell r="J761">
            <v>6966.9299999999994</v>
          </cell>
          <cell r="K761">
            <v>5169.3600000000006</v>
          </cell>
          <cell r="L761">
            <v>5169.3600000000006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648.79999999999995</v>
          </cell>
          <cell r="R761">
            <v>648.79999999999995</v>
          </cell>
          <cell r="S761">
            <v>462.74</v>
          </cell>
          <cell r="T761">
            <v>462.74</v>
          </cell>
          <cell r="U761">
            <v>52.17</v>
          </cell>
          <cell r="V761">
            <v>52.17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</row>
        <row r="762">
          <cell r="C762" t="str">
            <v>3000000193166</v>
          </cell>
          <cell r="D762" t="str">
            <v>SC F232017</v>
          </cell>
          <cell r="F762">
            <v>5300</v>
          </cell>
          <cell r="G762">
            <v>5286.0800000000008</v>
          </cell>
          <cell r="H762">
            <v>5286.0800000000008</v>
          </cell>
          <cell r="I762">
            <v>4348.8100000000004</v>
          </cell>
          <cell r="J762">
            <v>4348.8100000000004</v>
          </cell>
          <cell r="K762">
            <v>696.32999999999993</v>
          </cell>
          <cell r="L762">
            <v>696.32999999999993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216.85</v>
          </cell>
          <cell r="T762">
            <v>216.85</v>
          </cell>
          <cell r="U762">
            <v>24.09</v>
          </cell>
          <cell r="V762">
            <v>24.09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</row>
        <row r="763">
          <cell r="C763" t="str">
            <v>3000000193516</v>
          </cell>
          <cell r="D763" t="str">
            <v>SC F232017</v>
          </cell>
          <cell r="F763">
            <v>4525</v>
          </cell>
          <cell r="G763">
            <v>4524.1099999999997</v>
          </cell>
          <cell r="H763">
            <v>4524.1099999999997</v>
          </cell>
          <cell r="I763">
            <v>3625.21</v>
          </cell>
          <cell r="J763">
            <v>3625.21</v>
          </cell>
          <cell r="K763">
            <v>692.69</v>
          </cell>
          <cell r="L763">
            <v>692.69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187.65</v>
          </cell>
          <cell r="T763">
            <v>187.65</v>
          </cell>
          <cell r="U763">
            <v>18.559999999999999</v>
          </cell>
          <cell r="V763">
            <v>18.559999999999999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</row>
        <row r="764">
          <cell r="C764" t="str">
            <v>3000000194339</v>
          </cell>
          <cell r="D764" t="str">
            <v>HCC F232017</v>
          </cell>
          <cell r="F764">
            <v>3900</v>
          </cell>
          <cell r="G764">
            <v>3873.6299999999997</v>
          </cell>
          <cell r="H764">
            <v>3873.6299999999997</v>
          </cell>
          <cell r="I764">
            <v>2137.73</v>
          </cell>
          <cell r="J764">
            <v>2137.73</v>
          </cell>
          <cell r="K764">
            <v>1559.34</v>
          </cell>
          <cell r="L764">
            <v>1559.34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160.66999999999999</v>
          </cell>
          <cell r="T764">
            <v>160.66999999999999</v>
          </cell>
          <cell r="U764">
            <v>15.89</v>
          </cell>
          <cell r="V764">
            <v>15.89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</row>
        <row r="765">
          <cell r="C765" t="str">
            <v>3000000194329</v>
          </cell>
          <cell r="D765" t="str">
            <v>SC F232017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</row>
        <row r="766">
          <cell r="C766" t="str">
            <v>3000000194305</v>
          </cell>
          <cell r="D766" t="str">
            <v>SC F232017</v>
          </cell>
          <cell r="F766">
            <v>6647.48</v>
          </cell>
          <cell r="G766">
            <v>6641.5</v>
          </cell>
          <cell r="H766">
            <v>6641.5</v>
          </cell>
          <cell r="I766">
            <v>3663.04</v>
          </cell>
          <cell r="J766">
            <v>3663.04</v>
          </cell>
          <cell r="K766">
            <v>2681.46</v>
          </cell>
          <cell r="L766">
            <v>2681.46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269.74</v>
          </cell>
          <cell r="T766">
            <v>269.74</v>
          </cell>
          <cell r="U766">
            <v>27.26</v>
          </cell>
          <cell r="V766">
            <v>27.26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</row>
        <row r="767">
          <cell r="C767" t="str">
            <v>3000000194316</v>
          </cell>
          <cell r="D767" t="str">
            <v>SC F232017</v>
          </cell>
          <cell r="F767">
            <v>4460</v>
          </cell>
          <cell r="G767">
            <v>4440.6000000000004</v>
          </cell>
          <cell r="H767">
            <v>4440.6000000000004</v>
          </cell>
          <cell r="I767">
            <v>2462.7600000000002</v>
          </cell>
          <cell r="J767">
            <v>2462.7600000000002</v>
          </cell>
          <cell r="K767">
            <v>1775.45</v>
          </cell>
          <cell r="L767">
            <v>1775.45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184.18</v>
          </cell>
          <cell r="T767">
            <v>184.18</v>
          </cell>
          <cell r="U767">
            <v>18.21</v>
          </cell>
          <cell r="V767">
            <v>18.21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</row>
        <row r="768">
          <cell r="C768" t="str">
            <v>3000000195405</v>
          </cell>
          <cell r="D768" t="str">
            <v>SC F232017</v>
          </cell>
          <cell r="F768">
            <v>11100</v>
          </cell>
          <cell r="G768">
            <v>11100</v>
          </cell>
          <cell r="H768">
            <v>11100</v>
          </cell>
          <cell r="I768">
            <v>5260.09</v>
          </cell>
          <cell r="J768">
            <v>5260.09</v>
          </cell>
          <cell r="K768">
            <v>4872.01</v>
          </cell>
          <cell r="L768">
            <v>4872.01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460</v>
          </cell>
          <cell r="R768">
            <v>460</v>
          </cell>
          <cell r="S768">
            <v>461.49</v>
          </cell>
          <cell r="T768">
            <v>461.49</v>
          </cell>
          <cell r="U768">
            <v>46.410000000000004</v>
          </cell>
          <cell r="V768">
            <v>46.410000000000004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</row>
        <row r="769">
          <cell r="C769" t="str">
            <v>3000000195697</v>
          </cell>
          <cell r="D769" t="str">
            <v>SC F232017</v>
          </cell>
          <cell r="F769">
            <v>4827</v>
          </cell>
          <cell r="G769">
            <v>4826.8099999999995</v>
          </cell>
          <cell r="H769">
            <v>4826.8099999999995</v>
          </cell>
          <cell r="I769">
            <v>2391.5</v>
          </cell>
          <cell r="J769">
            <v>2391.5</v>
          </cell>
          <cell r="K769">
            <v>2215.31</v>
          </cell>
          <cell r="L769">
            <v>2215.31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200.20000000000002</v>
          </cell>
          <cell r="T769">
            <v>200.20000000000002</v>
          </cell>
          <cell r="U769">
            <v>19.8</v>
          </cell>
          <cell r="V769">
            <v>19.8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</row>
        <row r="770">
          <cell r="C770" t="str">
            <v>3000000195601</v>
          </cell>
          <cell r="D770" t="str">
            <v>SC F232017</v>
          </cell>
          <cell r="F770">
            <v>5582.54</v>
          </cell>
          <cell r="G770">
            <v>5582.54</v>
          </cell>
          <cell r="H770">
            <v>5582.54</v>
          </cell>
          <cell r="I770">
            <v>5116.83</v>
          </cell>
          <cell r="J770">
            <v>5116.83</v>
          </cell>
          <cell r="K770">
            <v>299.47000000000003</v>
          </cell>
          <cell r="L770">
            <v>299.47000000000003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151.28</v>
          </cell>
          <cell r="T770">
            <v>151.28</v>
          </cell>
          <cell r="U770">
            <v>14.96</v>
          </cell>
          <cell r="V770">
            <v>14.96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</row>
        <row r="771">
          <cell r="C771" t="str">
            <v>3000000196285</v>
          </cell>
          <cell r="D771" t="str">
            <v>SC F232017</v>
          </cell>
          <cell r="F771">
            <v>6985</v>
          </cell>
          <cell r="G771">
            <v>6982.29</v>
          </cell>
          <cell r="H771">
            <v>6982.29</v>
          </cell>
          <cell r="I771">
            <v>6142.88</v>
          </cell>
          <cell r="J771">
            <v>6142.88</v>
          </cell>
          <cell r="K771">
            <v>631.49</v>
          </cell>
          <cell r="L771">
            <v>631.49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189.21</v>
          </cell>
          <cell r="T771">
            <v>189.21</v>
          </cell>
          <cell r="U771">
            <v>18.71</v>
          </cell>
          <cell r="V771">
            <v>18.71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</row>
        <row r="772">
          <cell r="C772" t="str">
            <v>3000000196327</v>
          </cell>
          <cell r="D772" t="str">
            <v>HCC F232017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</row>
        <row r="773">
          <cell r="C773" t="str">
            <v>3000000195797</v>
          </cell>
          <cell r="D773" t="str">
            <v>SC F232017</v>
          </cell>
          <cell r="F773">
            <v>0</v>
          </cell>
          <cell r="G773">
            <v>0.94</v>
          </cell>
          <cell r="H773">
            <v>0.94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0.94</v>
          </cell>
          <cell r="T773">
            <v>0.94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</row>
        <row r="774">
          <cell r="C774" t="str">
            <v>3000000201458</v>
          </cell>
          <cell r="D774" t="str">
            <v>SC F232017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</row>
        <row r="775">
          <cell r="C775" t="str">
            <v>3000000205715</v>
          </cell>
          <cell r="D775" t="str">
            <v>HCC F232017</v>
          </cell>
          <cell r="F775">
            <v>3650</v>
          </cell>
          <cell r="G775">
            <v>3645.2300000000005</v>
          </cell>
          <cell r="H775">
            <v>3645.2300000000005</v>
          </cell>
          <cell r="I775">
            <v>2823.92</v>
          </cell>
          <cell r="J775">
            <v>2823.92</v>
          </cell>
          <cell r="K775">
            <v>712.76</v>
          </cell>
          <cell r="L775">
            <v>712.76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98.78</v>
          </cell>
          <cell r="T775">
            <v>98.78</v>
          </cell>
          <cell r="U775">
            <v>9.77</v>
          </cell>
          <cell r="V775">
            <v>9.77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</row>
        <row r="776">
          <cell r="C776" t="str">
            <v>3000000205691</v>
          </cell>
          <cell r="D776" t="str">
            <v>SC F232017</v>
          </cell>
          <cell r="F776">
            <v>3232</v>
          </cell>
          <cell r="G776">
            <v>3232.0000000000005</v>
          </cell>
          <cell r="H776">
            <v>3232.0000000000005</v>
          </cell>
          <cell r="I776">
            <v>1369.75</v>
          </cell>
          <cell r="J776">
            <v>1369.75</v>
          </cell>
          <cell r="K776">
            <v>1714.97</v>
          </cell>
          <cell r="L776">
            <v>1714.97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230</v>
          </cell>
          <cell r="R776">
            <v>230</v>
          </cell>
          <cell r="S776">
            <v>134.02000000000001</v>
          </cell>
          <cell r="T776">
            <v>134.02000000000001</v>
          </cell>
          <cell r="U776">
            <v>13.26</v>
          </cell>
          <cell r="V776">
            <v>13.26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230</v>
          </cell>
          <cell r="AL776">
            <v>230</v>
          </cell>
        </row>
        <row r="777">
          <cell r="C777" t="str">
            <v>3000000205731</v>
          </cell>
          <cell r="D777" t="str">
            <v>SC F232017</v>
          </cell>
          <cell r="F777">
            <v>10303</v>
          </cell>
          <cell r="G777">
            <v>10087.34</v>
          </cell>
          <cell r="H777">
            <v>10087.34</v>
          </cell>
          <cell r="I777">
            <v>4303.3099999999995</v>
          </cell>
          <cell r="J777">
            <v>4303.3099999999995</v>
          </cell>
          <cell r="K777">
            <v>5249.8899999999994</v>
          </cell>
          <cell r="L777">
            <v>5249.8899999999994</v>
          </cell>
          <cell r="M777">
            <v>19.09</v>
          </cell>
          <cell r="N777">
            <v>19.09</v>
          </cell>
          <cell r="O777">
            <v>0</v>
          </cell>
          <cell r="P777">
            <v>0</v>
          </cell>
          <cell r="Q777">
            <v>230</v>
          </cell>
          <cell r="R777">
            <v>230</v>
          </cell>
          <cell r="S777">
            <v>263.44</v>
          </cell>
          <cell r="T777">
            <v>263.44</v>
          </cell>
          <cell r="U777">
            <v>40.700000000000003</v>
          </cell>
          <cell r="V777">
            <v>40.700000000000003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19.09</v>
          </cell>
          <cell r="AJ777">
            <v>19.09</v>
          </cell>
          <cell r="AK777">
            <v>0</v>
          </cell>
          <cell r="AL777">
            <v>0</v>
          </cell>
        </row>
        <row r="778">
          <cell r="C778" t="str">
            <v>3000000195611</v>
          </cell>
          <cell r="D778" t="str">
            <v>SC F232017</v>
          </cell>
          <cell r="F778">
            <v>4970</v>
          </cell>
          <cell r="G778">
            <v>4970.0000000000009</v>
          </cell>
          <cell r="H778">
            <v>4970.0000000000009</v>
          </cell>
          <cell r="I778">
            <v>2439.69</v>
          </cell>
          <cell r="J778">
            <v>2439.69</v>
          </cell>
          <cell r="K778">
            <v>2073.84</v>
          </cell>
          <cell r="L778">
            <v>2073.84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230</v>
          </cell>
          <cell r="R778">
            <v>230</v>
          </cell>
          <cell r="S778">
            <v>206.09</v>
          </cell>
          <cell r="T778">
            <v>206.09</v>
          </cell>
          <cell r="U778">
            <v>20.38</v>
          </cell>
          <cell r="V778">
            <v>20.38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</row>
        <row r="779">
          <cell r="C779" t="str">
            <v>3000000205779</v>
          </cell>
          <cell r="D779" t="str">
            <v>SC F232017</v>
          </cell>
          <cell r="F779">
            <v>7840</v>
          </cell>
          <cell r="G779">
            <v>5529.71</v>
          </cell>
          <cell r="H779">
            <v>5529.71</v>
          </cell>
          <cell r="I779">
            <v>3260.71</v>
          </cell>
          <cell r="J779">
            <v>3260.71</v>
          </cell>
          <cell r="K779">
            <v>2091.0099999999998</v>
          </cell>
          <cell r="L779">
            <v>2091.0099999999998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391.97</v>
          </cell>
          <cell r="T779">
            <v>391.97</v>
          </cell>
          <cell r="U779">
            <v>16.02</v>
          </cell>
          <cell r="V779">
            <v>16.02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230</v>
          </cell>
          <cell r="AL779">
            <v>230</v>
          </cell>
        </row>
        <row r="780">
          <cell r="C780" t="str">
            <v>3000000205788</v>
          </cell>
          <cell r="D780" t="str">
            <v>SC F232017</v>
          </cell>
          <cell r="F780">
            <v>5950</v>
          </cell>
          <cell r="G780">
            <v>5947.0999999999995</v>
          </cell>
          <cell r="H780">
            <v>5947.0999999999995</v>
          </cell>
          <cell r="I780">
            <v>4563.76</v>
          </cell>
          <cell r="J780">
            <v>4563.76</v>
          </cell>
          <cell r="K780">
            <v>1206.24</v>
          </cell>
          <cell r="L780">
            <v>1206.24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161.16</v>
          </cell>
          <cell r="T780">
            <v>161.16</v>
          </cell>
          <cell r="U780">
            <v>15.94</v>
          </cell>
          <cell r="V780">
            <v>15.94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</row>
        <row r="781">
          <cell r="C781" t="str">
            <v>3000000206731</v>
          </cell>
          <cell r="D781" t="str">
            <v>SC F232017</v>
          </cell>
          <cell r="F781">
            <v>10175.219999999999</v>
          </cell>
          <cell r="G781">
            <v>10176.11</v>
          </cell>
          <cell r="H781">
            <v>10176.11</v>
          </cell>
          <cell r="I781">
            <v>7580.72</v>
          </cell>
          <cell r="J781">
            <v>7580.72</v>
          </cell>
          <cell r="K781">
            <v>2292.36</v>
          </cell>
          <cell r="L781">
            <v>2292.36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275.76</v>
          </cell>
          <cell r="T781">
            <v>275.76</v>
          </cell>
          <cell r="U781">
            <v>27.27</v>
          </cell>
          <cell r="V781">
            <v>27.27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</row>
        <row r="782">
          <cell r="C782" t="str">
            <v>3000000206713</v>
          </cell>
          <cell r="D782" t="str">
            <v>SC F232017</v>
          </cell>
          <cell r="F782">
            <v>5100</v>
          </cell>
          <cell r="G782">
            <v>5040.21</v>
          </cell>
          <cell r="H782">
            <v>5040.21</v>
          </cell>
          <cell r="I782">
            <v>2180.21</v>
          </cell>
          <cell r="J782">
            <v>2180.21</v>
          </cell>
          <cell r="K782">
            <v>2636.21</v>
          </cell>
          <cell r="L782">
            <v>2636.21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203.64999999999998</v>
          </cell>
          <cell r="T782">
            <v>203.64999999999998</v>
          </cell>
          <cell r="U782">
            <v>20.14</v>
          </cell>
          <cell r="V782">
            <v>20.14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</row>
        <row r="783">
          <cell r="C783" t="str">
            <v>3000000206720</v>
          </cell>
          <cell r="D783" t="str">
            <v>SC F232017</v>
          </cell>
          <cell r="F783">
            <v>3550</v>
          </cell>
          <cell r="G783">
            <v>3543.0899999999997</v>
          </cell>
          <cell r="H783">
            <v>3543.0899999999997</v>
          </cell>
          <cell r="I783">
            <v>2892.35</v>
          </cell>
          <cell r="J783">
            <v>2892.35</v>
          </cell>
          <cell r="K783">
            <v>557.07000000000005</v>
          </cell>
          <cell r="L783">
            <v>557.07000000000005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85.240000000000009</v>
          </cell>
          <cell r="T783">
            <v>85.240000000000009</v>
          </cell>
          <cell r="U783">
            <v>8.43</v>
          </cell>
          <cell r="V783">
            <v>8.43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</row>
        <row r="784">
          <cell r="C784" t="str">
            <v>3000000206815</v>
          </cell>
          <cell r="D784" t="str">
            <v>HCC F232017</v>
          </cell>
          <cell r="F784">
            <v>6179.9</v>
          </cell>
          <cell r="G784">
            <v>6179.9000000000005</v>
          </cell>
          <cell r="H784">
            <v>6179.9000000000005</v>
          </cell>
          <cell r="I784">
            <v>4558.8999999999996</v>
          </cell>
          <cell r="J784">
            <v>4558.8999999999996</v>
          </cell>
          <cell r="K784">
            <v>1436.97</v>
          </cell>
          <cell r="L784">
            <v>1436.97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167.47</v>
          </cell>
          <cell r="T784">
            <v>167.47</v>
          </cell>
          <cell r="U784">
            <v>16.559999999999999</v>
          </cell>
          <cell r="V784">
            <v>16.559999999999999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</row>
        <row r="785">
          <cell r="C785" t="str">
            <v>3000000206772</v>
          </cell>
          <cell r="D785" t="str">
            <v>HCC F232017</v>
          </cell>
          <cell r="F785">
            <v>6102.84</v>
          </cell>
          <cell r="G785">
            <v>6102.84</v>
          </cell>
          <cell r="H785">
            <v>6102.84</v>
          </cell>
          <cell r="I785">
            <v>4502.0600000000004</v>
          </cell>
          <cell r="J785">
            <v>4502.0600000000004</v>
          </cell>
          <cell r="K785">
            <v>1419.05</v>
          </cell>
          <cell r="L785">
            <v>1419.05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165.37</v>
          </cell>
          <cell r="T785">
            <v>165.37</v>
          </cell>
          <cell r="U785">
            <v>16.36</v>
          </cell>
          <cell r="V785">
            <v>16.36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</row>
        <row r="786">
          <cell r="C786" t="str">
            <v>3000000206833</v>
          </cell>
          <cell r="D786" t="str">
            <v>SC F232017</v>
          </cell>
          <cell r="F786">
            <v>4751.7700000000004</v>
          </cell>
          <cell r="G786">
            <v>4751.7800000000007</v>
          </cell>
          <cell r="H786">
            <v>4751.7800000000007</v>
          </cell>
          <cell r="I786">
            <v>3505.38</v>
          </cell>
          <cell r="J786">
            <v>3505.38</v>
          </cell>
          <cell r="K786">
            <v>1104.8900000000001</v>
          </cell>
          <cell r="L786">
            <v>1104.8900000000001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128.77000000000001</v>
          </cell>
          <cell r="T786">
            <v>128.77000000000001</v>
          </cell>
          <cell r="U786">
            <v>12.74</v>
          </cell>
          <cell r="V786">
            <v>12.74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</row>
        <row r="787">
          <cell r="C787" t="str">
            <v>3000000206983</v>
          </cell>
          <cell r="D787" t="str">
            <v>SC F232017</v>
          </cell>
          <cell r="F787">
            <v>6300</v>
          </cell>
          <cell r="G787">
            <v>6347.38</v>
          </cell>
          <cell r="H787">
            <v>6347.38</v>
          </cell>
          <cell r="I787">
            <v>4590.6099999999997</v>
          </cell>
          <cell r="J787">
            <v>4590.6099999999997</v>
          </cell>
          <cell r="K787">
            <v>1567.8</v>
          </cell>
          <cell r="L787">
            <v>1567.8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171.96</v>
          </cell>
          <cell r="T787">
            <v>171.96</v>
          </cell>
          <cell r="U787">
            <v>17.010000000000002</v>
          </cell>
          <cell r="V787">
            <v>17.010000000000002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</row>
        <row r="788">
          <cell r="C788" t="str">
            <v>5175</v>
          </cell>
          <cell r="D788" t="str">
            <v>HCC F232017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</row>
        <row r="789">
          <cell r="C789" t="str">
            <v>3000000207187</v>
          </cell>
          <cell r="D789" t="str">
            <v>SC F232017</v>
          </cell>
          <cell r="F789">
            <v>6600</v>
          </cell>
          <cell r="G789">
            <v>6357.3200000000006</v>
          </cell>
          <cell r="H789">
            <v>6357.3200000000006</v>
          </cell>
          <cell r="I789">
            <v>2508.9700000000003</v>
          </cell>
          <cell r="J789">
            <v>2508.9700000000003</v>
          </cell>
          <cell r="K789">
            <v>3470.1800000000003</v>
          </cell>
          <cell r="L789">
            <v>3470.1800000000003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230</v>
          </cell>
          <cell r="R789">
            <v>230</v>
          </cell>
          <cell r="S789">
            <v>134.83000000000001</v>
          </cell>
          <cell r="T789">
            <v>134.83000000000001</v>
          </cell>
          <cell r="U789">
            <v>13.34</v>
          </cell>
          <cell r="V789">
            <v>13.34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</row>
        <row r="790">
          <cell r="C790" t="str">
            <v>226437</v>
          </cell>
          <cell r="D790" t="str">
            <v>HCC F233595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</row>
        <row r="791">
          <cell r="C791" t="str">
            <v>256688</v>
          </cell>
          <cell r="D791" t="str">
            <v>HCC F233595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</row>
        <row r="792">
          <cell r="C792" t="str">
            <v>252994</v>
          </cell>
          <cell r="D792" t="str">
            <v>HCC F233595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</row>
        <row r="793">
          <cell r="C793" t="str">
            <v>253667</v>
          </cell>
          <cell r="D793" t="str">
            <v>HCC F233595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</row>
        <row r="794">
          <cell r="C794" t="str">
            <v>254023</v>
          </cell>
          <cell r="D794" t="str">
            <v>HCC F233595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</row>
        <row r="795">
          <cell r="C795" t="str">
            <v>256011</v>
          </cell>
          <cell r="D795" t="str">
            <v>HCC F233595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</row>
        <row r="796">
          <cell r="C796" t="str">
            <v>257380</v>
          </cell>
          <cell r="D796" t="str">
            <v>HCC F233595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</row>
        <row r="797">
          <cell r="C797" t="str">
            <v>231369</v>
          </cell>
          <cell r="D797" t="str">
            <v>HCC F233595</v>
          </cell>
          <cell r="F797">
            <v>5586</v>
          </cell>
          <cell r="G797">
            <v>5585.9699999999993</v>
          </cell>
          <cell r="H797">
            <v>665.22</v>
          </cell>
          <cell r="I797">
            <v>2692.14</v>
          </cell>
          <cell r="J797">
            <v>320.60000000000002</v>
          </cell>
          <cell r="K797">
            <v>1876.94</v>
          </cell>
          <cell r="L797">
            <v>223.52</v>
          </cell>
          <cell r="M797">
            <v>0</v>
          </cell>
          <cell r="N797">
            <v>0</v>
          </cell>
          <cell r="O797">
            <v>308.01</v>
          </cell>
          <cell r="P797">
            <v>36.68</v>
          </cell>
          <cell r="Q797">
            <v>0</v>
          </cell>
          <cell r="R797">
            <v>0</v>
          </cell>
          <cell r="S797">
            <v>402.98</v>
          </cell>
          <cell r="T797">
            <v>47.989999999999995</v>
          </cell>
          <cell r="U797">
            <v>39.630000000000003</v>
          </cell>
          <cell r="V797">
            <v>4.72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266.27</v>
          </cell>
          <cell r="AB797">
            <v>31.71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</row>
        <row r="798">
          <cell r="C798" t="str">
            <v>17983</v>
          </cell>
          <cell r="D798" t="str">
            <v>HCC F233595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</row>
        <row r="799">
          <cell r="C799" t="str">
            <v>246403</v>
          </cell>
          <cell r="D799" t="str">
            <v>HCC F233595</v>
          </cell>
          <cell r="F799">
            <v>8929</v>
          </cell>
          <cell r="G799">
            <v>8928.98</v>
          </cell>
          <cell r="H799">
            <v>1080.18</v>
          </cell>
          <cell r="I799">
            <v>4253.54</v>
          </cell>
          <cell r="J799">
            <v>514.57000000000005</v>
          </cell>
          <cell r="K799">
            <v>3380.63</v>
          </cell>
          <cell r="L799">
            <v>408.97</v>
          </cell>
          <cell r="M799">
            <v>0</v>
          </cell>
          <cell r="N799">
            <v>0</v>
          </cell>
          <cell r="O799">
            <v>929.45</v>
          </cell>
          <cell r="P799">
            <v>112.44</v>
          </cell>
          <cell r="Q799">
            <v>100.25</v>
          </cell>
          <cell r="R799">
            <v>12.129999999999999</v>
          </cell>
          <cell r="S799">
            <v>241.55</v>
          </cell>
          <cell r="T799">
            <v>29.22</v>
          </cell>
          <cell r="U799">
            <v>23.56</v>
          </cell>
          <cell r="V799">
            <v>2.85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</row>
        <row r="800">
          <cell r="C800" t="str">
            <v>231379</v>
          </cell>
          <cell r="D800" t="str">
            <v>HCC F233595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</row>
        <row r="801">
          <cell r="C801" t="str">
            <v>247500</v>
          </cell>
          <cell r="D801" t="str">
            <v>HCC F233595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</row>
        <row r="802">
          <cell r="C802" t="str">
            <v>10763</v>
          </cell>
          <cell r="D802" t="str">
            <v>HCC F233595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</row>
        <row r="803">
          <cell r="C803" t="str">
            <v>257132</v>
          </cell>
          <cell r="D803" t="str">
            <v>HCC F233595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</row>
        <row r="804">
          <cell r="C804" t="str">
            <v>246377</v>
          </cell>
          <cell r="D804" t="str">
            <v>HCC F233595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</row>
        <row r="805">
          <cell r="C805" t="str">
            <v>245836</v>
          </cell>
          <cell r="D805" t="str">
            <v>HCC F233595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</row>
        <row r="806">
          <cell r="C806" t="str">
            <v>246342</v>
          </cell>
          <cell r="D806" t="str">
            <v>HCC F233595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</row>
        <row r="807">
          <cell r="C807" t="str">
            <v>255070</v>
          </cell>
          <cell r="D807" t="str">
            <v>HCC F233595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</row>
        <row r="808">
          <cell r="C808" t="str">
            <v>242661</v>
          </cell>
          <cell r="D808" t="str">
            <v>HCC F233595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</row>
        <row r="809">
          <cell r="C809" t="str">
            <v>256685</v>
          </cell>
          <cell r="D809" t="str">
            <v>HCC F233595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</row>
        <row r="810">
          <cell r="C810" t="str">
            <v>253279</v>
          </cell>
          <cell r="D810" t="str">
            <v>HCC F233595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</row>
        <row r="811">
          <cell r="C811" t="str">
            <v>244968</v>
          </cell>
          <cell r="D811" t="str">
            <v>HCC F233595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</row>
        <row r="812">
          <cell r="C812" t="str">
            <v>253026</v>
          </cell>
          <cell r="D812" t="str">
            <v>HCC F233595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</row>
        <row r="813">
          <cell r="C813" t="str">
            <v>246725</v>
          </cell>
          <cell r="D813" t="str">
            <v>HCC F233595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</row>
        <row r="814">
          <cell r="C814" t="str">
            <v>227503</v>
          </cell>
          <cell r="D814" t="str">
            <v>HCC F233595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</row>
        <row r="815">
          <cell r="C815" t="str">
            <v>246564</v>
          </cell>
          <cell r="D815" t="str">
            <v>HCC F233595</v>
          </cell>
          <cell r="F815">
            <v>4239</v>
          </cell>
          <cell r="G815">
            <v>4238.8599999999997</v>
          </cell>
          <cell r="H815">
            <v>513.02</v>
          </cell>
          <cell r="I815">
            <v>1945.01</v>
          </cell>
          <cell r="J815">
            <v>235.4</v>
          </cell>
          <cell r="K815">
            <v>1616.65</v>
          </cell>
          <cell r="L815">
            <v>195.66</v>
          </cell>
          <cell r="M815">
            <v>0</v>
          </cell>
          <cell r="N815">
            <v>0</v>
          </cell>
          <cell r="O815">
            <v>352.15</v>
          </cell>
          <cell r="P815">
            <v>42.62</v>
          </cell>
          <cell r="Q815">
            <v>0</v>
          </cell>
          <cell r="R815">
            <v>0</v>
          </cell>
          <cell r="S815">
            <v>112.61999999999999</v>
          </cell>
          <cell r="T815">
            <v>13.629999999999999</v>
          </cell>
          <cell r="U815">
            <v>10.74</v>
          </cell>
          <cell r="V815">
            <v>1.3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201.69</v>
          </cell>
          <cell r="AB815">
            <v>24.41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</row>
        <row r="816">
          <cell r="C816" t="str">
            <v>20240</v>
          </cell>
          <cell r="D816" t="str">
            <v>HCC F233595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</row>
        <row r="817">
          <cell r="C817" t="str">
            <v>247087</v>
          </cell>
          <cell r="D817" t="str">
            <v>HCC F233595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</row>
        <row r="818">
          <cell r="C818" t="str">
            <v>259323</v>
          </cell>
          <cell r="D818" t="str">
            <v>HCC F233595</v>
          </cell>
          <cell r="F818">
            <v>6619.37</v>
          </cell>
          <cell r="G818">
            <v>6619.3700000000008</v>
          </cell>
          <cell r="H818">
            <v>793.92</v>
          </cell>
          <cell r="I818">
            <v>2956.01</v>
          </cell>
          <cell r="J818">
            <v>354.54</v>
          </cell>
          <cell r="K818">
            <v>2465.17</v>
          </cell>
          <cell r="L818">
            <v>295.67</v>
          </cell>
          <cell r="M818">
            <v>0</v>
          </cell>
          <cell r="N818">
            <v>0</v>
          </cell>
          <cell r="O818">
            <v>694.1</v>
          </cell>
          <cell r="P818">
            <v>83.25</v>
          </cell>
          <cell r="Q818">
            <v>0</v>
          </cell>
          <cell r="R818">
            <v>0</v>
          </cell>
          <cell r="S818">
            <v>172.92000000000002</v>
          </cell>
          <cell r="T818">
            <v>20.74</v>
          </cell>
          <cell r="U818">
            <v>16.93</v>
          </cell>
          <cell r="V818">
            <v>2.0299999999999998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315.16000000000003</v>
          </cell>
          <cell r="AB818">
            <v>37.799999999999997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0.92</v>
          </cell>
          <cell r="AJ818">
            <v>0.11</v>
          </cell>
          <cell r="AK818">
            <v>0</v>
          </cell>
          <cell r="AL818">
            <v>0</v>
          </cell>
        </row>
        <row r="819">
          <cell r="C819" t="str">
            <v>25132</v>
          </cell>
          <cell r="D819" t="str">
            <v>HCC F233595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</row>
        <row r="820">
          <cell r="C820" t="str">
            <v>228782</v>
          </cell>
          <cell r="D820" t="str">
            <v>HCC F233595</v>
          </cell>
          <cell r="F820">
            <v>5950</v>
          </cell>
          <cell r="G820">
            <v>5949.9400000000005</v>
          </cell>
          <cell r="H820">
            <v>713.20999999999992</v>
          </cell>
          <cell r="I820">
            <v>2937.57</v>
          </cell>
          <cell r="J820">
            <v>352.1</v>
          </cell>
          <cell r="K820">
            <v>1950.18</v>
          </cell>
          <cell r="L820">
            <v>233.75</v>
          </cell>
          <cell r="M820">
            <v>13.88</v>
          </cell>
          <cell r="N820">
            <v>1.71</v>
          </cell>
          <cell r="O820">
            <v>295.68</v>
          </cell>
          <cell r="P820">
            <v>35.44</v>
          </cell>
          <cell r="Q820">
            <v>0</v>
          </cell>
          <cell r="R820">
            <v>0</v>
          </cell>
          <cell r="S820">
            <v>428.08</v>
          </cell>
          <cell r="T820">
            <v>51.309999999999995</v>
          </cell>
          <cell r="U820">
            <v>41.97</v>
          </cell>
          <cell r="V820">
            <v>5.03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282.58</v>
          </cell>
          <cell r="AB820">
            <v>33.869999999999997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</row>
        <row r="821">
          <cell r="C821" t="str">
            <v>247508</v>
          </cell>
          <cell r="D821" t="str">
            <v>HCC F233595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</row>
        <row r="822">
          <cell r="C822" t="str">
            <v>259621</v>
          </cell>
          <cell r="D822" t="str">
            <v>HCC F233595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</row>
        <row r="823">
          <cell r="C823" t="str">
            <v>256793</v>
          </cell>
          <cell r="D823" t="str">
            <v>HCC F233595</v>
          </cell>
          <cell r="F823">
            <v>9100</v>
          </cell>
          <cell r="G823">
            <v>9099.61</v>
          </cell>
          <cell r="H823">
            <v>1097.21</v>
          </cell>
          <cell r="I823">
            <v>4044.94</v>
          </cell>
          <cell r="J823">
            <v>487.14</v>
          </cell>
          <cell r="K823">
            <v>3048.69</v>
          </cell>
          <cell r="L823">
            <v>367.16</v>
          </cell>
          <cell r="M823">
            <v>486.11</v>
          </cell>
          <cell r="N823">
            <v>59.87</v>
          </cell>
          <cell r="O823">
            <v>863.64</v>
          </cell>
          <cell r="P823">
            <v>104.01</v>
          </cell>
          <cell r="Q823">
            <v>0</v>
          </cell>
          <cell r="R823">
            <v>0</v>
          </cell>
          <cell r="S823">
            <v>224.2</v>
          </cell>
          <cell r="T823">
            <v>27</v>
          </cell>
          <cell r="U823">
            <v>21.92</v>
          </cell>
          <cell r="V823">
            <v>2.64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410.11</v>
          </cell>
          <cell r="AB823">
            <v>49.39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</row>
        <row r="824">
          <cell r="C824" t="str">
            <v>253133</v>
          </cell>
          <cell r="D824" t="str">
            <v>HCC F233595</v>
          </cell>
          <cell r="F824">
            <v>10372</v>
          </cell>
          <cell r="G824">
            <v>10371.509999999998</v>
          </cell>
          <cell r="H824">
            <v>1252.82</v>
          </cell>
          <cell r="I824">
            <v>7781.16</v>
          </cell>
          <cell r="J824">
            <v>939.92000000000007</v>
          </cell>
          <cell r="K824">
            <v>1109.3200000000002</v>
          </cell>
          <cell r="L824">
            <v>134</v>
          </cell>
          <cell r="M824">
            <v>0</v>
          </cell>
          <cell r="N824">
            <v>0</v>
          </cell>
          <cell r="O824">
            <v>766.26</v>
          </cell>
          <cell r="P824">
            <v>92.56</v>
          </cell>
          <cell r="Q824">
            <v>0</v>
          </cell>
          <cell r="R824">
            <v>0</v>
          </cell>
          <cell r="S824">
            <v>257.13</v>
          </cell>
          <cell r="T824">
            <v>31.060000000000002</v>
          </cell>
          <cell r="U824">
            <v>25.34</v>
          </cell>
          <cell r="V824">
            <v>3.06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432.3</v>
          </cell>
          <cell r="AB824">
            <v>52.22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</row>
        <row r="825">
          <cell r="C825" t="str">
            <v>257473</v>
          </cell>
          <cell r="D825" t="str">
            <v>HCC F233595</v>
          </cell>
          <cell r="F825">
            <v>5737</v>
          </cell>
          <cell r="G825">
            <v>5737.0099999999984</v>
          </cell>
          <cell r="H825">
            <v>690.79</v>
          </cell>
          <cell r="I825">
            <v>2568.5700000000002</v>
          </cell>
          <cell r="J825">
            <v>309.27999999999997</v>
          </cell>
          <cell r="K825">
            <v>2224.08</v>
          </cell>
          <cell r="L825">
            <v>267.8</v>
          </cell>
          <cell r="M825">
            <v>0</v>
          </cell>
          <cell r="N825">
            <v>0</v>
          </cell>
          <cell r="O825">
            <v>507.19</v>
          </cell>
          <cell r="P825">
            <v>61.07</v>
          </cell>
          <cell r="Q825">
            <v>0</v>
          </cell>
          <cell r="R825">
            <v>0</v>
          </cell>
          <cell r="S825">
            <v>149.4</v>
          </cell>
          <cell r="T825">
            <v>17.989999999999998</v>
          </cell>
          <cell r="U825">
            <v>14.62</v>
          </cell>
          <cell r="V825">
            <v>1.76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273.14999999999998</v>
          </cell>
          <cell r="AB825">
            <v>32.89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</row>
        <row r="826">
          <cell r="C826" t="str">
            <v>255602</v>
          </cell>
          <cell r="D826" t="str">
            <v>HCC F233595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</row>
        <row r="827">
          <cell r="C827" t="str">
            <v>9854</v>
          </cell>
          <cell r="D827" t="str">
            <v>HCC F233595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</row>
        <row r="828">
          <cell r="C828" t="str">
            <v>257846</v>
          </cell>
          <cell r="D828" t="str">
            <v>HCC F233595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</row>
        <row r="829">
          <cell r="C829" t="str">
            <v>227334</v>
          </cell>
          <cell r="D829" t="str">
            <v>HCC F233595</v>
          </cell>
          <cell r="F829">
            <v>13962</v>
          </cell>
          <cell r="G829">
            <v>13961.24</v>
          </cell>
          <cell r="H829">
            <v>1678.31</v>
          </cell>
          <cell r="I829">
            <v>6914.3600000000006</v>
          </cell>
          <cell r="J829">
            <v>831.19</v>
          </cell>
          <cell r="K829">
            <v>4740.7</v>
          </cell>
          <cell r="L829">
            <v>569.89</v>
          </cell>
          <cell r="M829">
            <v>24.380999999999997</v>
          </cell>
          <cell r="N829">
            <v>3.01</v>
          </cell>
          <cell r="O829">
            <v>705.26</v>
          </cell>
          <cell r="P829">
            <v>84.78</v>
          </cell>
          <cell r="Q829">
            <v>0</v>
          </cell>
          <cell r="R829">
            <v>0</v>
          </cell>
          <cell r="S829">
            <v>826.8</v>
          </cell>
          <cell r="T829">
            <v>99.39</v>
          </cell>
          <cell r="U829">
            <v>100.32</v>
          </cell>
          <cell r="V829">
            <v>12.06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673.8</v>
          </cell>
          <cell r="AB829">
            <v>81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24.380999999999997</v>
          </cell>
          <cell r="AJ829">
            <v>3.01</v>
          </cell>
          <cell r="AK829">
            <v>0</v>
          </cell>
          <cell r="AL829">
            <v>0</v>
          </cell>
        </row>
        <row r="830">
          <cell r="C830" t="str">
            <v>257412</v>
          </cell>
          <cell r="D830" t="str">
            <v>HCC F233595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</row>
        <row r="831">
          <cell r="C831" t="str">
            <v>227835</v>
          </cell>
          <cell r="D831" t="str">
            <v>HCC F233595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</row>
        <row r="832">
          <cell r="C832" t="str">
            <v>242617</v>
          </cell>
          <cell r="D832" t="str">
            <v>HCC F233595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</row>
        <row r="833">
          <cell r="C833" t="str">
            <v>244410</v>
          </cell>
          <cell r="D833" t="str">
            <v>HCC F233595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</row>
        <row r="834">
          <cell r="C834" t="str">
            <v>3000000184710</v>
          </cell>
          <cell r="D834" t="str">
            <v>HCC F233595</v>
          </cell>
          <cell r="F834">
            <v>7008</v>
          </cell>
          <cell r="G834">
            <v>7236.04</v>
          </cell>
          <cell r="H834">
            <v>890</v>
          </cell>
          <cell r="I834">
            <v>5441.67</v>
          </cell>
          <cell r="J834">
            <v>669.3</v>
          </cell>
          <cell r="K834">
            <v>1414.44</v>
          </cell>
          <cell r="L834">
            <v>173.97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345.7</v>
          </cell>
          <cell r="T834">
            <v>42.52</v>
          </cell>
          <cell r="U834">
            <v>34.229999999999997</v>
          </cell>
          <cell r="V834">
            <v>4.21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</row>
        <row r="835">
          <cell r="C835" t="str">
            <v>3000000186095</v>
          </cell>
          <cell r="D835" t="str">
            <v>HCC F233595</v>
          </cell>
          <cell r="F835">
            <v>14130</v>
          </cell>
          <cell r="G835">
            <v>13693.383</v>
          </cell>
          <cell r="H835">
            <v>1686.9599999999998</v>
          </cell>
          <cell r="I835">
            <v>10254.33</v>
          </cell>
          <cell r="J835">
            <v>1263.33</v>
          </cell>
          <cell r="K835">
            <v>3095.1499999999996</v>
          </cell>
          <cell r="L835">
            <v>381.33000000000004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310.483</v>
          </cell>
          <cell r="T835">
            <v>38.19</v>
          </cell>
          <cell r="U835">
            <v>33.42</v>
          </cell>
          <cell r="V835">
            <v>4.1100000000000003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</row>
        <row r="836">
          <cell r="C836" t="str">
            <v>3000000188283</v>
          </cell>
          <cell r="D836" t="str">
            <v>HCC F233595</v>
          </cell>
          <cell r="F836">
            <v>3333.7</v>
          </cell>
          <cell r="G836">
            <v>3333.7</v>
          </cell>
          <cell r="H836">
            <v>3333.7</v>
          </cell>
          <cell r="I836">
            <v>3138.68</v>
          </cell>
          <cell r="J836">
            <v>3138.68</v>
          </cell>
          <cell r="K836">
            <v>42.78</v>
          </cell>
          <cell r="L836">
            <v>42.78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138.54</v>
          </cell>
          <cell r="T836">
            <v>138.54</v>
          </cell>
          <cell r="U836">
            <v>13.7</v>
          </cell>
          <cell r="V836">
            <v>13.7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</row>
        <row r="837">
          <cell r="C837" t="str">
            <v>3000000194407</v>
          </cell>
          <cell r="D837" t="str">
            <v>HCC F233595</v>
          </cell>
          <cell r="F837">
            <v>24000</v>
          </cell>
          <cell r="G837">
            <v>24000</v>
          </cell>
          <cell r="H837">
            <v>24000</v>
          </cell>
          <cell r="I837">
            <v>13997.350000000002</v>
          </cell>
          <cell r="J837">
            <v>13997.350000000002</v>
          </cell>
          <cell r="K837">
            <v>8704.59</v>
          </cell>
          <cell r="L837">
            <v>8704.59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460</v>
          </cell>
          <cell r="R837">
            <v>460</v>
          </cell>
          <cell r="S837">
            <v>762.64</v>
          </cell>
          <cell r="T837">
            <v>762.64</v>
          </cell>
          <cell r="U837">
            <v>75.42</v>
          </cell>
          <cell r="V837">
            <v>75.42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</row>
        <row r="838">
          <cell r="C838" t="str">
            <v>3000000205700</v>
          </cell>
          <cell r="D838" t="str">
            <v>HCC F233595</v>
          </cell>
          <cell r="F838">
            <v>4978</v>
          </cell>
          <cell r="G838">
            <v>4977.6400000000003</v>
          </cell>
          <cell r="H838">
            <v>4977.6400000000003</v>
          </cell>
          <cell r="I838">
            <v>3859.67</v>
          </cell>
          <cell r="J838">
            <v>3859.67</v>
          </cell>
          <cell r="K838">
            <v>969.58999999999992</v>
          </cell>
          <cell r="L838">
            <v>969.58999999999992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135.03</v>
          </cell>
          <cell r="T838">
            <v>135.03</v>
          </cell>
          <cell r="U838">
            <v>13.35</v>
          </cell>
          <cell r="V838">
            <v>13.35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</row>
        <row r="839">
          <cell r="C839" t="str">
            <v>3000000206441</v>
          </cell>
          <cell r="D839" t="str">
            <v>HCC F233595</v>
          </cell>
          <cell r="F839">
            <v>13634.14</v>
          </cell>
          <cell r="G839">
            <v>13634.14</v>
          </cell>
          <cell r="H839">
            <v>13634.14</v>
          </cell>
          <cell r="I839">
            <v>6535.47</v>
          </cell>
          <cell r="J839">
            <v>6535.47</v>
          </cell>
          <cell r="K839">
            <v>6518.3</v>
          </cell>
          <cell r="L839">
            <v>6518.3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528.14</v>
          </cell>
          <cell r="T839">
            <v>528.14</v>
          </cell>
          <cell r="U839">
            <v>52.23</v>
          </cell>
          <cell r="V839">
            <v>52.23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</row>
        <row r="840">
          <cell r="C840" t="str">
            <v>3000000206876</v>
          </cell>
          <cell r="D840" t="str">
            <v>HCC F233595</v>
          </cell>
          <cell r="F840">
            <v>4488.8599999999997</v>
          </cell>
          <cell r="G840">
            <v>4488.8600000000006</v>
          </cell>
          <cell r="H840">
            <v>4488.8600000000006</v>
          </cell>
          <cell r="I840">
            <v>1799.72</v>
          </cell>
          <cell r="J840">
            <v>1799.72</v>
          </cell>
          <cell r="K840">
            <v>2484.13</v>
          </cell>
          <cell r="L840">
            <v>2484.13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186.55</v>
          </cell>
          <cell r="T840">
            <v>186.55</v>
          </cell>
          <cell r="U840">
            <v>18.46</v>
          </cell>
          <cell r="V840">
            <v>18.46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</row>
        <row r="841">
          <cell r="C841" t="str">
            <v>3000000207074</v>
          </cell>
          <cell r="D841" t="str">
            <v>HCC F233595</v>
          </cell>
          <cell r="F841">
            <v>6238.22</v>
          </cell>
          <cell r="G841">
            <v>6238.2199999999993</v>
          </cell>
          <cell r="H841">
            <v>6238.2199999999993</v>
          </cell>
          <cell r="I841">
            <v>4517.08</v>
          </cell>
          <cell r="J841">
            <v>4517.08</v>
          </cell>
          <cell r="K841">
            <v>1535.2</v>
          </cell>
          <cell r="L841">
            <v>1535.2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169.2</v>
          </cell>
          <cell r="T841">
            <v>169.2</v>
          </cell>
          <cell r="U841">
            <v>16.739999999999998</v>
          </cell>
          <cell r="V841">
            <v>16.739999999999998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</row>
        <row r="842">
          <cell r="C842" t="str">
            <v>229130</v>
          </cell>
          <cell r="D842" t="str">
            <v>HCC F233595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</row>
        <row r="843">
          <cell r="C843" t="str">
            <v>3012010101095957</v>
          </cell>
          <cell r="D843" t="str">
            <v>SC F233595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</row>
        <row r="844">
          <cell r="C844" t="str">
            <v>3030010102495313</v>
          </cell>
          <cell r="D844" t="str">
            <v>SC F233595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</row>
        <row r="845">
          <cell r="C845" t="str">
            <v>3012010101100898</v>
          </cell>
          <cell r="D845" t="str">
            <v>SC F233595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</row>
        <row r="846">
          <cell r="C846" t="str">
            <v>3030010102565495</v>
          </cell>
          <cell r="D846" t="str">
            <v>SC F233595</v>
          </cell>
          <cell r="F846">
            <v>4857</v>
          </cell>
          <cell r="G846">
            <v>4856.7800000000007</v>
          </cell>
          <cell r="H846">
            <v>601.59</v>
          </cell>
          <cell r="I846">
            <v>1844.49</v>
          </cell>
          <cell r="J846">
            <v>228.47</v>
          </cell>
          <cell r="K846">
            <v>1877.03</v>
          </cell>
          <cell r="L846">
            <v>232.5</v>
          </cell>
          <cell r="M846">
            <v>0</v>
          </cell>
          <cell r="N846">
            <v>0</v>
          </cell>
          <cell r="O846">
            <v>383.08</v>
          </cell>
          <cell r="P846">
            <v>47.45</v>
          </cell>
          <cell r="Q846">
            <v>0</v>
          </cell>
          <cell r="R846">
            <v>0</v>
          </cell>
          <cell r="S846">
            <v>497.87</v>
          </cell>
          <cell r="T846">
            <v>61.67</v>
          </cell>
          <cell r="U846">
            <v>49.09</v>
          </cell>
          <cell r="V846">
            <v>6.08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205.22</v>
          </cell>
          <cell r="AB846">
            <v>25.42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</row>
        <row r="847">
          <cell r="C847" t="str">
            <v>3012010101077096</v>
          </cell>
          <cell r="D847" t="str">
            <v>SC F233595</v>
          </cell>
          <cell r="F847">
            <v>6758</v>
          </cell>
          <cell r="G847">
            <v>6757.8</v>
          </cell>
          <cell r="H847">
            <v>828.53</v>
          </cell>
          <cell r="I847">
            <v>2792.09</v>
          </cell>
          <cell r="J847">
            <v>342.32</v>
          </cell>
          <cell r="K847">
            <v>2797.47</v>
          </cell>
          <cell r="L847">
            <v>342.98</v>
          </cell>
          <cell r="M847">
            <v>0</v>
          </cell>
          <cell r="N847">
            <v>0</v>
          </cell>
          <cell r="O847">
            <v>122.35</v>
          </cell>
          <cell r="P847">
            <v>15</v>
          </cell>
          <cell r="Q847">
            <v>0</v>
          </cell>
          <cell r="R847">
            <v>0</v>
          </cell>
          <cell r="S847">
            <v>691.9</v>
          </cell>
          <cell r="T847">
            <v>84.83</v>
          </cell>
          <cell r="U847">
            <v>68.349999999999994</v>
          </cell>
          <cell r="V847">
            <v>8.3800000000000008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285.64</v>
          </cell>
          <cell r="AB847">
            <v>35.020000000000003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</row>
        <row r="848">
          <cell r="C848" t="str">
            <v>3012010101130374</v>
          </cell>
          <cell r="D848" t="str">
            <v>SC F233595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</row>
        <row r="849">
          <cell r="C849" t="str">
            <v>3012010101026101</v>
          </cell>
          <cell r="D849" t="str">
            <v>SC F233595</v>
          </cell>
          <cell r="F849">
            <v>14009.369999999999</v>
          </cell>
          <cell r="G849">
            <v>14009.350000000002</v>
          </cell>
          <cell r="H849">
            <v>1730.4800000000002</v>
          </cell>
          <cell r="I849">
            <v>5763.2</v>
          </cell>
          <cell r="J849">
            <v>711.89</v>
          </cell>
          <cell r="K849">
            <v>5622.18</v>
          </cell>
          <cell r="L849">
            <v>694.47</v>
          </cell>
          <cell r="M849">
            <v>0</v>
          </cell>
          <cell r="N849">
            <v>0</v>
          </cell>
          <cell r="O849">
            <v>249.18</v>
          </cell>
          <cell r="P849">
            <v>30.78</v>
          </cell>
          <cell r="Q849">
            <v>230</v>
          </cell>
          <cell r="R849">
            <v>28.41</v>
          </cell>
          <cell r="S849">
            <v>1423.22</v>
          </cell>
          <cell r="T849">
            <v>175.79999999999998</v>
          </cell>
          <cell r="U849">
            <v>140.69999999999999</v>
          </cell>
          <cell r="V849">
            <v>17.38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581.76</v>
          </cell>
          <cell r="AB849">
            <v>71.86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0.89</v>
          </cell>
          <cell r="AJ849">
            <v>0.11</v>
          </cell>
          <cell r="AK849">
            <v>0</v>
          </cell>
          <cell r="AL849">
            <v>0</v>
          </cell>
        </row>
        <row r="850">
          <cell r="C850" t="str">
            <v>3012010101160850</v>
          </cell>
          <cell r="D850" t="str">
            <v>SC F233595</v>
          </cell>
          <cell r="F850">
            <v>6797</v>
          </cell>
          <cell r="G850">
            <v>6796.99</v>
          </cell>
          <cell r="H850">
            <v>845.6400000000001</v>
          </cell>
          <cell r="I850">
            <v>2877.25</v>
          </cell>
          <cell r="J850">
            <v>357.97</v>
          </cell>
          <cell r="K850">
            <v>2740.61</v>
          </cell>
          <cell r="L850">
            <v>340.97</v>
          </cell>
          <cell r="M850">
            <v>0</v>
          </cell>
          <cell r="N850">
            <v>0</v>
          </cell>
          <cell r="O850">
            <v>122.98</v>
          </cell>
          <cell r="P850">
            <v>15.3</v>
          </cell>
          <cell r="Q850">
            <v>0</v>
          </cell>
          <cell r="R850">
            <v>0</v>
          </cell>
          <cell r="S850">
            <v>700.16</v>
          </cell>
          <cell r="T850">
            <v>87.11</v>
          </cell>
          <cell r="U850">
            <v>68.959999999999994</v>
          </cell>
          <cell r="V850">
            <v>8.58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287.02999999999997</v>
          </cell>
          <cell r="AB850">
            <v>35.71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</row>
        <row r="851">
          <cell r="C851" t="str">
            <v>3012010101125887</v>
          </cell>
          <cell r="D851" t="str">
            <v>SC F233595</v>
          </cell>
          <cell r="F851">
            <v>6362</v>
          </cell>
          <cell r="G851">
            <v>6362.64</v>
          </cell>
          <cell r="H851">
            <v>797.68999999999994</v>
          </cell>
          <cell r="I851">
            <v>2578.27</v>
          </cell>
          <cell r="J851">
            <v>323.24</v>
          </cell>
          <cell r="K851">
            <v>2674.86</v>
          </cell>
          <cell r="L851">
            <v>335.35</v>
          </cell>
          <cell r="M851">
            <v>0</v>
          </cell>
          <cell r="N851">
            <v>0</v>
          </cell>
          <cell r="O851">
            <v>115.02</v>
          </cell>
          <cell r="P851">
            <v>14.42</v>
          </cell>
          <cell r="Q851">
            <v>0</v>
          </cell>
          <cell r="R851">
            <v>0</v>
          </cell>
          <cell r="S851">
            <v>660.84</v>
          </cell>
          <cell r="T851">
            <v>82.850000000000009</v>
          </cell>
          <cell r="U851">
            <v>65.25</v>
          </cell>
          <cell r="V851">
            <v>8.18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268.39999999999998</v>
          </cell>
          <cell r="AB851">
            <v>33.65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</row>
        <row r="852">
          <cell r="C852" t="str">
            <v>3012010101085230</v>
          </cell>
          <cell r="D852" t="str">
            <v>SC F233595</v>
          </cell>
          <cell r="F852">
            <v>11000</v>
          </cell>
          <cell r="G852">
            <v>11000.029999999999</v>
          </cell>
          <cell r="H852">
            <v>1343.6299999999999</v>
          </cell>
          <cell r="I852">
            <v>6318.41</v>
          </cell>
          <cell r="J852">
            <v>771.78</v>
          </cell>
          <cell r="K852">
            <v>2912.62</v>
          </cell>
          <cell r="L852">
            <v>355.77</v>
          </cell>
          <cell r="M852">
            <v>0</v>
          </cell>
          <cell r="N852">
            <v>0</v>
          </cell>
          <cell r="O852">
            <v>145.47999999999999</v>
          </cell>
          <cell r="P852">
            <v>17.77</v>
          </cell>
          <cell r="Q852">
            <v>349.99</v>
          </cell>
          <cell r="R852">
            <v>42.75</v>
          </cell>
          <cell r="S852">
            <v>850.03</v>
          </cell>
          <cell r="T852">
            <v>103.83</v>
          </cell>
          <cell r="U852">
            <v>83.91</v>
          </cell>
          <cell r="V852">
            <v>10.25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339.59</v>
          </cell>
          <cell r="AB852">
            <v>41.48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</row>
        <row r="853">
          <cell r="C853" t="str">
            <v>3012010101115326</v>
          </cell>
          <cell r="D853" t="str">
            <v>SC F233595</v>
          </cell>
          <cell r="F853">
            <v>0</v>
          </cell>
          <cell r="G853">
            <v>0.74</v>
          </cell>
          <cell r="H853">
            <v>0.09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0.74</v>
          </cell>
          <cell r="T853">
            <v>0.09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</row>
        <row r="854">
          <cell r="C854" t="str">
            <v>3012010101010923</v>
          </cell>
          <cell r="D854" t="str">
            <v>SC F233595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</row>
        <row r="855">
          <cell r="C855" t="str">
            <v>3012010101079431</v>
          </cell>
          <cell r="D855" t="str">
            <v>SC F233595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</row>
        <row r="856">
          <cell r="C856" t="str">
            <v>3012010101134368</v>
          </cell>
          <cell r="D856" t="str">
            <v>SC F233595</v>
          </cell>
          <cell r="F856">
            <v>7533</v>
          </cell>
          <cell r="G856">
            <v>7532.46</v>
          </cell>
          <cell r="H856">
            <v>940.75</v>
          </cell>
          <cell r="I856">
            <v>3068.39</v>
          </cell>
          <cell r="J856">
            <v>383.22</v>
          </cell>
          <cell r="K856">
            <v>3162.95</v>
          </cell>
          <cell r="L856">
            <v>395.03</v>
          </cell>
          <cell r="M856">
            <v>0</v>
          </cell>
          <cell r="N856">
            <v>0</v>
          </cell>
          <cell r="O856">
            <v>136.44</v>
          </cell>
          <cell r="P856">
            <v>17.04</v>
          </cell>
          <cell r="Q856">
            <v>0</v>
          </cell>
          <cell r="R856">
            <v>0</v>
          </cell>
          <cell r="S856">
            <v>770.26</v>
          </cell>
          <cell r="T856">
            <v>96.2</v>
          </cell>
          <cell r="U856">
            <v>76.069999999999993</v>
          </cell>
          <cell r="V856">
            <v>9.5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318.35000000000002</v>
          </cell>
          <cell r="AB856">
            <v>39.76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</row>
        <row r="857">
          <cell r="C857" t="str">
            <v>3012010101066479</v>
          </cell>
          <cell r="D857" t="str">
            <v>SC F233595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</row>
        <row r="858">
          <cell r="C858" t="str">
            <v>3030010102520581</v>
          </cell>
          <cell r="D858" t="str">
            <v>SC F233595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</row>
        <row r="859">
          <cell r="C859" t="str">
            <v>3012010101135225</v>
          </cell>
          <cell r="D859" t="str">
            <v>SC F233595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</row>
        <row r="860">
          <cell r="C860" t="str">
            <v>3012010101005089</v>
          </cell>
          <cell r="D860" t="str">
            <v>SC F233595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</row>
        <row r="861">
          <cell r="C861" t="str">
            <v>3030010102497368</v>
          </cell>
          <cell r="D861" t="str">
            <v>SC F233595</v>
          </cell>
          <cell r="F861">
            <v>10069</v>
          </cell>
          <cell r="G861">
            <v>10068.82</v>
          </cell>
          <cell r="H861">
            <v>1255.7</v>
          </cell>
          <cell r="I861">
            <v>3987.28</v>
          </cell>
          <cell r="J861">
            <v>497.26</v>
          </cell>
          <cell r="K861">
            <v>3868.92</v>
          </cell>
          <cell r="L861">
            <v>482.5</v>
          </cell>
          <cell r="M861">
            <v>0</v>
          </cell>
          <cell r="N861">
            <v>0</v>
          </cell>
          <cell r="O861">
            <v>624.48</v>
          </cell>
          <cell r="P861">
            <v>77.88</v>
          </cell>
          <cell r="Q861">
            <v>0</v>
          </cell>
          <cell r="R861">
            <v>0</v>
          </cell>
          <cell r="S861">
            <v>1059.48</v>
          </cell>
          <cell r="T861">
            <v>132.13</v>
          </cell>
          <cell r="U861">
            <v>104.64</v>
          </cell>
          <cell r="V861">
            <v>13.05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424.02</v>
          </cell>
          <cell r="AB861">
            <v>52.88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</row>
        <row r="862">
          <cell r="C862" t="str">
            <v>3012010101126844</v>
          </cell>
          <cell r="D862" t="str">
            <v>SC F233595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</row>
        <row r="863">
          <cell r="C863" t="str">
            <v>3012010101100963</v>
          </cell>
          <cell r="D863" t="str">
            <v>SC F233595</v>
          </cell>
          <cell r="F863">
            <v>6953</v>
          </cell>
          <cell r="G863">
            <v>6952.78</v>
          </cell>
          <cell r="H863">
            <v>847.00000000000011</v>
          </cell>
          <cell r="I863">
            <v>2841.37</v>
          </cell>
          <cell r="J863">
            <v>346.14</v>
          </cell>
          <cell r="K863">
            <v>2896.04</v>
          </cell>
          <cell r="L863">
            <v>352.8</v>
          </cell>
          <cell r="M863">
            <v>0</v>
          </cell>
          <cell r="N863">
            <v>0</v>
          </cell>
          <cell r="O863">
            <v>125.59</v>
          </cell>
          <cell r="P863">
            <v>15.3</v>
          </cell>
          <cell r="Q863">
            <v>0</v>
          </cell>
          <cell r="R863">
            <v>0</v>
          </cell>
          <cell r="S863">
            <v>725.06999999999994</v>
          </cell>
          <cell r="T863">
            <v>88.33</v>
          </cell>
          <cell r="U863">
            <v>71.58</v>
          </cell>
          <cell r="V863">
            <v>8.7200000000000006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293.13</v>
          </cell>
          <cell r="AB863">
            <v>35.71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</row>
        <row r="864">
          <cell r="C864" t="str">
            <v>3012010101163995</v>
          </cell>
          <cell r="D864" t="str">
            <v>SC F233595</v>
          </cell>
          <cell r="F864">
            <v>7989</v>
          </cell>
          <cell r="G864">
            <v>7988.57</v>
          </cell>
          <cell r="H864">
            <v>994.08</v>
          </cell>
          <cell r="I864">
            <v>3185.28</v>
          </cell>
          <cell r="J864">
            <v>396.37</v>
          </cell>
          <cell r="K864">
            <v>3415.36</v>
          </cell>
          <cell r="L864">
            <v>425</v>
          </cell>
          <cell r="M864">
            <v>0</v>
          </cell>
          <cell r="N864">
            <v>0</v>
          </cell>
          <cell r="O864">
            <v>144.49</v>
          </cell>
          <cell r="P864">
            <v>17.98</v>
          </cell>
          <cell r="Q864">
            <v>0</v>
          </cell>
          <cell r="R864">
            <v>0</v>
          </cell>
          <cell r="S864">
            <v>824.75</v>
          </cell>
          <cell r="T864">
            <v>102.63</v>
          </cell>
          <cell r="U864">
            <v>81.41</v>
          </cell>
          <cell r="V864">
            <v>10.130000000000001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337.28</v>
          </cell>
          <cell r="AB864">
            <v>41.97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</row>
        <row r="865">
          <cell r="C865" t="str">
            <v>3012010101039567</v>
          </cell>
          <cell r="D865" t="str">
            <v>SC F233595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</row>
        <row r="866">
          <cell r="C866" t="str">
            <v>3012010101138914</v>
          </cell>
          <cell r="D866" t="str">
            <v>SC F233595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</row>
        <row r="867">
          <cell r="C867" t="str">
            <v>3012010101141900</v>
          </cell>
          <cell r="D867" t="str">
            <v>SC F233595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</row>
        <row r="868">
          <cell r="C868" t="str">
            <v>3030010102520557</v>
          </cell>
          <cell r="D868" t="str">
            <v>SC F233595</v>
          </cell>
          <cell r="F868">
            <v>7364</v>
          </cell>
          <cell r="G868">
            <v>7363.9500000000007</v>
          </cell>
          <cell r="H868">
            <v>917.56000000000006</v>
          </cell>
          <cell r="I868">
            <v>2897.6400000000003</v>
          </cell>
          <cell r="J868">
            <v>361.05</v>
          </cell>
          <cell r="K868">
            <v>2852.21</v>
          </cell>
          <cell r="L868">
            <v>355.39</v>
          </cell>
          <cell r="M868">
            <v>0</v>
          </cell>
          <cell r="N868">
            <v>0</v>
          </cell>
          <cell r="O868">
            <v>457.06</v>
          </cell>
          <cell r="P868">
            <v>56.95</v>
          </cell>
          <cell r="Q868">
            <v>0</v>
          </cell>
          <cell r="R868">
            <v>0</v>
          </cell>
          <cell r="S868">
            <v>773.57999999999993</v>
          </cell>
          <cell r="T868">
            <v>96.39</v>
          </cell>
          <cell r="U868">
            <v>76.239999999999995</v>
          </cell>
          <cell r="V868">
            <v>9.5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310.35000000000002</v>
          </cell>
          <cell r="AB868">
            <v>38.67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3.13</v>
          </cell>
          <cell r="AJ868">
            <v>0.39</v>
          </cell>
          <cell r="AK868">
            <v>0</v>
          </cell>
          <cell r="AL868">
            <v>0</v>
          </cell>
        </row>
        <row r="869">
          <cell r="C869" t="str">
            <v>3030010102581740</v>
          </cell>
          <cell r="D869" t="str">
            <v>SC F233595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</row>
        <row r="870">
          <cell r="C870" t="str">
            <v>3012010102505855</v>
          </cell>
          <cell r="D870" t="str">
            <v>SC F233595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</row>
        <row r="871">
          <cell r="C871" t="str">
            <v>3012010101092616</v>
          </cell>
          <cell r="D871" t="str">
            <v>SC F233595</v>
          </cell>
          <cell r="F871">
            <v>10000</v>
          </cell>
          <cell r="G871">
            <v>10000.02</v>
          </cell>
          <cell r="H871">
            <v>1218.5600000000002</v>
          </cell>
          <cell r="I871">
            <v>4245.18</v>
          </cell>
          <cell r="J871">
            <v>517.29999999999995</v>
          </cell>
          <cell r="K871">
            <v>3846.51</v>
          </cell>
          <cell r="L871">
            <v>468.72</v>
          </cell>
          <cell r="M871">
            <v>0</v>
          </cell>
          <cell r="N871">
            <v>0</v>
          </cell>
          <cell r="O871">
            <v>188.26</v>
          </cell>
          <cell r="P871">
            <v>22.94</v>
          </cell>
          <cell r="Q871">
            <v>0</v>
          </cell>
          <cell r="R871">
            <v>0</v>
          </cell>
          <cell r="S871">
            <v>1204.1399999999999</v>
          </cell>
          <cell r="T871">
            <v>146.73000000000002</v>
          </cell>
          <cell r="U871">
            <v>101.92</v>
          </cell>
          <cell r="V871">
            <v>12.42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414.01</v>
          </cell>
          <cell r="AB871">
            <v>50.45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</row>
        <row r="872">
          <cell r="C872" t="str">
            <v>3012010101102605</v>
          </cell>
          <cell r="D872" t="str">
            <v>SC F233595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</row>
        <row r="873">
          <cell r="C873" t="str">
            <v>3030010102524161</v>
          </cell>
          <cell r="D873" t="str">
            <v>SC F233595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</row>
        <row r="874">
          <cell r="C874" t="str">
            <v>3012010101092210</v>
          </cell>
          <cell r="D874" t="str">
            <v>SC F233595</v>
          </cell>
          <cell r="F874">
            <v>13890</v>
          </cell>
          <cell r="G874">
            <v>13882.05</v>
          </cell>
          <cell r="H874">
            <v>1690.67</v>
          </cell>
          <cell r="I874">
            <v>9689.2000000000007</v>
          </cell>
          <cell r="J874">
            <v>1180.03</v>
          </cell>
          <cell r="K874">
            <v>1902.4</v>
          </cell>
          <cell r="L874">
            <v>231.69</v>
          </cell>
          <cell r="M874">
            <v>0</v>
          </cell>
          <cell r="N874">
            <v>0</v>
          </cell>
          <cell r="O874">
            <v>241.9</v>
          </cell>
          <cell r="P874">
            <v>29.46</v>
          </cell>
          <cell r="Q874">
            <v>0</v>
          </cell>
          <cell r="R874">
            <v>0</v>
          </cell>
          <cell r="S874">
            <v>1395.6299999999999</v>
          </cell>
          <cell r="T874">
            <v>169.97000000000003</v>
          </cell>
          <cell r="U874">
            <v>138.1</v>
          </cell>
          <cell r="V874">
            <v>16.82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514.82000000000005</v>
          </cell>
          <cell r="AB874">
            <v>62.7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</row>
        <row r="875">
          <cell r="C875" t="str">
            <v>3030010102533238</v>
          </cell>
          <cell r="D875" t="str">
            <v>SC F233595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</row>
        <row r="876">
          <cell r="C876" t="str">
            <v>3030010102518510</v>
          </cell>
          <cell r="D876" t="str">
            <v>SC F233595</v>
          </cell>
          <cell r="F876">
            <v>9064</v>
          </cell>
          <cell r="G876">
            <v>9064.369999999999</v>
          </cell>
          <cell r="H876">
            <v>1129.8</v>
          </cell>
          <cell r="I876">
            <v>3569.99</v>
          </cell>
          <cell r="J876">
            <v>444.97</v>
          </cell>
          <cell r="K876">
            <v>3495.78</v>
          </cell>
          <cell r="L876">
            <v>435.72</v>
          </cell>
          <cell r="M876">
            <v>0</v>
          </cell>
          <cell r="N876">
            <v>0</v>
          </cell>
          <cell r="O876">
            <v>561.61</v>
          </cell>
          <cell r="P876">
            <v>70</v>
          </cell>
          <cell r="Q876">
            <v>0</v>
          </cell>
          <cell r="R876">
            <v>0</v>
          </cell>
          <cell r="S876">
            <v>960.82999999999993</v>
          </cell>
          <cell r="T876">
            <v>119.75999999999999</v>
          </cell>
          <cell r="U876">
            <v>94.83</v>
          </cell>
          <cell r="V876">
            <v>11.82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381.33</v>
          </cell>
          <cell r="AB876">
            <v>47.53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</row>
        <row r="877">
          <cell r="C877" t="str">
            <v>3030010102538641</v>
          </cell>
          <cell r="D877" t="str">
            <v>SC F233595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</row>
        <row r="878">
          <cell r="C878" t="str">
            <v>3012010101056561</v>
          </cell>
          <cell r="D878" t="str">
            <v>SC F233595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</row>
        <row r="879">
          <cell r="C879" t="str">
            <v>3030010102582417</v>
          </cell>
          <cell r="D879" t="str">
            <v>SC F233595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</row>
        <row r="880">
          <cell r="C880" t="str">
            <v>3012010101141926</v>
          </cell>
          <cell r="D880" t="str">
            <v>SC F233595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</row>
        <row r="881">
          <cell r="C881" t="str">
            <v>3030010102521787</v>
          </cell>
          <cell r="D881" t="str">
            <v>SC F233595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</row>
        <row r="882">
          <cell r="C882" t="str">
            <v>3012010101004199</v>
          </cell>
          <cell r="D882" t="str">
            <v>SC F233595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</row>
        <row r="883">
          <cell r="C883" t="str">
            <v>3030010102488862</v>
          </cell>
          <cell r="D883" t="str">
            <v>SC F233595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</row>
        <row r="884">
          <cell r="C884" t="str">
            <v>3030010102509683</v>
          </cell>
          <cell r="D884" t="str">
            <v>SC F233595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</row>
        <row r="885">
          <cell r="C885" t="str">
            <v>3012010101143476</v>
          </cell>
          <cell r="D885" t="str">
            <v>SC F233595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</row>
        <row r="886">
          <cell r="C886" t="str">
            <v>3012010101102274</v>
          </cell>
          <cell r="D886" t="str">
            <v>SC F233595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</row>
        <row r="887">
          <cell r="C887" t="str">
            <v>3012010101056306</v>
          </cell>
          <cell r="D887" t="str">
            <v>SC F233595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</row>
        <row r="888">
          <cell r="C888" t="str">
            <v>3012010101116712</v>
          </cell>
          <cell r="D888" t="str">
            <v>SC F233595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</row>
        <row r="889">
          <cell r="C889" t="str">
            <v>3030010102498796</v>
          </cell>
          <cell r="D889" t="str">
            <v>SC F233595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</row>
        <row r="890">
          <cell r="C890" t="str">
            <v>3030010102525689</v>
          </cell>
          <cell r="D890" t="str">
            <v>SC F233595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</row>
        <row r="891">
          <cell r="C891" t="str">
            <v>3030010102529541</v>
          </cell>
          <cell r="D891" t="str">
            <v>SC F233595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</row>
        <row r="892">
          <cell r="C892" t="str">
            <v>3030010102501722</v>
          </cell>
          <cell r="D892" t="str">
            <v>SC F233595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</row>
        <row r="893">
          <cell r="C893" t="str">
            <v>3012010101100203</v>
          </cell>
          <cell r="D893" t="str">
            <v>SC F233595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</row>
        <row r="894">
          <cell r="C894" t="str">
            <v>3030010102497186</v>
          </cell>
          <cell r="D894" t="str">
            <v>SC F233595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</row>
        <row r="895">
          <cell r="C895" t="str">
            <v>3030010102499083</v>
          </cell>
          <cell r="D895" t="str">
            <v>SC F233595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</row>
        <row r="896">
          <cell r="C896" t="str">
            <v>3012010101138294</v>
          </cell>
          <cell r="D896" t="str">
            <v>SC F233595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</row>
        <row r="897">
          <cell r="C897" t="str">
            <v>3030010102523387</v>
          </cell>
          <cell r="D897" t="str">
            <v>SC F233595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</row>
        <row r="898">
          <cell r="C898" t="str">
            <v>3012010101161684</v>
          </cell>
          <cell r="D898" t="str">
            <v>SC F233595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</row>
        <row r="899">
          <cell r="C899" t="str">
            <v>3030010102520946</v>
          </cell>
          <cell r="D899" t="str">
            <v>SC F233595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</row>
        <row r="900">
          <cell r="C900" t="str">
            <v>3030010102537940</v>
          </cell>
          <cell r="D900" t="str">
            <v>SC F233595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</row>
        <row r="901">
          <cell r="C901" t="str">
            <v>3012010101077922</v>
          </cell>
          <cell r="D901" t="str">
            <v>SC F233595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</row>
        <row r="902">
          <cell r="C902" t="str">
            <v>3030010102505160</v>
          </cell>
          <cell r="D902" t="str">
            <v>SC F233595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</row>
        <row r="903">
          <cell r="C903" t="str">
            <v>3012010101120037</v>
          </cell>
          <cell r="D903" t="str">
            <v>SC F233595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</row>
        <row r="904">
          <cell r="C904" t="str">
            <v>3030010102530077</v>
          </cell>
          <cell r="D904" t="str">
            <v>SC F233595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</row>
        <row r="905">
          <cell r="C905" t="str">
            <v>3012010101102423</v>
          </cell>
          <cell r="D905" t="str">
            <v>SC F233595</v>
          </cell>
          <cell r="E905" t="str">
            <v>AD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</row>
        <row r="906">
          <cell r="C906" t="str">
            <v>3012010101166279</v>
          </cell>
          <cell r="D906" t="str">
            <v>SC F233595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</row>
        <row r="907">
          <cell r="C907" t="str">
            <v>3030010102497533</v>
          </cell>
          <cell r="D907" t="str">
            <v>SC F233595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</row>
        <row r="908">
          <cell r="C908" t="str">
            <v>3012010101028651</v>
          </cell>
          <cell r="D908" t="str">
            <v>SC F233595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</row>
        <row r="909">
          <cell r="C909" t="str">
            <v>3030010102501631</v>
          </cell>
          <cell r="D909" t="str">
            <v>SC F233595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</row>
        <row r="910">
          <cell r="C910" t="str">
            <v>3030010102530671</v>
          </cell>
          <cell r="D910" t="str">
            <v>SC F233595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</row>
        <row r="911">
          <cell r="C911" t="str">
            <v>3012010101040169</v>
          </cell>
          <cell r="D911" t="str">
            <v>SC F233595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</row>
        <row r="912">
          <cell r="C912" t="str">
            <v>3030010102501847</v>
          </cell>
          <cell r="D912" t="str">
            <v>SC F233595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</row>
        <row r="913">
          <cell r="C913" t="str">
            <v>3030010102487989</v>
          </cell>
          <cell r="D913" t="str">
            <v>SC F233595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</row>
        <row r="914">
          <cell r="C914" t="str">
            <v>3030010102523155</v>
          </cell>
          <cell r="D914" t="str">
            <v>SC F233595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</row>
        <row r="915">
          <cell r="C915" t="str">
            <v>3012010101068038</v>
          </cell>
          <cell r="D915" t="str">
            <v>SC F233595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H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</row>
        <row r="916">
          <cell r="C916" t="str">
            <v>3030010102520284</v>
          </cell>
          <cell r="D916" t="str">
            <v>SC F233595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</row>
        <row r="917">
          <cell r="C917" t="str">
            <v>3030010102488870</v>
          </cell>
          <cell r="D917" t="str">
            <v>SC F233595</v>
          </cell>
          <cell r="F917">
            <v>5381.5</v>
          </cell>
          <cell r="G917">
            <v>5381.4900000000007</v>
          </cell>
          <cell r="H917">
            <v>1081.55</v>
          </cell>
          <cell r="I917">
            <v>0</v>
          </cell>
          <cell r="J917">
            <v>0</v>
          </cell>
          <cell r="K917">
            <v>3263.82</v>
          </cell>
          <cell r="L917">
            <v>655.95</v>
          </cell>
          <cell r="M917">
            <v>0</v>
          </cell>
          <cell r="N917">
            <v>0</v>
          </cell>
          <cell r="O917">
            <v>319.74</v>
          </cell>
          <cell r="P917">
            <v>64.260000000000005</v>
          </cell>
          <cell r="Q917">
            <v>343.52</v>
          </cell>
          <cell r="R917">
            <v>69.040000000000006</v>
          </cell>
          <cell r="S917">
            <v>979.62</v>
          </cell>
          <cell r="T917">
            <v>196.88</v>
          </cell>
          <cell r="U917">
            <v>96.93</v>
          </cell>
          <cell r="V917">
            <v>19.48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377.86</v>
          </cell>
          <cell r="AB917">
            <v>75.94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</row>
        <row r="918">
          <cell r="C918" t="str">
            <v>3030010102498614</v>
          </cell>
          <cell r="D918" t="str">
            <v>SC F233595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</row>
        <row r="919">
          <cell r="C919" t="str">
            <v>3030010102492559</v>
          </cell>
          <cell r="D919" t="str">
            <v>SC F233595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</row>
        <row r="920">
          <cell r="C920" t="str">
            <v>3012010101071842</v>
          </cell>
          <cell r="D920" t="str">
            <v>SC F233595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</row>
        <row r="921">
          <cell r="C921" t="str">
            <v>3012010101145216</v>
          </cell>
          <cell r="D921" t="str">
            <v>SC F233595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</row>
        <row r="922">
          <cell r="C922" t="str">
            <v>3012010101066487</v>
          </cell>
          <cell r="D922" t="str">
            <v>SC F233595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</row>
        <row r="923">
          <cell r="C923" t="str">
            <v>3012010101073707</v>
          </cell>
          <cell r="D923" t="str">
            <v>SC F233595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</row>
        <row r="924">
          <cell r="C924" t="str">
            <v>3012010101072154</v>
          </cell>
          <cell r="D924" t="str">
            <v>SC F233595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</row>
        <row r="925">
          <cell r="C925" t="str">
            <v>3012010101132602</v>
          </cell>
          <cell r="D925" t="str">
            <v>SC F233595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</row>
        <row r="926">
          <cell r="C926" t="str">
            <v>3012010101100492</v>
          </cell>
          <cell r="D926" t="str">
            <v>SC F233595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</row>
        <row r="927">
          <cell r="C927" t="str">
            <v>3012010101089364</v>
          </cell>
          <cell r="D927" t="str">
            <v>SC F233595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</row>
        <row r="928">
          <cell r="C928" t="str">
            <v>3030010102499307</v>
          </cell>
          <cell r="D928" t="str">
            <v>SC F233595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</row>
        <row r="929">
          <cell r="C929" t="str">
            <v>3030010102491742</v>
          </cell>
          <cell r="D929" t="str">
            <v>SC F233595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</row>
        <row r="930">
          <cell r="C930" t="str">
            <v>3030010102514477</v>
          </cell>
          <cell r="D930" t="str">
            <v>SC F233595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</row>
        <row r="931">
          <cell r="C931" t="str">
            <v>3030010102529939</v>
          </cell>
          <cell r="D931" t="str">
            <v>SC F233595</v>
          </cell>
          <cell r="F931">
            <v>6958.89</v>
          </cell>
          <cell r="G931">
            <v>6958.8700000000008</v>
          </cell>
          <cell r="H931">
            <v>1453.7900000000004</v>
          </cell>
          <cell r="I931">
            <v>1563.05</v>
          </cell>
          <cell r="J931">
            <v>326.54000000000002</v>
          </cell>
          <cell r="K931">
            <v>3292.3500000000004</v>
          </cell>
          <cell r="L931">
            <v>687.81000000000006</v>
          </cell>
          <cell r="M931">
            <v>0</v>
          </cell>
          <cell r="N931">
            <v>0</v>
          </cell>
          <cell r="O931">
            <v>315.92</v>
          </cell>
          <cell r="P931">
            <v>66</v>
          </cell>
          <cell r="Q931">
            <v>350</v>
          </cell>
          <cell r="R931">
            <v>73.12</v>
          </cell>
          <cell r="S931">
            <v>968.88</v>
          </cell>
          <cell r="T931">
            <v>202.41</v>
          </cell>
          <cell r="U931">
            <v>95.83</v>
          </cell>
          <cell r="V931">
            <v>20.02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372.84</v>
          </cell>
          <cell r="AB931">
            <v>77.89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</row>
        <row r="932">
          <cell r="C932" t="str">
            <v>3030010102566824</v>
          </cell>
          <cell r="D932" t="str">
            <v>SC F233595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</row>
        <row r="933">
          <cell r="C933" t="str">
            <v>3030010102507786</v>
          </cell>
          <cell r="D933" t="str">
            <v>SC F233595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</row>
        <row r="934">
          <cell r="C934" t="str">
            <v>3012010101040060</v>
          </cell>
          <cell r="D934" t="str">
            <v>SC F233595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</row>
        <row r="935">
          <cell r="C935" t="str">
            <v>3030010102566352</v>
          </cell>
          <cell r="D935" t="str">
            <v>SC F233595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</row>
        <row r="936">
          <cell r="C936" t="str">
            <v>3030010102492658</v>
          </cell>
          <cell r="D936" t="str">
            <v>SC F233595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</row>
        <row r="937">
          <cell r="C937" t="str">
            <v>3012010101173127</v>
          </cell>
          <cell r="D937" t="str">
            <v>SC F233595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</row>
        <row r="938">
          <cell r="C938" t="str">
            <v>3012010101155066</v>
          </cell>
          <cell r="D938" t="str">
            <v>SC F233595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</row>
        <row r="939">
          <cell r="C939" t="str">
            <v>3012010101104718</v>
          </cell>
          <cell r="D939" t="str">
            <v>SC F233595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</row>
        <row r="940">
          <cell r="C940" t="str">
            <v>3030010102565834</v>
          </cell>
          <cell r="D940" t="str">
            <v>SC F233595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</row>
        <row r="941">
          <cell r="C941" t="str">
            <v>3030010102586327</v>
          </cell>
          <cell r="D941" t="str">
            <v>SC F233595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</row>
        <row r="942">
          <cell r="C942" t="str">
            <v>3012010101153970</v>
          </cell>
          <cell r="D942" t="str">
            <v>SC F233595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</row>
        <row r="943">
          <cell r="C943" t="str">
            <v>3030010102500294</v>
          </cell>
          <cell r="D943" t="str">
            <v>SC F233595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</row>
        <row r="944">
          <cell r="C944" t="str">
            <v>3030010102488011</v>
          </cell>
          <cell r="D944" t="str">
            <v>SC F233595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</row>
        <row r="945">
          <cell r="C945" t="str">
            <v>3030010102547709</v>
          </cell>
          <cell r="D945" t="str">
            <v>SC F233595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</row>
        <row r="946">
          <cell r="C946" t="str">
            <v>3012010101109261</v>
          </cell>
          <cell r="D946" t="str">
            <v>SC F233595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</row>
        <row r="947">
          <cell r="C947" t="str">
            <v>3000000177169</v>
          </cell>
          <cell r="D947" t="str">
            <v>SC F233595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</row>
        <row r="948">
          <cell r="C948" t="str">
            <v>3000000177043</v>
          </cell>
          <cell r="D948" t="str">
            <v>SC F233595</v>
          </cell>
          <cell r="F948">
            <v>6956.11</v>
          </cell>
          <cell r="G948">
            <v>6956.11</v>
          </cell>
          <cell r="H948">
            <v>855.57</v>
          </cell>
          <cell r="I948">
            <v>3597.29</v>
          </cell>
          <cell r="J948">
            <v>442.45</v>
          </cell>
          <cell r="K948">
            <v>2842.87</v>
          </cell>
          <cell r="L948">
            <v>349.66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469.53</v>
          </cell>
          <cell r="T948">
            <v>57.75</v>
          </cell>
          <cell r="U948">
            <v>46.42</v>
          </cell>
          <cell r="V948">
            <v>5.71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</row>
        <row r="949">
          <cell r="C949" t="str">
            <v>3000000181149</v>
          </cell>
          <cell r="D949" t="str">
            <v>SC F233595</v>
          </cell>
          <cell r="F949">
            <v>6829</v>
          </cell>
          <cell r="G949">
            <v>6827.67</v>
          </cell>
          <cell r="H949">
            <v>839.78</v>
          </cell>
          <cell r="I949">
            <v>3399.33</v>
          </cell>
          <cell r="J949">
            <v>418.10999999999996</v>
          </cell>
          <cell r="K949">
            <v>2923.44</v>
          </cell>
          <cell r="L949">
            <v>359.57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349.97</v>
          </cell>
          <cell r="R949">
            <v>43.11</v>
          </cell>
          <cell r="S949">
            <v>459.45</v>
          </cell>
          <cell r="T949">
            <v>56.51</v>
          </cell>
          <cell r="U949">
            <v>45.45</v>
          </cell>
          <cell r="V949">
            <v>5.59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349.97</v>
          </cell>
          <cell r="AL949">
            <v>43.11</v>
          </cell>
        </row>
        <row r="950">
          <cell r="C950" t="str">
            <v>3000000184222</v>
          </cell>
          <cell r="D950" t="str">
            <v>SC F233595</v>
          </cell>
          <cell r="F950">
            <v>0</v>
          </cell>
          <cell r="G950">
            <v>5159.87</v>
          </cell>
          <cell r="H950">
            <v>634.63999999999987</v>
          </cell>
          <cell r="I950">
            <v>2515.0500000000002</v>
          </cell>
          <cell r="J950">
            <v>309.33999999999997</v>
          </cell>
          <cell r="K950">
            <v>2307</v>
          </cell>
          <cell r="L950">
            <v>283.75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307.41000000000003</v>
          </cell>
          <cell r="T950">
            <v>37.81</v>
          </cell>
          <cell r="U950">
            <v>30.41</v>
          </cell>
          <cell r="V950">
            <v>3.74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</row>
        <row r="951">
          <cell r="C951" t="str">
            <v>3000000185890</v>
          </cell>
          <cell r="D951" t="str">
            <v>SC F233595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</row>
        <row r="952">
          <cell r="C952" t="str">
            <v>3012010101081254</v>
          </cell>
          <cell r="D952" t="str">
            <v>SC F233595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</row>
        <row r="953">
          <cell r="C953" t="str">
            <v>100080001678</v>
          </cell>
          <cell r="D953" t="str">
            <v>CI F233595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</row>
        <row r="954">
          <cell r="C954" t="str">
            <v>100080002783</v>
          </cell>
          <cell r="D954" t="str">
            <v>CI F233595</v>
          </cell>
          <cell r="F954">
            <v>5741</v>
          </cell>
          <cell r="G954">
            <v>5741.0299999999988</v>
          </cell>
          <cell r="H954">
            <v>723.55000000000007</v>
          </cell>
          <cell r="I954">
            <v>2248.17</v>
          </cell>
          <cell r="J954">
            <v>283.33999999999997</v>
          </cell>
          <cell r="K954">
            <v>2157.3200000000002</v>
          </cell>
          <cell r="L954">
            <v>271.89</v>
          </cell>
          <cell r="M954">
            <v>0</v>
          </cell>
          <cell r="N954">
            <v>0</v>
          </cell>
          <cell r="O954">
            <v>515.74</v>
          </cell>
          <cell r="P954">
            <v>65</v>
          </cell>
          <cell r="Q954">
            <v>0</v>
          </cell>
          <cell r="R954">
            <v>0</v>
          </cell>
          <cell r="S954">
            <v>220.9</v>
          </cell>
          <cell r="T954">
            <v>27.84</v>
          </cell>
          <cell r="U954">
            <v>57.53</v>
          </cell>
          <cell r="V954">
            <v>7.25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541.37</v>
          </cell>
          <cell r="AB954">
            <v>68.23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</row>
        <row r="955">
          <cell r="C955" t="str">
            <v>100080002650</v>
          </cell>
          <cell r="D955" t="str">
            <v>CI F233595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</row>
        <row r="956">
          <cell r="C956" t="str">
            <v>100080001777</v>
          </cell>
          <cell r="D956" t="str">
            <v>CI F233595</v>
          </cell>
          <cell r="F956">
            <v>5926</v>
          </cell>
          <cell r="G956">
            <v>5925.8399999999992</v>
          </cell>
          <cell r="H956">
            <v>723.31000000000006</v>
          </cell>
          <cell r="I956">
            <v>2697.76</v>
          </cell>
          <cell r="J956">
            <v>329.29</v>
          </cell>
          <cell r="K956">
            <v>1851.05</v>
          </cell>
          <cell r="L956">
            <v>225.94</v>
          </cell>
          <cell r="M956">
            <v>0</v>
          </cell>
          <cell r="N956">
            <v>0</v>
          </cell>
          <cell r="O956">
            <v>532.52</v>
          </cell>
          <cell r="P956">
            <v>65</v>
          </cell>
          <cell r="Q956">
            <v>0</v>
          </cell>
          <cell r="R956">
            <v>0</v>
          </cell>
          <cell r="S956">
            <v>226.61</v>
          </cell>
          <cell r="T956">
            <v>27.66</v>
          </cell>
          <cell r="U956">
            <v>58.91</v>
          </cell>
          <cell r="V956">
            <v>7.19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558.99</v>
          </cell>
          <cell r="AB956">
            <v>68.23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</row>
        <row r="957">
          <cell r="C957" t="str">
            <v>100080002114</v>
          </cell>
          <cell r="D957" t="str">
            <v>CI F233595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</row>
        <row r="958">
          <cell r="C958" t="str">
            <v>102022000305</v>
          </cell>
          <cell r="D958" t="str">
            <v>CI F233595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</row>
        <row r="959">
          <cell r="C959" t="str">
            <v>102022000032</v>
          </cell>
          <cell r="D959" t="str">
            <v>CI F233595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</row>
        <row r="960">
          <cell r="C960" t="str">
            <v>108004000130</v>
          </cell>
          <cell r="D960" t="str">
            <v>CI F233595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</row>
        <row r="961">
          <cell r="C961" t="str">
            <v>120050003918</v>
          </cell>
          <cell r="D961" t="str">
            <v>CI F233595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</row>
        <row r="962">
          <cell r="C962" t="str">
            <v>120050003777</v>
          </cell>
          <cell r="D962" t="str">
            <v>CI F233595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</row>
        <row r="963">
          <cell r="C963" t="str">
            <v>120050003827</v>
          </cell>
          <cell r="D963" t="str">
            <v>CI F233595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</row>
        <row r="964">
          <cell r="C964" t="str">
            <v>120060000623</v>
          </cell>
          <cell r="D964" t="str">
            <v>CI F233595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</row>
        <row r="965">
          <cell r="C965" t="str">
            <v>127006000229</v>
          </cell>
          <cell r="D965" t="str">
            <v>CI F233595</v>
          </cell>
          <cell r="F965">
            <v>20650</v>
          </cell>
          <cell r="G965">
            <v>20649.97</v>
          </cell>
          <cell r="H965">
            <v>2513.8599999999997</v>
          </cell>
          <cell r="I965">
            <v>10658.580000000002</v>
          </cell>
          <cell r="J965">
            <v>1297.54</v>
          </cell>
          <cell r="K965">
            <v>7489.77</v>
          </cell>
          <cell r="L965">
            <v>911.78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230</v>
          </cell>
          <cell r="R965">
            <v>28</v>
          </cell>
          <cell r="S965">
            <v>1022.04</v>
          </cell>
          <cell r="T965">
            <v>124.42</v>
          </cell>
          <cell r="U965">
            <v>265.98</v>
          </cell>
          <cell r="V965">
            <v>32.380000000000003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983.6</v>
          </cell>
          <cell r="AB965">
            <v>119.74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</row>
        <row r="966">
          <cell r="C966" t="str">
            <v>120060000920</v>
          </cell>
          <cell r="D966" t="str">
            <v>CI F233595</v>
          </cell>
          <cell r="F966">
            <v>11961</v>
          </cell>
          <cell r="G966">
            <v>11960.64</v>
          </cell>
          <cell r="H966">
            <v>1502.74</v>
          </cell>
          <cell r="I966">
            <v>4445.1499999999996</v>
          </cell>
          <cell r="J966">
            <v>558.49</v>
          </cell>
          <cell r="K966">
            <v>4393.25</v>
          </cell>
          <cell r="L966">
            <v>551.97</v>
          </cell>
          <cell r="M966">
            <v>0</v>
          </cell>
          <cell r="N966">
            <v>0</v>
          </cell>
          <cell r="O966">
            <v>1432.66</v>
          </cell>
          <cell r="P966">
            <v>180</v>
          </cell>
          <cell r="Q966">
            <v>0</v>
          </cell>
          <cell r="R966">
            <v>0</v>
          </cell>
          <cell r="S966">
            <v>443.96000000000004</v>
          </cell>
          <cell r="T966">
            <v>55.78</v>
          </cell>
          <cell r="U966">
            <v>115.72</v>
          </cell>
          <cell r="V966">
            <v>14.54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1129.9000000000001</v>
          </cell>
          <cell r="AB966">
            <v>141.96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</row>
        <row r="967">
          <cell r="C967" t="str">
            <v>149004000043</v>
          </cell>
          <cell r="D967" t="str">
            <v>CI F233595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</row>
        <row r="968">
          <cell r="C968" t="str">
            <v>120050003702</v>
          </cell>
          <cell r="D968" t="str">
            <v>CI F233595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</row>
        <row r="969">
          <cell r="C969" t="str">
            <v>120050004106</v>
          </cell>
          <cell r="D969" t="str">
            <v>CI F233595</v>
          </cell>
          <cell r="F969">
            <v>5575</v>
          </cell>
          <cell r="G969">
            <v>5574.9800000000005</v>
          </cell>
          <cell r="H969">
            <v>704.4</v>
          </cell>
          <cell r="I969">
            <v>2298.85</v>
          </cell>
          <cell r="J969">
            <v>290.45999999999998</v>
          </cell>
          <cell r="K969">
            <v>1944.28</v>
          </cell>
          <cell r="L969">
            <v>245.66</v>
          </cell>
          <cell r="M969">
            <v>0</v>
          </cell>
          <cell r="N969">
            <v>0</v>
          </cell>
          <cell r="O969">
            <v>514.44000000000005</v>
          </cell>
          <cell r="P969">
            <v>65</v>
          </cell>
          <cell r="Q969">
            <v>230</v>
          </cell>
          <cell r="R969">
            <v>29.06</v>
          </cell>
          <cell r="S969">
            <v>220.1</v>
          </cell>
          <cell r="T969">
            <v>27.81</v>
          </cell>
          <cell r="U969">
            <v>57.3</v>
          </cell>
          <cell r="V969">
            <v>7.24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540.01</v>
          </cell>
          <cell r="AB969">
            <v>68.23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230</v>
          </cell>
          <cell r="AL969">
            <v>29.06</v>
          </cell>
        </row>
        <row r="970">
          <cell r="C970" t="str">
            <v>120060001035</v>
          </cell>
          <cell r="D970" t="str">
            <v>CI F233595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</row>
        <row r="971">
          <cell r="C971" t="str">
            <v>120060001092</v>
          </cell>
          <cell r="D971" t="str">
            <v>CI F233595</v>
          </cell>
          <cell r="F971">
            <v>7000</v>
          </cell>
          <cell r="G971">
            <v>7000</v>
          </cell>
          <cell r="H971">
            <v>869.18</v>
          </cell>
          <cell r="I971">
            <v>2911.2799999999997</v>
          </cell>
          <cell r="J971">
            <v>361.49</v>
          </cell>
          <cell r="K971">
            <v>2277.15</v>
          </cell>
          <cell r="L971">
            <v>282.75</v>
          </cell>
          <cell r="M971">
            <v>0</v>
          </cell>
          <cell r="N971">
            <v>0</v>
          </cell>
          <cell r="O971">
            <v>724.82</v>
          </cell>
          <cell r="P971">
            <v>90</v>
          </cell>
          <cell r="Q971">
            <v>230.01</v>
          </cell>
          <cell r="R971">
            <v>28.56</v>
          </cell>
          <cell r="S971">
            <v>226.23</v>
          </cell>
          <cell r="T971">
            <v>28.09</v>
          </cell>
          <cell r="U971">
            <v>58.87</v>
          </cell>
          <cell r="V971">
            <v>7.31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571.64</v>
          </cell>
          <cell r="AB971">
            <v>70.98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</row>
        <row r="972">
          <cell r="C972" t="str">
            <v>120060001142</v>
          </cell>
          <cell r="D972" t="str">
            <v>CI F233595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</row>
        <row r="973">
          <cell r="C973" t="str">
            <v>193002000175</v>
          </cell>
          <cell r="D973" t="str">
            <v>CI F233595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</row>
        <row r="974">
          <cell r="C974" t="str">
            <v>137001000207</v>
          </cell>
          <cell r="D974" t="str">
            <v>CI F233595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</row>
        <row r="975">
          <cell r="C975" t="str">
            <v>200180000115</v>
          </cell>
          <cell r="D975" t="str">
            <v>CI F233595</v>
          </cell>
          <cell r="F975">
            <v>7585</v>
          </cell>
          <cell r="G975">
            <v>7584.9800000000005</v>
          </cell>
          <cell r="H975">
            <v>914.65000000000009</v>
          </cell>
          <cell r="I975">
            <v>2967.57</v>
          </cell>
          <cell r="J975">
            <v>357.85</v>
          </cell>
          <cell r="K975">
            <v>3001.07</v>
          </cell>
          <cell r="L975">
            <v>361.89</v>
          </cell>
          <cell r="M975">
            <v>0</v>
          </cell>
          <cell r="N975">
            <v>0</v>
          </cell>
          <cell r="O975">
            <v>539.03</v>
          </cell>
          <cell r="P975">
            <v>65</v>
          </cell>
          <cell r="Q975">
            <v>0</v>
          </cell>
          <cell r="R975">
            <v>0</v>
          </cell>
          <cell r="S975">
            <v>286.84999999999997</v>
          </cell>
          <cell r="T975">
            <v>34.589999999999996</v>
          </cell>
          <cell r="U975">
            <v>74.63</v>
          </cell>
          <cell r="V975">
            <v>9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715.83</v>
          </cell>
          <cell r="AB975">
            <v>86.32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</row>
        <row r="976">
          <cell r="C976" t="str">
            <v>199001000520</v>
          </cell>
          <cell r="D976" t="str">
            <v>CI F233595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</row>
        <row r="977">
          <cell r="C977" t="str">
            <v>147001000461</v>
          </cell>
          <cell r="D977" t="str">
            <v>CI F233595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</row>
        <row r="978">
          <cell r="C978" t="str">
            <v>171004000070</v>
          </cell>
          <cell r="D978" t="str">
            <v>CI F233595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</row>
        <row r="979">
          <cell r="C979" t="str">
            <v>200150001119</v>
          </cell>
          <cell r="D979" t="str">
            <v>CI F233595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</row>
        <row r="980">
          <cell r="C980" t="str">
            <v>200170000109</v>
          </cell>
          <cell r="D980" t="str">
            <v>CI F233595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</row>
        <row r="981">
          <cell r="C981" t="str">
            <v>199001000512</v>
          </cell>
          <cell r="D981" t="str">
            <v>CI F233595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</row>
        <row r="982">
          <cell r="C982" t="str">
            <v>171001000529</v>
          </cell>
          <cell r="D982" t="str">
            <v>CI F233595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</row>
        <row r="983">
          <cell r="C983" t="str">
            <v>171006000086</v>
          </cell>
          <cell r="D983" t="str">
            <v>CI F233595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</row>
        <row r="984">
          <cell r="C984" t="str">
            <v>186001002044</v>
          </cell>
          <cell r="D984" t="str">
            <v>CI F233595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</row>
        <row r="985">
          <cell r="C985" t="str">
            <v>197001000045</v>
          </cell>
          <cell r="D985" t="str">
            <v>CI F233595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</row>
        <row r="986">
          <cell r="C986" t="str">
            <v>200210000242</v>
          </cell>
          <cell r="D986" t="str">
            <v>CI F233595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</row>
        <row r="987">
          <cell r="C987" t="str">
            <v>197001000029</v>
          </cell>
          <cell r="D987" t="str">
            <v>CI F233595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</row>
        <row r="988">
          <cell r="C988" t="str">
            <v>200150000400</v>
          </cell>
          <cell r="D988" t="str">
            <v>CI F233595</v>
          </cell>
          <cell r="F988">
            <v>15385</v>
          </cell>
          <cell r="G988">
            <v>15384.76</v>
          </cell>
          <cell r="H988">
            <v>1859</v>
          </cell>
          <cell r="I988">
            <v>6324.0599999999995</v>
          </cell>
          <cell r="J988">
            <v>764.16000000000008</v>
          </cell>
          <cell r="K988">
            <v>4604.01</v>
          </cell>
          <cell r="L988">
            <v>556.31999999999994</v>
          </cell>
          <cell r="M988">
            <v>0</v>
          </cell>
          <cell r="N988">
            <v>0</v>
          </cell>
          <cell r="O988">
            <v>2350.34</v>
          </cell>
          <cell r="P988">
            <v>284</v>
          </cell>
          <cell r="Q988">
            <v>0</v>
          </cell>
          <cell r="R988">
            <v>0</v>
          </cell>
          <cell r="S988">
            <v>512.27</v>
          </cell>
          <cell r="T988">
            <v>61.9</v>
          </cell>
          <cell r="U988">
            <v>133.4</v>
          </cell>
          <cell r="V988">
            <v>16.12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1460.68</v>
          </cell>
          <cell r="AB988">
            <v>176.5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</row>
        <row r="989">
          <cell r="C989" t="str">
            <v>199001000710</v>
          </cell>
          <cell r="D989" t="str">
            <v>CI F233595</v>
          </cell>
          <cell r="F989">
            <v>6000</v>
          </cell>
          <cell r="G989">
            <v>5999.9899999999989</v>
          </cell>
          <cell r="H989">
            <v>725.77000000000021</v>
          </cell>
          <cell r="I989">
            <v>3065.76</v>
          </cell>
          <cell r="J989">
            <v>370.84000000000003</v>
          </cell>
          <cell r="K989">
            <v>2071.48</v>
          </cell>
          <cell r="L989">
            <v>250.57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229.99</v>
          </cell>
          <cell r="R989">
            <v>27.82</v>
          </cell>
          <cell r="S989">
            <v>281.99</v>
          </cell>
          <cell r="T989">
            <v>34.11</v>
          </cell>
          <cell r="U989">
            <v>73.33</v>
          </cell>
          <cell r="V989">
            <v>8.8699999999999992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277.44</v>
          </cell>
          <cell r="AB989">
            <v>33.56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</row>
        <row r="990">
          <cell r="C990" t="str">
            <v>186001000733</v>
          </cell>
          <cell r="D990" t="str">
            <v>CI F233595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</row>
        <row r="991">
          <cell r="C991" t="str">
            <v>200150000772</v>
          </cell>
          <cell r="D991" t="str">
            <v>CI F233595</v>
          </cell>
          <cell r="F991">
            <v>14868</v>
          </cell>
          <cell r="G991">
            <v>14867.14</v>
          </cell>
          <cell r="H991">
            <v>1902.7</v>
          </cell>
          <cell r="I991">
            <v>5962.57</v>
          </cell>
          <cell r="J991">
            <v>763.08999999999992</v>
          </cell>
          <cell r="K991">
            <v>4642.83</v>
          </cell>
          <cell r="L991">
            <v>594.19000000000005</v>
          </cell>
          <cell r="M991">
            <v>0</v>
          </cell>
          <cell r="N991">
            <v>0</v>
          </cell>
          <cell r="O991">
            <v>2219.1</v>
          </cell>
          <cell r="P991">
            <v>284</v>
          </cell>
          <cell r="Q991">
            <v>0</v>
          </cell>
          <cell r="R991">
            <v>0</v>
          </cell>
          <cell r="S991">
            <v>501.48</v>
          </cell>
          <cell r="T991">
            <v>64.179999999999993</v>
          </cell>
          <cell r="U991">
            <v>130.47999999999999</v>
          </cell>
          <cell r="V991">
            <v>16.7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1410.68</v>
          </cell>
          <cell r="AB991">
            <v>180.54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</row>
        <row r="992">
          <cell r="C992" t="str">
            <v>200150001051</v>
          </cell>
          <cell r="D992" t="str">
            <v>CI F233595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</row>
        <row r="993">
          <cell r="C993" t="str">
            <v>200210000028</v>
          </cell>
          <cell r="D993" t="str">
            <v>CI F233595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</row>
        <row r="994">
          <cell r="C994" t="str">
            <v>212002000025</v>
          </cell>
          <cell r="D994" t="str">
            <v>CI F233595</v>
          </cell>
          <cell r="F994">
            <v>9322</v>
          </cell>
          <cell r="G994">
            <v>9320.35</v>
          </cell>
          <cell r="H994">
            <v>1101.99</v>
          </cell>
          <cell r="I994">
            <v>4698.1099999999997</v>
          </cell>
          <cell r="J994">
            <v>555.48</v>
          </cell>
          <cell r="K994">
            <v>3610.78</v>
          </cell>
          <cell r="L994">
            <v>426.92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450.54</v>
          </cell>
          <cell r="T994">
            <v>53.27</v>
          </cell>
          <cell r="U994">
            <v>117.14</v>
          </cell>
          <cell r="V994">
            <v>13.85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443.78</v>
          </cell>
          <cell r="AB994">
            <v>52.47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</row>
        <row r="995">
          <cell r="C995" t="str">
            <v>221001001553</v>
          </cell>
          <cell r="D995" t="str">
            <v>CI F233595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</row>
        <row r="996">
          <cell r="C996" t="str">
            <v>211002000076</v>
          </cell>
          <cell r="D996" t="str">
            <v>CI F233595</v>
          </cell>
          <cell r="F996">
            <v>10239</v>
          </cell>
          <cell r="G996">
            <v>10239.260000000002</v>
          </cell>
          <cell r="H996">
            <v>1236.3699999999999</v>
          </cell>
          <cell r="I996">
            <v>5249.45</v>
          </cell>
          <cell r="J996">
            <v>633.86</v>
          </cell>
          <cell r="K996">
            <v>3868.06</v>
          </cell>
          <cell r="L996">
            <v>467.06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503.28</v>
          </cell>
          <cell r="T996">
            <v>60.77</v>
          </cell>
          <cell r="U996">
            <v>130.93</v>
          </cell>
          <cell r="V996">
            <v>15.81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487.54</v>
          </cell>
          <cell r="AB996">
            <v>58.87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</row>
        <row r="997">
          <cell r="C997" t="str">
            <v>212003000735</v>
          </cell>
          <cell r="D997" t="str">
            <v>CI F233595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</row>
        <row r="998">
          <cell r="C998" t="str">
            <v>220002000127</v>
          </cell>
          <cell r="D998" t="str">
            <v>CI F233595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</row>
        <row r="999">
          <cell r="C999" t="str">
            <v>253002000045</v>
          </cell>
          <cell r="D999" t="str">
            <v>CI F233595</v>
          </cell>
          <cell r="F999">
            <v>16200</v>
          </cell>
          <cell r="G999">
            <v>16200.009999999998</v>
          </cell>
          <cell r="H999">
            <v>2042.2799999999997</v>
          </cell>
          <cell r="I999">
            <v>7635.9699999999993</v>
          </cell>
          <cell r="J999">
            <v>962.63999999999987</v>
          </cell>
          <cell r="K999">
            <v>6338.7199999999993</v>
          </cell>
          <cell r="L999">
            <v>799.1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460.08</v>
          </cell>
          <cell r="R999">
            <v>58</v>
          </cell>
          <cell r="S999">
            <v>789.42</v>
          </cell>
          <cell r="T999">
            <v>99.52</v>
          </cell>
          <cell r="U999">
            <v>205.44</v>
          </cell>
          <cell r="V999">
            <v>25.9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770.38</v>
          </cell>
          <cell r="AB999">
            <v>97.12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</row>
        <row r="1000">
          <cell r="C1000" t="str">
            <v>211001000028</v>
          </cell>
          <cell r="D1000" t="str">
            <v>CI F233595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</row>
        <row r="1001">
          <cell r="C1001" t="str">
            <v>212001000224</v>
          </cell>
          <cell r="D1001" t="str">
            <v>CI F233595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</row>
        <row r="1002">
          <cell r="C1002" t="str">
            <v>221001000472</v>
          </cell>
          <cell r="D1002" t="str">
            <v>CI F233595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</row>
        <row r="1003">
          <cell r="C1003" t="str">
            <v>291001000046</v>
          </cell>
          <cell r="D1003" t="str">
            <v>CI F233595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</row>
        <row r="1004">
          <cell r="C1004" t="str">
            <v>221001001561</v>
          </cell>
          <cell r="D1004" t="str">
            <v>CI F233595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</row>
        <row r="1005">
          <cell r="C1005" t="str">
            <v>212003001014</v>
          </cell>
          <cell r="D1005" t="str">
            <v>CI F233595</v>
          </cell>
          <cell r="F1005">
            <v>7441</v>
          </cell>
          <cell r="G1005">
            <v>7440.5899999999992</v>
          </cell>
          <cell r="H1005">
            <v>906.71</v>
          </cell>
          <cell r="I1005">
            <v>3739.95</v>
          </cell>
          <cell r="J1005">
            <v>455.75</v>
          </cell>
          <cell r="K1005">
            <v>2747.09</v>
          </cell>
          <cell r="L1005">
            <v>334.76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363.12</v>
          </cell>
          <cell r="T1005">
            <v>44.25</v>
          </cell>
          <cell r="U1005">
            <v>94.45</v>
          </cell>
          <cell r="V1005">
            <v>11.51</v>
          </cell>
          <cell r="W1005">
            <v>148.78</v>
          </cell>
          <cell r="X1005">
            <v>18.13</v>
          </cell>
          <cell r="Y1005">
            <v>0</v>
          </cell>
          <cell r="Z1005">
            <v>0</v>
          </cell>
          <cell r="AA1005">
            <v>347.2</v>
          </cell>
          <cell r="AB1005">
            <v>42.31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</row>
        <row r="1006">
          <cell r="C1006" t="str">
            <v>303200000972</v>
          </cell>
          <cell r="D1006" t="str">
            <v>CI F233595</v>
          </cell>
          <cell r="F1006">
            <v>0</v>
          </cell>
          <cell r="G1006">
            <v>0.48</v>
          </cell>
          <cell r="H1006">
            <v>0.06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0.48</v>
          </cell>
          <cell r="X1006">
            <v>0.06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</row>
        <row r="1007">
          <cell r="C1007" t="str">
            <v>221001000621</v>
          </cell>
          <cell r="D1007" t="str">
            <v>CI F233595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</row>
        <row r="1008">
          <cell r="C1008" t="str">
            <v>221001001132</v>
          </cell>
          <cell r="D1008" t="str">
            <v>CI F233595</v>
          </cell>
          <cell r="F1008">
            <v>7564</v>
          </cell>
          <cell r="G1008">
            <v>7560.43</v>
          </cell>
          <cell r="H1008">
            <v>914.42</v>
          </cell>
          <cell r="I1008">
            <v>3527.95</v>
          </cell>
          <cell r="J1008">
            <v>426.46</v>
          </cell>
          <cell r="K1008">
            <v>3015.79</v>
          </cell>
          <cell r="L1008">
            <v>364.55</v>
          </cell>
          <cell r="M1008">
            <v>224.5</v>
          </cell>
          <cell r="N1008">
            <v>27.65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351.59</v>
          </cell>
          <cell r="T1008">
            <v>42.5</v>
          </cell>
          <cell r="U1008">
            <v>91.33</v>
          </cell>
          <cell r="V1008">
            <v>11.04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349.27</v>
          </cell>
          <cell r="AB1008">
            <v>42.22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</row>
        <row r="1009">
          <cell r="C1009" t="str">
            <v>250001000273</v>
          </cell>
          <cell r="D1009" t="str">
            <v>CI F233595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</row>
        <row r="1010">
          <cell r="C1010" t="str">
            <v>277001000037</v>
          </cell>
          <cell r="D1010" t="str">
            <v>CI F233595</v>
          </cell>
          <cell r="F1010">
            <v>12354</v>
          </cell>
          <cell r="G1010">
            <v>12353.98</v>
          </cell>
          <cell r="H1010">
            <v>1472.28</v>
          </cell>
          <cell r="I1010">
            <v>5754.76</v>
          </cell>
          <cell r="J1010">
            <v>685.81999999999994</v>
          </cell>
          <cell r="K1010">
            <v>4965.3999999999996</v>
          </cell>
          <cell r="L1010">
            <v>591.75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230</v>
          </cell>
          <cell r="R1010">
            <v>27.41</v>
          </cell>
          <cell r="S1010">
            <v>625.79999999999995</v>
          </cell>
          <cell r="T1010">
            <v>74.58</v>
          </cell>
          <cell r="U1010">
            <v>162.78</v>
          </cell>
          <cell r="V1010">
            <v>19.399999999999999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615.24</v>
          </cell>
          <cell r="AB1010">
            <v>73.319999999999993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</row>
        <row r="1011">
          <cell r="C1011" t="str">
            <v>263001000888</v>
          </cell>
          <cell r="D1011" t="str">
            <v>CI F233595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</row>
        <row r="1012">
          <cell r="C1012" t="str">
            <v>273002000027</v>
          </cell>
          <cell r="D1012" t="str">
            <v>CI F233595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</row>
        <row r="1013">
          <cell r="C1013" t="str">
            <v>303900000033</v>
          </cell>
          <cell r="D1013" t="str">
            <v>CI F233595</v>
          </cell>
          <cell r="F1013">
            <v>5000</v>
          </cell>
          <cell r="G1013">
            <v>4999.9900000000007</v>
          </cell>
          <cell r="H1013">
            <v>651.53</v>
          </cell>
          <cell r="I1013">
            <v>1920.17</v>
          </cell>
          <cell r="J1013">
            <v>250.21</v>
          </cell>
          <cell r="K1013">
            <v>1809.89</v>
          </cell>
          <cell r="L1013">
            <v>235.84</v>
          </cell>
          <cell r="M1013">
            <v>0</v>
          </cell>
          <cell r="N1013">
            <v>0</v>
          </cell>
          <cell r="O1013">
            <v>223.93</v>
          </cell>
          <cell r="P1013">
            <v>29.18</v>
          </cell>
          <cell r="Q1013">
            <v>230</v>
          </cell>
          <cell r="R1013">
            <v>29.97</v>
          </cell>
          <cell r="S1013">
            <v>215.26</v>
          </cell>
          <cell r="T1013">
            <v>28.05</v>
          </cell>
          <cell r="U1013">
            <v>56.02</v>
          </cell>
          <cell r="V1013">
            <v>7.3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544.72</v>
          </cell>
          <cell r="AB1013">
            <v>70.98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</row>
        <row r="1014">
          <cell r="C1014" t="str">
            <v>303900000074</v>
          </cell>
          <cell r="D1014" t="str">
            <v>CI F233595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</row>
        <row r="1015">
          <cell r="C1015" t="str">
            <v>277001000086</v>
          </cell>
          <cell r="D1015" t="str">
            <v>CI F233595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</row>
        <row r="1016">
          <cell r="C1016" t="str">
            <v>302500000070</v>
          </cell>
          <cell r="D1016" t="str">
            <v>CI F233595</v>
          </cell>
          <cell r="F1016">
            <v>7911.74</v>
          </cell>
          <cell r="G1016">
            <v>7911.7399999999989</v>
          </cell>
          <cell r="H1016">
            <v>998.19999999999993</v>
          </cell>
          <cell r="I1016">
            <v>3479.83</v>
          </cell>
          <cell r="J1016">
            <v>439.04</v>
          </cell>
          <cell r="K1016">
            <v>2215.48</v>
          </cell>
          <cell r="L1016">
            <v>279.52</v>
          </cell>
          <cell r="M1016">
            <v>0</v>
          </cell>
          <cell r="N1016">
            <v>0</v>
          </cell>
          <cell r="O1016">
            <v>1125.49</v>
          </cell>
          <cell r="P1016">
            <v>142</v>
          </cell>
          <cell r="Q1016">
            <v>0</v>
          </cell>
          <cell r="R1016">
            <v>0</v>
          </cell>
          <cell r="S1016">
            <v>270.36</v>
          </cell>
          <cell r="T1016">
            <v>34.11</v>
          </cell>
          <cell r="U1016">
            <v>70.3</v>
          </cell>
          <cell r="V1016">
            <v>8.8699999999999992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750.28</v>
          </cell>
          <cell r="AB1016">
            <v>94.66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</row>
        <row r="1017">
          <cell r="C1017" t="str">
            <v>303200000436</v>
          </cell>
          <cell r="D1017" t="str">
            <v>CI F233595</v>
          </cell>
          <cell r="F1017">
            <v>6004</v>
          </cell>
          <cell r="G1017">
            <v>6003.9900000000007</v>
          </cell>
          <cell r="H1017">
            <v>723.45</v>
          </cell>
          <cell r="I1017">
            <v>2161.67</v>
          </cell>
          <cell r="J1017">
            <v>260.47000000000003</v>
          </cell>
          <cell r="K1017">
            <v>2219.1</v>
          </cell>
          <cell r="L1017">
            <v>267.39</v>
          </cell>
          <cell r="M1017">
            <v>0</v>
          </cell>
          <cell r="N1017">
            <v>0</v>
          </cell>
          <cell r="O1017">
            <v>539.44000000000005</v>
          </cell>
          <cell r="P1017">
            <v>65</v>
          </cell>
          <cell r="Q1017">
            <v>227.23</v>
          </cell>
          <cell r="R1017">
            <v>27.38</v>
          </cell>
          <cell r="S1017">
            <v>230.38</v>
          </cell>
          <cell r="T1017">
            <v>27.76</v>
          </cell>
          <cell r="U1017">
            <v>59.92</v>
          </cell>
          <cell r="V1017">
            <v>7.22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566.25</v>
          </cell>
          <cell r="AB1017">
            <v>68.23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</row>
        <row r="1018">
          <cell r="C1018" t="str">
            <v>303200000923</v>
          </cell>
          <cell r="D1018" t="str">
            <v>CI F233595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</row>
        <row r="1019">
          <cell r="C1019" t="str">
            <v>303800000125</v>
          </cell>
          <cell r="D1019" t="str">
            <v>CI F233595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H1019">
            <v>0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</row>
        <row r="1020">
          <cell r="C1020" t="str">
            <v>303200000527</v>
          </cell>
          <cell r="D1020" t="str">
            <v>CI F233595</v>
          </cell>
          <cell r="F1020">
            <v>5994</v>
          </cell>
          <cell r="G1020">
            <v>5994.0199999999986</v>
          </cell>
          <cell r="H1020">
            <v>755.31000000000006</v>
          </cell>
          <cell r="I1020">
            <v>2494.56</v>
          </cell>
          <cell r="J1020">
            <v>314.34000000000003</v>
          </cell>
          <cell r="K1020">
            <v>2162.9899999999998</v>
          </cell>
          <cell r="L1020">
            <v>272.56</v>
          </cell>
          <cell r="M1020">
            <v>0</v>
          </cell>
          <cell r="N1020">
            <v>0</v>
          </cell>
          <cell r="O1020">
            <v>515.83000000000004</v>
          </cell>
          <cell r="P1020">
            <v>65</v>
          </cell>
          <cell r="Q1020">
            <v>0</v>
          </cell>
          <cell r="R1020">
            <v>0</v>
          </cell>
          <cell r="S1020">
            <v>221.65</v>
          </cell>
          <cell r="T1020">
            <v>27.93</v>
          </cell>
          <cell r="U1020">
            <v>57.53</v>
          </cell>
          <cell r="V1020">
            <v>7.25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541.46</v>
          </cell>
          <cell r="AB1020">
            <v>68.23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</row>
        <row r="1021">
          <cell r="C1021" t="str">
            <v>336001000262</v>
          </cell>
          <cell r="D1021" t="str">
            <v>CI F233595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</row>
        <row r="1022">
          <cell r="C1022" t="str">
            <v>362001000060</v>
          </cell>
          <cell r="D1022" t="str">
            <v>CI F233595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H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</row>
        <row r="1023">
          <cell r="C1023" t="str">
            <v>366001000012</v>
          </cell>
          <cell r="D1023" t="str">
            <v>CI F233595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H1023">
            <v>0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</row>
        <row r="1024">
          <cell r="C1024" t="str">
            <v>440190000024</v>
          </cell>
          <cell r="D1024" t="str">
            <v>CI F233595</v>
          </cell>
          <cell r="F1024">
            <v>6200</v>
          </cell>
          <cell r="G1024">
            <v>6200.01</v>
          </cell>
          <cell r="H1024">
            <v>739.90000000000009</v>
          </cell>
          <cell r="I1024">
            <v>3573.36</v>
          </cell>
          <cell r="J1024">
            <v>426.44</v>
          </cell>
          <cell r="K1024">
            <v>1632.75</v>
          </cell>
          <cell r="L1024">
            <v>194.85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230.02</v>
          </cell>
          <cell r="R1024">
            <v>27.45</v>
          </cell>
          <cell r="S1024">
            <v>412.18999999999994</v>
          </cell>
          <cell r="T1024">
            <v>49.19</v>
          </cell>
          <cell r="U1024">
            <v>73.569999999999993</v>
          </cell>
          <cell r="V1024">
            <v>8.7799999999999994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278.12</v>
          </cell>
          <cell r="AB1024">
            <v>33.19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</row>
        <row r="1025">
          <cell r="C1025" t="str">
            <v>420060000064</v>
          </cell>
          <cell r="D1025" t="str">
            <v>CI F233595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H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</row>
        <row r="1026">
          <cell r="C1026" t="str">
            <v>440150000469</v>
          </cell>
          <cell r="D1026" t="str">
            <v>CI F233595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H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</row>
        <row r="1027">
          <cell r="C1027" t="str">
            <v>440150001418</v>
          </cell>
          <cell r="D1027" t="str">
            <v>CI F233595</v>
          </cell>
          <cell r="F1027">
            <v>10000</v>
          </cell>
          <cell r="G1027">
            <v>10000.000000000002</v>
          </cell>
          <cell r="H1027">
            <v>1219.5299999999997</v>
          </cell>
          <cell r="I1027">
            <v>5001.03</v>
          </cell>
          <cell r="J1027">
            <v>609.89</v>
          </cell>
          <cell r="K1027">
            <v>3599.17</v>
          </cell>
          <cell r="L1027">
            <v>438.93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230.01</v>
          </cell>
          <cell r="R1027">
            <v>28.05</v>
          </cell>
          <cell r="S1027">
            <v>465.75</v>
          </cell>
          <cell r="T1027">
            <v>56.8</v>
          </cell>
          <cell r="U1027">
            <v>121.11</v>
          </cell>
          <cell r="V1027">
            <v>14.77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582.92999999999995</v>
          </cell>
          <cell r="AB1027">
            <v>71.09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</row>
        <row r="1028">
          <cell r="C1028" t="str">
            <v>440150001509</v>
          </cell>
          <cell r="D1028" t="str">
            <v>CI F233595</v>
          </cell>
          <cell r="E1028" t="str">
            <v>A</v>
          </cell>
          <cell r="F1028">
            <v>205480.75999999998</v>
          </cell>
          <cell r="G1028">
            <v>205480.75999999998</v>
          </cell>
          <cell r="H1028">
            <v>25264.76</v>
          </cell>
          <cell r="I1028">
            <v>4374.7700000000004</v>
          </cell>
          <cell r="J1028">
            <v>532.9</v>
          </cell>
          <cell r="K1028">
            <v>1728.73</v>
          </cell>
          <cell r="L1028">
            <v>210.58</v>
          </cell>
          <cell r="M1028">
            <v>198634.97</v>
          </cell>
          <cell r="N1028">
            <v>24430.86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330.43</v>
          </cell>
          <cell r="T1028">
            <v>40.25</v>
          </cell>
          <cell r="U1028">
            <v>85.87</v>
          </cell>
          <cell r="V1028">
            <v>10.46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325.99</v>
          </cell>
          <cell r="AB1028">
            <v>39.71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</row>
        <row r="1029">
          <cell r="C1029" t="str">
            <v>440190000081</v>
          </cell>
          <cell r="D1029" t="str">
            <v>CI F233595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  <cell r="AK1029">
            <v>0</v>
          </cell>
          <cell r="AL1029">
            <v>0</v>
          </cell>
        </row>
        <row r="1030">
          <cell r="C1030" t="str">
            <v>500160000203</v>
          </cell>
          <cell r="D1030" t="str">
            <v>CI F233595</v>
          </cell>
          <cell r="F1030">
            <v>6534</v>
          </cell>
          <cell r="G1030">
            <v>6534.04</v>
          </cell>
          <cell r="H1030">
            <v>776.2</v>
          </cell>
          <cell r="I1030">
            <v>3235.37</v>
          </cell>
          <cell r="J1030">
            <v>384.34000000000003</v>
          </cell>
          <cell r="K1030">
            <v>2476.15</v>
          </cell>
          <cell r="L1030">
            <v>294.14999999999998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309.7</v>
          </cell>
          <cell r="T1030">
            <v>36.79</v>
          </cell>
          <cell r="U1030">
            <v>80.56</v>
          </cell>
          <cell r="V1030">
            <v>9.57</v>
          </cell>
          <cell r="W1030">
            <v>130.72999999999999</v>
          </cell>
          <cell r="X1030">
            <v>15.53</v>
          </cell>
          <cell r="Y1030">
            <v>0</v>
          </cell>
          <cell r="Z1030">
            <v>0</v>
          </cell>
          <cell r="AA1030">
            <v>305.07</v>
          </cell>
          <cell r="AB1030">
            <v>36.24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H1030">
            <v>0</v>
          </cell>
          <cell r="AI1030">
            <v>3.54</v>
          </cell>
          <cell r="AJ1030">
            <v>0.42</v>
          </cell>
          <cell r="AK1030">
            <v>0</v>
          </cell>
          <cell r="AL1030">
            <v>0</v>
          </cell>
        </row>
        <row r="1031">
          <cell r="C1031" t="str">
            <v>500160000286</v>
          </cell>
          <cell r="D1031" t="str">
            <v>CI F233595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H1031">
            <v>0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</row>
        <row r="1032">
          <cell r="C1032" t="str">
            <v>510040000299</v>
          </cell>
          <cell r="D1032" t="str">
            <v>CI F233595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H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</row>
        <row r="1033">
          <cell r="C1033" t="str">
            <v>440150001459</v>
          </cell>
          <cell r="D1033" t="str">
            <v>CI F233595</v>
          </cell>
          <cell r="F1033">
            <v>13504</v>
          </cell>
          <cell r="G1033">
            <v>13503.47</v>
          </cell>
          <cell r="H1033">
            <v>1646.42</v>
          </cell>
          <cell r="I1033">
            <v>8335.57</v>
          </cell>
          <cell r="J1033">
            <v>1016.3199999999999</v>
          </cell>
          <cell r="K1033">
            <v>3693.23</v>
          </cell>
          <cell r="L1033">
            <v>450.3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660.07</v>
          </cell>
          <cell r="T1033">
            <v>80.47999999999999</v>
          </cell>
          <cell r="U1033">
            <v>171.58</v>
          </cell>
          <cell r="V1033">
            <v>20.92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643.02</v>
          </cell>
          <cell r="AB1033">
            <v>78.400000000000006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</row>
        <row r="1034">
          <cell r="C1034" t="str">
            <v>440150002168</v>
          </cell>
          <cell r="D1034" t="str">
            <v>CI F233595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</row>
        <row r="1035">
          <cell r="C1035" t="str">
            <v>590120000641</v>
          </cell>
          <cell r="D1035" t="str">
            <v>CI F233595</v>
          </cell>
          <cell r="F1035">
            <v>5500</v>
          </cell>
          <cell r="G1035">
            <v>5500.03</v>
          </cell>
          <cell r="H1035">
            <v>665.94999999999993</v>
          </cell>
          <cell r="I1035">
            <v>2659.96</v>
          </cell>
          <cell r="J1035">
            <v>322.07</v>
          </cell>
          <cell r="K1035">
            <v>2035.91</v>
          </cell>
          <cell r="L1035">
            <v>246.51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135.03</v>
          </cell>
          <cell r="R1035">
            <v>16.350000000000001</v>
          </cell>
          <cell r="S1035">
            <v>249.17</v>
          </cell>
          <cell r="T1035">
            <v>30.17</v>
          </cell>
          <cell r="U1035">
            <v>64.83</v>
          </cell>
          <cell r="V1035">
            <v>7.85</v>
          </cell>
          <cell r="W1035">
            <v>104.64</v>
          </cell>
          <cell r="X1035">
            <v>12.67</v>
          </cell>
          <cell r="Y1035">
            <v>0</v>
          </cell>
          <cell r="Z1035">
            <v>0</v>
          </cell>
          <cell r="AA1035">
            <v>250.49</v>
          </cell>
          <cell r="AB1035">
            <v>30.33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</row>
        <row r="1036">
          <cell r="C1036" t="str">
            <v>590150000867</v>
          </cell>
          <cell r="D1036" t="str">
            <v>CI F233595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</row>
        <row r="1037">
          <cell r="C1037" t="str">
            <v>590150001170</v>
          </cell>
          <cell r="D1037" t="str">
            <v>CI F233595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</row>
        <row r="1038">
          <cell r="C1038" t="str">
            <v>590150001576</v>
          </cell>
          <cell r="D1038" t="str">
            <v>CI F233595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</row>
        <row r="1039">
          <cell r="C1039" t="str">
            <v>506001000013</v>
          </cell>
          <cell r="D1039" t="str">
            <v>CI F233595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</row>
        <row r="1040">
          <cell r="C1040" t="str">
            <v>500160000377</v>
          </cell>
          <cell r="D1040" t="str">
            <v>CI F233595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</row>
        <row r="1041">
          <cell r="C1041" t="str">
            <v>510020000319</v>
          </cell>
          <cell r="D1041" t="str">
            <v>CI F233595</v>
          </cell>
          <cell r="F1041">
            <v>7690</v>
          </cell>
          <cell r="G1041">
            <v>7690.0399999999981</v>
          </cell>
          <cell r="H1041">
            <v>943.04</v>
          </cell>
          <cell r="I1041">
            <v>2966.45</v>
          </cell>
          <cell r="J1041">
            <v>363.78</v>
          </cell>
          <cell r="K1041">
            <v>2902.68</v>
          </cell>
          <cell r="L1041">
            <v>355.96</v>
          </cell>
          <cell r="M1041">
            <v>0</v>
          </cell>
          <cell r="N1041">
            <v>0</v>
          </cell>
          <cell r="O1041">
            <v>530.04</v>
          </cell>
          <cell r="P1041">
            <v>65</v>
          </cell>
          <cell r="Q1041">
            <v>0</v>
          </cell>
          <cell r="R1041">
            <v>0</v>
          </cell>
          <cell r="S1041">
            <v>513.82000000000005</v>
          </cell>
          <cell r="T1041">
            <v>63.010000000000005</v>
          </cell>
          <cell r="U1041">
            <v>73.150000000000006</v>
          </cell>
          <cell r="V1041">
            <v>8.9700000000000006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703.9</v>
          </cell>
          <cell r="AB1041">
            <v>86.32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</row>
        <row r="1042">
          <cell r="C1042" t="str">
            <v>590150000131</v>
          </cell>
          <cell r="D1042" t="str">
            <v>CI F233595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</row>
        <row r="1043">
          <cell r="C1043" t="str">
            <v>510020000350</v>
          </cell>
          <cell r="D1043" t="str">
            <v>CI F233595</v>
          </cell>
          <cell r="F1043">
            <v>7533</v>
          </cell>
          <cell r="G1043">
            <v>7532.42</v>
          </cell>
          <cell r="H1043">
            <v>914.58999999999992</v>
          </cell>
          <cell r="I1043">
            <v>2997.68</v>
          </cell>
          <cell r="J1043">
            <v>363.98</v>
          </cell>
          <cell r="K1043">
            <v>2929.98</v>
          </cell>
          <cell r="L1043">
            <v>355.76</v>
          </cell>
          <cell r="M1043">
            <v>0</v>
          </cell>
          <cell r="N1043">
            <v>0</v>
          </cell>
          <cell r="O1043">
            <v>535.33000000000004</v>
          </cell>
          <cell r="P1043">
            <v>65</v>
          </cell>
          <cell r="Q1043">
            <v>0</v>
          </cell>
          <cell r="R1043">
            <v>0</v>
          </cell>
          <cell r="S1043">
            <v>284.46999999999997</v>
          </cell>
          <cell r="T1043">
            <v>34.54</v>
          </cell>
          <cell r="U1043">
            <v>74.040000000000006</v>
          </cell>
          <cell r="V1043">
            <v>8.99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710.92</v>
          </cell>
          <cell r="AB1043">
            <v>86.32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</row>
        <row r="1044">
          <cell r="C1044" t="str">
            <v>590240004887</v>
          </cell>
          <cell r="D1044" t="str">
            <v>CI F233595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</row>
        <row r="1045">
          <cell r="C1045" t="str">
            <v>590150000982</v>
          </cell>
          <cell r="D1045" t="str">
            <v>CI F233595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</row>
        <row r="1046">
          <cell r="C1046" t="str">
            <v>590160000261</v>
          </cell>
          <cell r="D1046" t="str">
            <v>CI F233595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H1046">
            <v>0</v>
          </cell>
          <cell r="AI1046">
            <v>0</v>
          </cell>
          <cell r="AJ1046">
            <v>0</v>
          </cell>
          <cell r="AK1046">
            <v>0</v>
          </cell>
          <cell r="AL1046">
            <v>0</v>
          </cell>
        </row>
        <row r="1047">
          <cell r="C1047" t="str">
            <v>590150000156</v>
          </cell>
          <cell r="D1047" t="str">
            <v>CI F233595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</row>
        <row r="1048">
          <cell r="C1048" t="str">
            <v>590150000230</v>
          </cell>
          <cell r="D1048" t="str">
            <v>CI F233595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</row>
        <row r="1049">
          <cell r="C1049" t="str">
            <v>590150000420</v>
          </cell>
          <cell r="D1049" t="str">
            <v>CI F233595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</row>
        <row r="1050">
          <cell r="C1050" t="str">
            <v>590150000735</v>
          </cell>
          <cell r="D1050" t="str">
            <v>CI F233595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</row>
        <row r="1051">
          <cell r="C1051" t="str">
            <v>590150001048</v>
          </cell>
          <cell r="D1051" t="str">
            <v>CI F233595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</row>
        <row r="1052">
          <cell r="C1052" t="str">
            <v>590150001220</v>
          </cell>
          <cell r="D1052" t="str">
            <v>CI F233595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</row>
        <row r="1053">
          <cell r="C1053" t="str">
            <v>590150001337</v>
          </cell>
          <cell r="D1053" t="str">
            <v>CI F233595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</row>
        <row r="1054">
          <cell r="C1054" t="str">
            <v>590170000384</v>
          </cell>
          <cell r="D1054" t="str">
            <v>CI F233595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</row>
        <row r="1055">
          <cell r="C1055" t="str">
            <v>590140000662</v>
          </cell>
          <cell r="D1055" t="str">
            <v>CI F233595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</row>
        <row r="1056">
          <cell r="C1056" t="str">
            <v>590150000149</v>
          </cell>
          <cell r="D1056" t="str">
            <v>CI F233595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H1056">
            <v>0</v>
          </cell>
          <cell r="AI1056">
            <v>0</v>
          </cell>
          <cell r="AJ1056">
            <v>0</v>
          </cell>
          <cell r="AK1056">
            <v>0</v>
          </cell>
          <cell r="AL1056">
            <v>0</v>
          </cell>
        </row>
        <row r="1057">
          <cell r="C1057" t="str">
            <v>590090000399</v>
          </cell>
          <cell r="D1057" t="str">
            <v>CI F233595</v>
          </cell>
          <cell r="F1057">
            <v>5630</v>
          </cell>
          <cell r="G1057">
            <v>5630.03</v>
          </cell>
          <cell r="H1057">
            <v>671.88000000000011</v>
          </cell>
          <cell r="I1057">
            <v>2984.95</v>
          </cell>
          <cell r="J1057">
            <v>356.22</v>
          </cell>
          <cell r="K1057">
            <v>2107.36</v>
          </cell>
          <cell r="L1057">
            <v>251.49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230.02</v>
          </cell>
          <cell r="R1057">
            <v>27.45</v>
          </cell>
          <cell r="S1057">
            <v>285.16000000000003</v>
          </cell>
          <cell r="T1057">
            <v>34.03</v>
          </cell>
          <cell r="U1057">
            <v>22.54</v>
          </cell>
          <cell r="V1057">
            <v>2.69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H1057">
            <v>0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</row>
        <row r="1058">
          <cell r="C1058" t="str">
            <v>590290000017</v>
          </cell>
          <cell r="D1058" t="str">
            <v>CI F233595</v>
          </cell>
          <cell r="F1058">
            <v>4635</v>
          </cell>
          <cell r="G1058">
            <v>4654.7300000000005</v>
          </cell>
          <cell r="H1058">
            <v>562.49999999999989</v>
          </cell>
          <cell r="I1058">
            <v>2277.11</v>
          </cell>
          <cell r="J1058">
            <v>275.14999999999998</v>
          </cell>
          <cell r="K1058">
            <v>1855.95</v>
          </cell>
          <cell r="L1058">
            <v>224.26</v>
          </cell>
          <cell r="M1058">
            <v>24.2</v>
          </cell>
          <cell r="N1058">
            <v>2.98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219.81</v>
          </cell>
          <cell r="T1058">
            <v>26.56</v>
          </cell>
          <cell r="U1058">
            <v>57.19</v>
          </cell>
          <cell r="V1058">
            <v>6.91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220.47</v>
          </cell>
          <cell r="AB1058">
            <v>26.64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H1058">
            <v>0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</row>
        <row r="1059">
          <cell r="C1059" t="str">
            <v>590150001113</v>
          </cell>
          <cell r="D1059" t="str">
            <v>CI F233595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H1059">
            <v>0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</row>
        <row r="1060">
          <cell r="C1060" t="str">
            <v>590150001261</v>
          </cell>
          <cell r="D1060" t="str">
            <v>CI F233595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H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</row>
        <row r="1061">
          <cell r="C1061" t="str">
            <v>590150001444</v>
          </cell>
          <cell r="D1061" t="str">
            <v>CI F233595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H1061">
            <v>0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</row>
        <row r="1062">
          <cell r="C1062" t="str">
            <v>590090000506</v>
          </cell>
          <cell r="D1062" t="str">
            <v>CI F233595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H1062">
            <v>0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</row>
        <row r="1063">
          <cell r="C1063" t="str">
            <v>590160000295</v>
          </cell>
          <cell r="D1063" t="str">
            <v>CI F233595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</row>
        <row r="1064">
          <cell r="C1064" t="str">
            <v>590170000194</v>
          </cell>
          <cell r="D1064" t="str">
            <v>CI F233595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  <cell r="AI1064">
            <v>0</v>
          </cell>
          <cell r="AJ1064">
            <v>0</v>
          </cell>
          <cell r="AK1064">
            <v>0</v>
          </cell>
          <cell r="AL1064">
            <v>0</v>
          </cell>
        </row>
        <row r="1065">
          <cell r="C1065" t="str">
            <v>590120000575</v>
          </cell>
          <cell r="D1065" t="str">
            <v>CI F233595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  <cell r="AH1065">
            <v>0</v>
          </cell>
          <cell r="AI1065">
            <v>0</v>
          </cell>
          <cell r="AJ1065">
            <v>0</v>
          </cell>
          <cell r="AK1065">
            <v>0</v>
          </cell>
          <cell r="AL1065">
            <v>0</v>
          </cell>
        </row>
        <row r="1066">
          <cell r="C1066" t="str">
            <v>590210000030</v>
          </cell>
          <cell r="D1066" t="str">
            <v>CI F233595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  <cell r="AG1066">
            <v>0</v>
          </cell>
          <cell r="AH1066">
            <v>0</v>
          </cell>
          <cell r="AI1066">
            <v>0</v>
          </cell>
          <cell r="AJ1066">
            <v>0</v>
          </cell>
          <cell r="AK1066">
            <v>0</v>
          </cell>
          <cell r="AL1066">
            <v>0</v>
          </cell>
        </row>
        <row r="1067">
          <cell r="C1067" t="str">
            <v>600160002348</v>
          </cell>
          <cell r="D1067" t="str">
            <v>CI F233595</v>
          </cell>
          <cell r="F1067">
            <v>9928</v>
          </cell>
          <cell r="G1067">
            <v>9928.9599999999991</v>
          </cell>
          <cell r="H1067">
            <v>1210.6600000000003</v>
          </cell>
          <cell r="I1067">
            <v>5401.69</v>
          </cell>
          <cell r="J1067">
            <v>658.64</v>
          </cell>
          <cell r="K1067">
            <v>3432.32</v>
          </cell>
          <cell r="L1067">
            <v>418.51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493.8</v>
          </cell>
          <cell r="T1067">
            <v>60.21</v>
          </cell>
          <cell r="U1067">
            <v>128.43</v>
          </cell>
          <cell r="V1067">
            <v>15.66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472.72</v>
          </cell>
          <cell r="AB1067">
            <v>57.64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  <cell r="AI1067">
            <v>0</v>
          </cell>
          <cell r="AJ1067">
            <v>0</v>
          </cell>
          <cell r="AK1067">
            <v>0</v>
          </cell>
          <cell r="AL1067">
            <v>0</v>
          </cell>
        </row>
        <row r="1068">
          <cell r="C1068" t="str">
            <v>590170000616</v>
          </cell>
          <cell r="D1068" t="str">
            <v>CI F233595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>
            <v>0</v>
          </cell>
          <cell r="AH1068">
            <v>0</v>
          </cell>
          <cell r="AI1068">
            <v>0</v>
          </cell>
          <cell r="AJ1068">
            <v>0</v>
          </cell>
          <cell r="AK1068">
            <v>0</v>
          </cell>
          <cell r="AL1068">
            <v>0</v>
          </cell>
        </row>
        <row r="1069">
          <cell r="C1069" t="str">
            <v>590150000313</v>
          </cell>
          <cell r="D1069" t="str">
            <v>CI F233595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  <cell r="AK1069">
            <v>0</v>
          </cell>
          <cell r="AL1069">
            <v>0</v>
          </cell>
        </row>
        <row r="1070">
          <cell r="C1070" t="str">
            <v>590150000602</v>
          </cell>
          <cell r="D1070" t="str">
            <v>CI F233595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</row>
        <row r="1071">
          <cell r="C1071" t="str">
            <v>590160000022</v>
          </cell>
          <cell r="D1071" t="str">
            <v>CI F233595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H1071">
            <v>0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</row>
        <row r="1072">
          <cell r="C1072" t="str">
            <v>650040000038</v>
          </cell>
          <cell r="D1072" t="str">
            <v>CI F233595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</row>
        <row r="1073">
          <cell r="C1073" t="str">
            <v>800009000566</v>
          </cell>
          <cell r="D1073" t="str">
            <v>CI F233595</v>
          </cell>
          <cell r="F1073">
            <v>76612</v>
          </cell>
          <cell r="G1073">
            <v>86035.744999999995</v>
          </cell>
          <cell r="H1073">
            <v>10879.230000000001</v>
          </cell>
          <cell r="I1073">
            <v>41019.14</v>
          </cell>
          <cell r="J1073">
            <v>5139.0200000000004</v>
          </cell>
          <cell r="K1073">
            <v>35459.654999999999</v>
          </cell>
          <cell r="L1073">
            <v>4430.66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1380.06</v>
          </cell>
          <cell r="R1073">
            <v>171.87</v>
          </cell>
          <cell r="S1073">
            <v>3646.4999999999995</v>
          </cell>
          <cell r="T1073">
            <v>536.18000000000006</v>
          </cell>
          <cell r="U1073">
            <v>948.45</v>
          </cell>
          <cell r="V1073">
            <v>118.44000000000001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3581.94</v>
          </cell>
          <cell r="AB1073">
            <v>483.05999999999995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</row>
        <row r="1074">
          <cell r="C1074" t="str">
            <v>800009002083</v>
          </cell>
          <cell r="D1074" t="str">
            <v>CI F233595</v>
          </cell>
          <cell r="F1074">
            <v>33000</v>
          </cell>
          <cell r="G1074">
            <v>32890</v>
          </cell>
          <cell r="H1074">
            <v>3960.5</v>
          </cell>
          <cell r="I1074">
            <v>18926.310000000001</v>
          </cell>
          <cell r="J1074">
            <v>2279.04</v>
          </cell>
          <cell r="K1074">
            <v>10309.209999999999</v>
          </cell>
          <cell r="L1074">
            <v>1241.4000000000001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1657.08</v>
          </cell>
          <cell r="T1074">
            <v>199.54000000000002</v>
          </cell>
          <cell r="U1074">
            <v>431.34</v>
          </cell>
          <cell r="V1074">
            <v>51.94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1566.06</v>
          </cell>
          <cell r="AB1074">
            <v>188.58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</row>
        <row r="1075">
          <cell r="C1075" t="str">
            <v>770020000384</v>
          </cell>
          <cell r="D1075" t="str">
            <v>CI F233595</v>
          </cell>
          <cell r="F1075">
            <v>4000</v>
          </cell>
          <cell r="G1075">
            <v>4000.2999999999997</v>
          </cell>
          <cell r="H1075">
            <v>501.46000000000004</v>
          </cell>
          <cell r="I1075">
            <v>227.99</v>
          </cell>
          <cell r="J1075">
            <v>28.580000000000002</v>
          </cell>
          <cell r="K1075">
            <v>2201.66</v>
          </cell>
          <cell r="L1075">
            <v>275.99</v>
          </cell>
          <cell r="M1075">
            <v>0</v>
          </cell>
          <cell r="N1075">
            <v>0</v>
          </cell>
          <cell r="O1075">
            <v>717.96</v>
          </cell>
          <cell r="P1075">
            <v>90</v>
          </cell>
          <cell r="Q1075">
            <v>0</v>
          </cell>
          <cell r="R1075">
            <v>0</v>
          </cell>
          <cell r="S1075">
            <v>227.35</v>
          </cell>
          <cell r="T1075">
            <v>28.5</v>
          </cell>
          <cell r="U1075">
            <v>59.11</v>
          </cell>
          <cell r="V1075">
            <v>7.41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566.23</v>
          </cell>
          <cell r="AB1075">
            <v>70.98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</row>
        <row r="1076">
          <cell r="C1076" t="str">
            <v>770020000434</v>
          </cell>
          <cell r="D1076" t="str">
            <v>CI F233595</v>
          </cell>
          <cell r="F1076">
            <v>5987</v>
          </cell>
          <cell r="G1076">
            <v>5986.11</v>
          </cell>
          <cell r="H1076">
            <v>752.06000000000006</v>
          </cell>
          <cell r="I1076">
            <v>2425.9299999999998</v>
          </cell>
          <cell r="J1076">
            <v>304.77999999999997</v>
          </cell>
          <cell r="K1076">
            <v>1993.49</v>
          </cell>
          <cell r="L1076">
            <v>250.45</v>
          </cell>
          <cell r="M1076">
            <v>0</v>
          </cell>
          <cell r="N1076">
            <v>0</v>
          </cell>
          <cell r="O1076">
            <v>716.37</v>
          </cell>
          <cell r="P1076">
            <v>90</v>
          </cell>
          <cell r="Q1076">
            <v>0</v>
          </cell>
          <cell r="R1076">
            <v>0</v>
          </cell>
          <cell r="S1076">
            <v>226.45</v>
          </cell>
          <cell r="T1076">
            <v>28.450000000000003</v>
          </cell>
          <cell r="U1076">
            <v>58.9</v>
          </cell>
          <cell r="V1076">
            <v>7.4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564.97</v>
          </cell>
          <cell r="AB1076">
            <v>70.98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</row>
        <row r="1077">
          <cell r="C1077" t="str">
            <v>770020000475</v>
          </cell>
          <cell r="D1077" t="str">
            <v>CI F233595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</row>
        <row r="1078">
          <cell r="C1078" t="str">
            <v>800022000114</v>
          </cell>
          <cell r="D1078" t="str">
            <v>CI F233595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</row>
        <row r="1079">
          <cell r="C1079" t="str">
            <v>600160002462</v>
          </cell>
          <cell r="D1079" t="str">
            <v>CI F233595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</row>
        <row r="1080">
          <cell r="C1080" t="str">
            <v>770040000075</v>
          </cell>
          <cell r="D1080" t="str">
            <v>CI F233595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</row>
        <row r="1081">
          <cell r="C1081" t="str">
            <v>800160000314</v>
          </cell>
          <cell r="D1081" t="str">
            <v>CI F233595</v>
          </cell>
          <cell r="F1081">
            <v>6600</v>
          </cell>
          <cell r="G1081">
            <v>6600.0399999999991</v>
          </cell>
          <cell r="H1081">
            <v>803.82999999999993</v>
          </cell>
          <cell r="I1081">
            <v>3411.89</v>
          </cell>
          <cell r="J1081">
            <v>415.54</v>
          </cell>
          <cell r="K1081">
            <v>2463.2199999999998</v>
          </cell>
          <cell r="L1081">
            <v>300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322.27</v>
          </cell>
          <cell r="T1081">
            <v>39.25</v>
          </cell>
          <cell r="U1081">
            <v>84</v>
          </cell>
          <cell r="V1081">
            <v>10.23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318.66000000000003</v>
          </cell>
          <cell r="AB1081">
            <v>38.81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</row>
        <row r="1082">
          <cell r="C1082" t="str">
            <v>640010000720</v>
          </cell>
          <cell r="D1082" t="str">
            <v>CI F233595</v>
          </cell>
          <cell r="F1082">
            <v>7350</v>
          </cell>
          <cell r="G1082">
            <v>7350.01</v>
          </cell>
          <cell r="H1082">
            <v>952.16999999999985</v>
          </cell>
          <cell r="I1082">
            <v>3093.09</v>
          </cell>
          <cell r="J1082">
            <v>400.7</v>
          </cell>
          <cell r="K1082">
            <v>1880.25</v>
          </cell>
          <cell r="L1082">
            <v>243.58</v>
          </cell>
          <cell r="M1082">
            <v>0</v>
          </cell>
          <cell r="N1082">
            <v>0</v>
          </cell>
          <cell r="O1082">
            <v>1096.1300000000001</v>
          </cell>
          <cell r="P1082">
            <v>142</v>
          </cell>
          <cell r="Q1082">
            <v>230.03</v>
          </cell>
          <cell r="R1082">
            <v>29.8</v>
          </cell>
          <cell r="S1082">
            <v>253.81</v>
          </cell>
          <cell r="T1082">
            <v>32.880000000000003</v>
          </cell>
          <cell r="U1082">
            <v>66</v>
          </cell>
          <cell r="V1082">
            <v>8.5500000000000007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730.7</v>
          </cell>
          <cell r="AB1082">
            <v>94.66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</row>
        <row r="1083">
          <cell r="C1083" t="str">
            <v>801100000273</v>
          </cell>
          <cell r="D1083" t="str">
            <v>CI F233595</v>
          </cell>
          <cell r="F1083">
            <v>20006</v>
          </cell>
          <cell r="G1083">
            <v>20004.100000000002</v>
          </cell>
          <cell r="H1083">
            <v>2400.4399999999996</v>
          </cell>
          <cell r="I1083">
            <v>8051.59</v>
          </cell>
          <cell r="J1083">
            <v>966.17000000000007</v>
          </cell>
          <cell r="K1083">
            <v>5829.87</v>
          </cell>
          <cell r="L1083">
            <v>699.56999999999994</v>
          </cell>
          <cell r="M1083">
            <v>0</v>
          </cell>
          <cell r="N1083">
            <v>0</v>
          </cell>
          <cell r="O1083">
            <v>3400.08</v>
          </cell>
          <cell r="P1083">
            <v>408</v>
          </cell>
          <cell r="Q1083">
            <v>0</v>
          </cell>
          <cell r="R1083">
            <v>0</v>
          </cell>
          <cell r="S1083">
            <v>652.02</v>
          </cell>
          <cell r="T1083">
            <v>78.240000000000009</v>
          </cell>
          <cell r="U1083">
            <v>169.5</v>
          </cell>
          <cell r="V1083">
            <v>20.34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1901.04</v>
          </cell>
          <cell r="AB1083">
            <v>228.12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</row>
        <row r="1084">
          <cell r="C1084" t="str">
            <v>801800001100</v>
          </cell>
          <cell r="D1084" t="str">
            <v>CI F233595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</row>
        <row r="1085">
          <cell r="C1085" t="str">
            <v>780210000037</v>
          </cell>
          <cell r="D1085" t="str">
            <v>CI F233595</v>
          </cell>
          <cell r="F1085">
            <v>0</v>
          </cell>
          <cell r="G1085">
            <v>1902.41</v>
          </cell>
          <cell r="H1085">
            <v>234.21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1862.18</v>
          </cell>
          <cell r="N1085">
            <v>229.35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40.229999999999997</v>
          </cell>
          <cell r="T1085">
            <v>4.8600000000000003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</row>
        <row r="1086">
          <cell r="C1086" t="str">
            <v>800024000435</v>
          </cell>
          <cell r="D1086" t="str">
            <v>CI F233595</v>
          </cell>
          <cell r="F1086">
            <v>5679</v>
          </cell>
          <cell r="G1086">
            <v>5679.02</v>
          </cell>
          <cell r="H1086">
            <v>686.64</v>
          </cell>
          <cell r="I1086">
            <v>2741.51</v>
          </cell>
          <cell r="J1086">
            <v>331.47</v>
          </cell>
          <cell r="K1086">
            <v>2215.0700000000002</v>
          </cell>
          <cell r="L1086">
            <v>267.82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272.93</v>
          </cell>
          <cell r="T1086">
            <v>33</v>
          </cell>
          <cell r="U1086">
            <v>70.959999999999994</v>
          </cell>
          <cell r="V1086">
            <v>8.58</v>
          </cell>
          <cell r="W1086">
            <v>113.56</v>
          </cell>
          <cell r="X1086">
            <v>13.73</v>
          </cell>
          <cell r="Y1086">
            <v>0</v>
          </cell>
          <cell r="Z1086">
            <v>0</v>
          </cell>
          <cell r="AA1086">
            <v>264.99</v>
          </cell>
          <cell r="AB1086">
            <v>32.04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</row>
        <row r="1087">
          <cell r="C1087" t="str">
            <v>780250000129</v>
          </cell>
          <cell r="D1087" t="str">
            <v>CI F233595</v>
          </cell>
          <cell r="F1087">
            <v>13550</v>
          </cell>
          <cell r="G1087">
            <v>13539.349999999999</v>
          </cell>
          <cell r="H1087">
            <v>1643.46</v>
          </cell>
          <cell r="I1087">
            <v>6702.95</v>
          </cell>
          <cell r="J1087">
            <v>813.63</v>
          </cell>
          <cell r="K1087">
            <v>5362.08</v>
          </cell>
          <cell r="L1087">
            <v>650.87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656.92000000000007</v>
          </cell>
          <cell r="T1087">
            <v>79.740000000000009</v>
          </cell>
          <cell r="U1087">
            <v>172.34</v>
          </cell>
          <cell r="V1087">
            <v>20.92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645.05999999999995</v>
          </cell>
          <cell r="AB1087">
            <v>78.3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</row>
        <row r="1088">
          <cell r="C1088" t="str">
            <v>801800001282</v>
          </cell>
          <cell r="D1088" t="str">
            <v>CI F233595</v>
          </cell>
          <cell r="F1088">
            <v>15768</v>
          </cell>
          <cell r="G1088">
            <v>16421.7</v>
          </cell>
          <cell r="H1088">
            <v>2048.48</v>
          </cell>
          <cell r="I1088">
            <v>6699.7199999999993</v>
          </cell>
          <cell r="J1088">
            <v>837.62</v>
          </cell>
          <cell r="K1088">
            <v>5211.2999999999993</v>
          </cell>
          <cell r="L1088">
            <v>646.91999999999996</v>
          </cell>
          <cell r="M1088">
            <v>23.247</v>
          </cell>
          <cell r="N1088">
            <v>2.87</v>
          </cell>
          <cell r="O1088">
            <v>2271.58</v>
          </cell>
          <cell r="P1088">
            <v>284</v>
          </cell>
          <cell r="Q1088">
            <v>230.04</v>
          </cell>
          <cell r="R1088">
            <v>28.76</v>
          </cell>
          <cell r="S1088">
            <v>492.86</v>
          </cell>
          <cell r="T1088">
            <v>61.620000000000005</v>
          </cell>
          <cell r="U1088">
            <v>128.30000000000001</v>
          </cell>
          <cell r="V1088">
            <v>16.04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1387.9</v>
          </cell>
          <cell r="AB1088">
            <v>173.52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23.247</v>
          </cell>
          <cell r="AJ1088">
            <v>2.87</v>
          </cell>
          <cell r="AK1088">
            <v>0</v>
          </cell>
          <cell r="AL1088">
            <v>0</v>
          </cell>
        </row>
        <row r="1089">
          <cell r="C1089" t="str">
            <v>800007000055</v>
          </cell>
          <cell r="D1089" t="str">
            <v>CI F233595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</row>
        <row r="1090">
          <cell r="C1090" t="str">
            <v>801800001407</v>
          </cell>
          <cell r="D1090" t="str">
            <v>CI F233595</v>
          </cell>
          <cell r="F1090">
            <v>7200</v>
          </cell>
          <cell r="G1090">
            <v>7199.9399999999987</v>
          </cell>
          <cell r="H1090">
            <v>899.36999999999989</v>
          </cell>
          <cell r="I1090">
            <v>3063.16</v>
          </cell>
          <cell r="J1090">
            <v>382.63</v>
          </cell>
          <cell r="K1090">
            <v>1994.58</v>
          </cell>
          <cell r="L1090">
            <v>249.15</v>
          </cell>
          <cell r="M1090">
            <v>0</v>
          </cell>
          <cell r="N1090">
            <v>0</v>
          </cell>
          <cell r="O1090">
            <v>1136.79</v>
          </cell>
          <cell r="P1090">
            <v>142</v>
          </cell>
          <cell r="Q1090">
            <v>230</v>
          </cell>
          <cell r="R1090">
            <v>28.73</v>
          </cell>
          <cell r="S1090">
            <v>246.65</v>
          </cell>
          <cell r="T1090">
            <v>30.81</v>
          </cell>
          <cell r="U1090">
            <v>64.2</v>
          </cell>
          <cell r="V1090">
            <v>8.02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694.56</v>
          </cell>
          <cell r="AB1090">
            <v>86.76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230</v>
          </cell>
          <cell r="AL1090">
            <v>28.73</v>
          </cell>
        </row>
        <row r="1091">
          <cell r="C1091" t="str">
            <v>801800000649</v>
          </cell>
          <cell r="D1091" t="str">
            <v>CI F233595</v>
          </cell>
          <cell r="F1091">
            <v>12955</v>
          </cell>
          <cell r="G1091">
            <v>12454.350000000002</v>
          </cell>
          <cell r="H1091">
            <v>1575.89</v>
          </cell>
          <cell r="I1091">
            <v>4862.04</v>
          </cell>
          <cell r="J1091">
            <v>615.21</v>
          </cell>
          <cell r="K1091">
            <v>3656.04</v>
          </cell>
          <cell r="L1091">
            <v>462.61</v>
          </cell>
          <cell r="M1091">
            <v>0</v>
          </cell>
          <cell r="N1091">
            <v>0</v>
          </cell>
          <cell r="O1091">
            <v>2244.46</v>
          </cell>
          <cell r="P1091">
            <v>284</v>
          </cell>
          <cell r="Q1091">
            <v>0</v>
          </cell>
          <cell r="R1091">
            <v>0</v>
          </cell>
          <cell r="S1091">
            <v>402.81</v>
          </cell>
          <cell r="T1091">
            <v>50.97</v>
          </cell>
          <cell r="U1091">
            <v>105.12</v>
          </cell>
          <cell r="V1091">
            <v>13.3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1183.8800000000001</v>
          </cell>
          <cell r="AB1091">
            <v>149.80000000000001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</row>
        <row r="1092">
          <cell r="C1092" t="str">
            <v>802500000624</v>
          </cell>
          <cell r="D1092" t="str">
            <v>CI F233595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</row>
        <row r="1093">
          <cell r="C1093" t="str">
            <v>800028000050</v>
          </cell>
          <cell r="D1093" t="str">
            <v>CI F233595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</row>
        <row r="1094">
          <cell r="C1094" t="str">
            <v>802500001200</v>
          </cell>
          <cell r="D1094" t="str">
            <v>CI F233595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  <cell r="AH1094">
            <v>0</v>
          </cell>
          <cell r="AI1094">
            <v>0</v>
          </cell>
          <cell r="AJ1094">
            <v>0</v>
          </cell>
          <cell r="AK1094">
            <v>0</v>
          </cell>
          <cell r="AL1094">
            <v>0</v>
          </cell>
        </row>
        <row r="1095">
          <cell r="C1095" t="str">
            <v>800015000154</v>
          </cell>
          <cell r="D1095" t="str">
            <v>CI F233595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</row>
        <row r="1096">
          <cell r="C1096" t="str">
            <v>810000000069</v>
          </cell>
          <cell r="D1096" t="str">
            <v>CI F233595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K1096">
            <v>0</v>
          </cell>
          <cell r="AL1096">
            <v>0</v>
          </cell>
        </row>
        <row r="1097">
          <cell r="C1097" t="str">
            <v>800028000076</v>
          </cell>
          <cell r="D1097" t="str">
            <v>CI F233595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</row>
        <row r="1098">
          <cell r="C1098" t="str">
            <v>100080001462</v>
          </cell>
          <cell r="D1098" t="str">
            <v>CI F233595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K1098">
            <v>0</v>
          </cell>
          <cell r="AL1098">
            <v>0</v>
          </cell>
        </row>
        <row r="1099">
          <cell r="C1099" t="str">
            <v>100090001379</v>
          </cell>
          <cell r="D1099" t="str">
            <v>CI F233595</v>
          </cell>
          <cell r="F1099">
            <v>5742</v>
          </cell>
          <cell r="G1099">
            <v>5741.1799999999994</v>
          </cell>
          <cell r="H1099">
            <v>723.57</v>
          </cell>
          <cell r="I1099">
            <v>2384.48</v>
          </cell>
          <cell r="J1099">
            <v>300.52</v>
          </cell>
          <cell r="K1099">
            <v>2021</v>
          </cell>
          <cell r="L1099">
            <v>254.71</v>
          </cell>
          <cell r="M1099">
            <v>0</v>
          </cell>
          <cell r="N1099">
            <v>0</v>
          </cell>
          <cell r="O1099">
            <v>515.74</v>
          </cell>
          <cell r="P1099">
            <v>65</v>
          </cell>
          <cell r="Q1099">
            <v>0</v>
          </cell>
          <cell r="R1099">
            <v>0</v>
          </cell>
          <cell r="S1099">
            <v>221.05999999999997</v>
          </cell>
          <cell r="T1099">
            <v>27.86</v>
          </cell>
          <cell r="U1099">
            <v>57.53</v>
          </cell>
          <cell r="V1099">
            <v>7.25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541.37</v>
          </cell>
          <cell r="AB1099">
            <v>68.23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  <cell r="AG1099">
            <v>0</v>
          </cell>
          <cell r="AH1099">
            <v>0</v>
          </cell>
          <cell r="AI1099">
            <v>0</v>
          </cell>
          <cell r="AJ1099">
            <v>0</v>
          </cell>
          <cell r="AK1099">
            <v>0</v>
          </cell>
          <cell r="AL1099">
            <v>0</v>
          </cell>
        </row>
        <row r="1100">
          <cell r="C1100" t="str">
            <v>801100000208</v>
          </cell>
          <cell r="D1100" t="str">
            <v>CI F233595</v>
          </cell>
          <cell r="F1100">
            <v>9824</v>
          </cell>
          <cell r="G1100">
            <v>9823.65</v>
          </cell>
          <cell r="H1100">
            <v>1200.1099999999999</v>
          </cell>
          <cell r="I1100">
            <v>4089.62</v>
          </cell>
          <cell r="J1100">
            <v>499.61</v>
          </cell>
          <cell r="K1100">
            <v>2727.94</v>
          </cell>
          <cell r="L1100">
            <v>333.26</v>
          </cell>
          <cell r="M1100">
            <v>0</v>
          </cell>
          <cell r="N1100">
            <v>0</v>
          </cell>
          <cell r="O1100">
            <v>1669.87</v>
          </cell>
          <cell r="P1100">
            <v>204</v>
          </cell>
          <cell r="Q1100">
            <v>0</v>
          </cell>
          <cell r="R1100">
            <v>0</v>
          </cell>
          <cell r="S1100">
            <v>319.49</v>
          </cell>
          <cell r="T1100">
            <v>39.03</v>
          </cell>
          <cell r="U1100">
            <v>83.08</v>
          </cell>
          <cell r="V1100">
            <v>10.15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933.65</v>
          </cell>
          <cell r="AB1100">
            <v>114.06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K1100">
            <v>0</v>
          </cell>
          <cell r="AL1100">
            <v>0</v>
          </cell>
        </row>
        <row r="1101">
          <cell r="C1101" t="str">
            <v>801800001142</v>
          </cell>
          <cell r="D1101" t="str">
            <v>CI F233595</v>
          </cell>
          <cell r="F1101">
            <v>6686</v>
          </cell>
          <cell r="G1101">
            <v>8142.5200000000013</v>
          </cell>
          <cell r="H1101">
            <v>1019.71</v>
          </cell>
          <cell r="I1101">
            <v>3666.9300000000003</v>
          </cell>
          <cell r="J1101">
            <v>459.22</v>
          </cell>
          <cell r="K1101">
            <v>2339.41</v>
          </cell>
          <cell r="L1101">
            <v>292.97000000000003</v>
          </cell>
          <cell r="M1101">
            <v>0</v>
          </cell>
          <cell r="N1101">
            <v>0</v>
          </cell>
          <cell r="O1101">
            <v>1133.8900000000001</v>
          </cell>
          <cell r="P1101">
            <v>142</v>
          </cell>
          <cell r="Q1101">
            <v>229.97</v>
          </cell>
          <cell r="R1101">
            <v>28.8</v>
          </cell>
          <cell r="S1101">
            <v>245.62</v>
          </cell>
          <cell r="T1101">
            <v>30.76</v>
          </cell>
          <cell r="U1101">
            <v>63.88</v>
          </cell>
          <cell r="V1101">
            <v>8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692.79</v>
          </cell>
          <cell r="AB1101">
            <v>86.76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K1101">
            <v>229.97</v>
          </cell>
          <cell r="AL1101">
            <v>28.8</v>
          </cell>
        </row>
        <row r="1102">
          <cell r="C1102" t="str">
            <v>801800001787</v>
          </cell>
          <cell r="D1102" t="str">
            <v>CI F233595</v>
          </cell>
          <cell r="F1102">
            <v>13484</v>
          </cell>
          <cell r="G1102">
            <v>13482.01</v>
          </cell>
          <cell r="H1102">
            <v>1646.06</v>
          </cell>
          <cell r="I1102">
            <v>5598.52</v>
          </cell>
          <cell r="J1102">
            <v>683.54</v>
          </cell>
          <cell r="K1102">
            <v>4908.0599999999995</v>
          </cell>
          <cell r="L1102">
            <v>599.24</v>
          </cell>
          <cell r="M1102">
            <v>0</v>
          </cell>
          <cell r="N1102">
            <v>0</v>
          </cell>
          <cell r="O1102">
            <v>1064.76</v>
          </cell>
          <cell r="P1102">
            <v>130</v>
          </cell>
          <cell r="Q1102">
            <v>0</v>
          </cell>
          <cell r="R1102">
            <v>0</v>
          </cell>
          <cell r="S1102">
            <v>506.01</v>
          </cell>
          <cell r="T1102">
            <v>61.78</v>
          </cell>
          <cell r="U1102">
            <v>131.86000000000001</v>
          </cell>
          <cell r="V1102">
            <v>16.100000000000001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1272.8</v>
          </cell>
          <cell r="AB1102">
            <v>155.4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K1102">
            <v>0</v>
          </cell>
          <cell r="AL1102">
            <v>0</v>
          </cell>
        </row>
        <row r="1103">
          <cell r="C1103" t="str">
            <v>802500000467</v>
          </cell>
          <cell r="D1103" t="str">
            <v>CI F233595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K1103">
            <v>0</v>
          </cell>
          <cell r="AL1103">
            <v>0</v>
          </cell>
        </row>
        <row r="1104">
          <cell r="C1104" t="str">
            <v>801800001514</v>
          </cell>
          <cell r="D1104" t="str">
            <v>CI F233595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  <cell r="AG1104">
            <v>0</v>
          </cell>
          <cell r="AH1104">
            <v>0</v>
          </cell>
          <cell r="AI1104">
            <v>0</v>
          </cell>
          <cell r="AJ1104">
            <v>0</v>
          </cell>
          <cell r="AK1104">
            <v>0</v>
          </cell>
          <cell r="AL1104">
            <v>0</v>
          </cell>
        </row>
        <row r="1105">
          <cell r="C1105" t="str">
            <v>802500000566</v>
          </cell>
          <cell r="D1105" t="str">
            <v>CI F233595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K1105">
            <v>0</v>
          </cell>
          <cell r="AL1105">
            <v>0</v>
          </cell>
        </row>
        <row r="1106">
          <cell r="C1106" t="str">
            <v>802500000715</v>
          </cell>
          <cell r="D1106" t="str">
            <v>CI F233595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K1106">
            <v>0</v>
          </cell>
          <cell r="AL1106">
            <v>0</v>
          </cell>
        </row>
        <row r="1107">
          <cell r="C1107" t="str">
            <v>802800000027</v>
          </cell>
          <cell r="D1107" t="str">
            <v>CI F233595</v>
          </cell>
          <cell r="F1107">
            <v>7000</v>
          </cell>
          <cell r="G1107">
            <v>7000.0300000000016</v>
          </cell>
          <cell r="H1107">
            <v>886.5200000000001</v>
          </cell>
          <cell r="I1107">
            <v>2465.65</v>
          </cell>
          <cell r="J1107">
            <v>320.3</v>
          </cell>
          <cell r="K1107">
            <v>2568.63</v>
          </cell>
          <cell r="L1107">
            <v>322.09000000000003</v>
          </cell>
          <cell r="M1107">
            <v>0</v>
          </cell>
          <cell r="N1107">
            <v>0</v>
          </cell>
          <cell r="O1107">
            <v>768.97</v>
          </cell>
          <cell r="P1107">
            <v>95.5</v>
          </cell>
          <cell r="Q1107">
            <v>229.97</v>
          </cell>
          <cell r="R1107">
            <v>28.56</v>
          </cell>
          <cell r="S1107">
            <v>250.42</v>
          </cell>
          <cell r="T1107">
            <v>31.1</v>
          </cell>
          <cell r="U1107">
            <v>65.14</v>
          </cell>
          <cell r="V1107">
            <v>8.09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651.25</v>
          </cell>
          <cell r="AB1107">
            <v>80.88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K1107">
            <v>0</v>
          </cell>
          <cell r="AL1107">
            <v>0</v>
          </cell>
        </row>
        <row r="1108">
          <cell r="C1108" t="str">
            <v>147006000094</v>
          </cell>
          <cell r="D1108" t="str">
            <v>CI F233595</v>
          </cell>
          <cell r="F1108">
            <v>19646</v>
          </cell>
          <cell r="G1108">
            <v>19646.16</v>
          </cell>
          <cell r="H1108">
            <v>2327.36</v>
          </cell>
          <cell r="I1108">
            <v>10078.85</v>
          </cell>
          <cell r="J1108">
            <v>1193.98</v>
          </cell>
          <cell r="K1108">
            <v>7404.45</v>
          </cell>
          <cell r="L1108">
            <v>877.16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974.14</v>
          </cell>
          <cell r="T1108">
            <v>115.4</v>
          </cell>
          <cell r="U1108">
            <v>253.33</v>
          </cell>
          <cell r="V1108">
            <v>30.01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935.39</v>
          </cell>
          <cell r="AB1108">
            <v>110.81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K1108">
            <v>0</v>
          </cell>
          <cell r="AL1108">
            <v>0</v>
          </cell>
        </row>
        <row r="1109">
          <cell r="C1109" t="str">
            <v>179001000134</v>
          </cell>
          <cell r="D1109" t="str">
            <v>CI F233595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K1109">
            <v>0</v>
          </cell>
          <cell r="AL1109">
            <v>0</v>
          </cell>
        </row>
        <row r="1110">
          <cell r="C1110" t="str">
            <v>186001000477</v>
          </cell>
          <cell r="D1110" t="str">
            <v>CI F233595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  <cell r="AH1110">
            <v>0</v>
          </cell>
          <cell r="AI1110">
            <v>0</v>
          </cell>
          <cell r="AJ1110">
            <v>0</v>
          </cell>
          <cell r="AK1110">
            <v>0</v>
          </cell>
          <cell r="AL1110">
            <v>0</v>
          </cell>
        </row>
        <row r="1111">
          <cell r="C1111" t="str">
            <v>186001001160</v>
          </cell>
          <cell r="D1111" t="str">
            <v>CI F233595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  <cell r="AG1111">
            <v>0</v>
          </cell>
          <cell r="AH1111">
            <v>0</v>
          </cell>
          <cell r="AI1111">
            <v>0</v>
          </cell>
          <cell r="AJ1111">
            <v>0</v>
          </cell>
          <cell r="AK1111">
            <v>0</v>
          </cell>
          <cell r="AL1111">
            <v>0</v>
          </cell>
        </row>
        <row r="1112">
          <cell r="C1112" t="str">
            <v>211001000275</v>
          </cell>
          <cell r="D1112" t="str">
            <v>CI F233595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  <cell r="AG1112">
            <v>0</v>
          </cell>
          <cell r="AH1112">
            <v>0</v>
          </cell>
          <cell r="AI1112">
            <v>0</v>
          </cell>
          <cell r="AJ1112">
            <v>0</v>
          </cell>
          <cell r="AK1112">
            <v>0</v>
          </cell>
          <cell r="AL1112">
            <v>0</v>
          </cell>
        </row>
        <row r="1113">
          <cell r="C1113" t="str">
            <v>220001000110</v>
          </cell>
          <cell r="D1113" t="str">
            <v>CI F233595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H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</row>
        <row r="1114">
          <cell r="C1114" t="str">
            <v>303200000725</v>
          </cell>
          <cell r="D1114" t="str">
            <v>CI F233595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0</v>
          </cell>
          <cell r="AH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</row>
        <row r="1115">
          <cell r="C1115" t="str">
            <v>304100000070</v>
          </cell>
          <cell r="D1115" t="str">
            <v>CI F233595</v>
          </cell>
          <cell r="F1115">
            <v>7258</v>
          </cell>
          <cell r="G1115">
            <v>7257.9800000000005</v>
          </cell>
          <cell r="H1115">
            <v>914.83999999999992</v>
          </cell>
          <cell r="I1115">
            <v>2901.08</v>
          </cell>
          <cell r="J1115">
            <v>365.67</v>
          </cell>
          <cell r="K1115">
            <v>2809.05</v>
          </cell>
          <cell r="L1115">
            <v>354.07</v>
          </cell>
          <cell r="M1115">
            <v>0</v>
          </cell>
          <cell r="N1115">
            <v>0</v>
          </cell>
          <cell r="O1115">
            <v>515.67999999999995</v>
          </cell>
          <cell r="P1115">
            <v>65</v>
          </cell>
          <cell r="Q1115">
            <v>0.48</v>
          </cell>
          <cell r="R1115">
            <v>0.06</v>
          </cell>
          <cell r="S1115">
            <v>275.06</v>
          </cell>
          <cell r="T1115">
            <v>34.67</v>
          </cell>
          <cell r="U1115">
            <v>71.8</v>
          </cell>
          <cell r="V1115">
            <v>9.0500000000000007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684.83</v>
          </cell>
          <cell r="AB1115">
            <v>86.32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0</v>
          </cell>
          <cell r="AH1115">
            <v>0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</row>
        <row r="1116">
          <cell r="C1116" t="str">
            <v>440150002069</v>
          </cell>
          <cell r="D1116" t="str">
            <v>CI F233595</v>
          </cell>
          <cell r="F1116">
            <v>15250</v>
          </cell>
          <cell r="G1116">
            <v>15250.029999999999</v>
          </cell>
          <cell r="H1116">
            <v>1816.6900000000003</v>
          </cell>
          <cell r="I1116">
            <v>7791.43</v>
          </cell>
          <cell r="J1116">
            <v>928.17</v>
          </cell>
          <cell r="K1116">
            <v>5544.5</v>
          </cell>
          <cell r="L1116">
            <v>660.5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230.01</v>
          </cell>
          <cell r="R1116">
            <v>27.4</v>
          </cell>
          <cell r="S1116">
            <v>750.8</v>
          </cell>
          <cell r="T1116">
            <v>89.44</v>
          </cell>
          <cell r="U1116">
            <v>195.25</v>
          </cell>
          <cell r="V1116">
            <v>23.26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738.04</v>
          </cell>
          <cell r="AB1116">
            <v>87.92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  <cell r="AG1116">
            <v>0</v>
          </cell>
          <cell r="AH1116">
            <v>0</v>
          </cell>
          <cell r="AI1116">
            <v>0</v>
          </cell>
          <cell r="AJ1116">
            <v>0</v>
          </cell>
          <cell r="AK1116">
            <v>0</v>
          </cell>
          <cell r="AL1116">
            <v>0</v>
          </cell>
        </row>
        <row r="1117">
          <cell r="C1117" t="str">
            <v>590160000311</v>
          </cell>
          <cell r="D1117" t="str">
            <v>CI F233595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K1117">
            <v>0</v>
          </cell>
          <cell r="AL1117">
            <v>0</v>
          </cell>
        </row>
        <row r="1118">
          <cell r="C1118" t="str">
            <v>590200000024</v>
          </cell>
          <cell r="D1118" t="str">
            <v>CI F233595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0</v>
          </cell>
          <cell r="AH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</row>
        <row r="1119">
          <cell r="C1119" t="str">
            <v>770040000059</v>
          </cell>
          <cell r="D1119" t="str">
            <v>CI F233595</v>
          </cell>
          <cell r="F1119">
            <v>5000</v>
          </cell>
          <cell r="G1119">
            <v>4999.99</v>
          </cell>
          <cell r="H1119">
            <v>649.53000000000009</v>
          </cell>
          <cell r="I1119">
            <v>2418.77</v>
          </cell>
          <cell r="J1119">
            <v>318.64</v>
          </cell>
          <cell r="K1119">
            <v>1014.55</v>
          </cell>
          <cell r="L1119">
            <v>133.58000000000001</v>
          </cell>
          <cell r="M1119">
            <v>0</v>
          </cell>
          <cell r="N1119">
            <v>0</v>
          </cell>
          <cell r="O1119">
            <v>516.11</v>
          </cell>
          <cell r="P1119">
            <v>65</v>
          </cell>
          <cell r="Q1119">
            <v>230.03</v>
          </cell>
          <cell r="R1119">
            <v>28.97</v>
          </cell>
          <cell r="S1119">
            <v>221.21</v>
          </cell>
          <cell r="T1119">
            <v>27.86</v>
          </cell>
          <cell r="U1119">
            <v>57.57</v>
          </cell>
          <cell r="V1119">
            <v>7.25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541.75</v>
          </cell>
          <cell r="AB1119">
            <v>68.23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K1119">
            <v>0</v>
          </cell>
          <cell r="AL1119">
            <v>0</v>
          </cell>
        </row>
        <row r="1120">
          <cell r="C1120" t="str">
            <v>800015000360</v>
          </cell>
          <cell r="D1120" t="str">
            <v>CI F233595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K1120">
            <v>0</v>
          </cell>
          <cell r="AL1120">
            <v>0</v>
          </cell>
        </row>
        <row r="1121">
          <cell r="C1121" t="str">
            <v>801400000353</v>
          </cell>
          <cell r="D1121" t="str">
            <v>CI F233595</v>
          </cell>
          <cell r="F1121">
            <v>5975</v>
          </cell>
          <cell r="G1121">
            <v>5973.46</v>
          </cell>
          <cell r="H1121">
            <v>723.37000000000012</v>
          </cell>
          <cell r="I1121">
            <v>2423.59</v>
          </cell>
          <cell r="J1121">
            <v>293.49</v>
          </cell>
          <cell r="K1121">
            <v>2161.4</v>
          </cell>
          <cell r="L1121">
            <v>261.74</v>
          </cell>
          <cell r="M1121">
            <v>0</v>
          </cell>
          <cell r="N1121">
            <v>0</v>
          </cell>
          <cell r="O1121">
            <v>536.76</v>
          </cell>
          <cell r="P1121">
            <v>65</v>
          </cell>
          <cell r="Q1121">
            <v>0</v>
          </cell>
          <cell r="R1121">
            <v>0</v>
          </cell>
          <cell r="S1121">
            <v>228.82</v>
          </cell>
          <cell r="T1121">
            <v>27.71</v>
          </cell>
          <cell r="U1121">
            <v>59.46</v>
          </cell>
          <cell r="V1121">
            <v>7.2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563.42999999999995</v>
          </cell>
          <cell r="AB1121">
            <v>68.23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K1121">
            <v>0</v>
          </cell>
          <cell r="AL1121">
            <v>0</v>
          </cell>
        </row>
        <row r="1122">
          <cell r="C1122" t="str">
            <v>3000000178611</v>
          </cell>
          <cell r="D1122" t="str">
            <v>CI F233595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  <cell r="AG1122">
            <v>0</v>
          </cell>
          <cell r="AH1122">
            <v>0</v>
          </cell>
          <cell r="AI1122">
            <v>0</v>
          </cell>
          <cell r="AJ1122">
            <v>0</v>
          </cell>
          <cell r="AK1122">
            <v>0</v>
          </cell>
          <cell r="AL1122">
            <v>0</v>
          </cell>
        </row>
        <row r="1123">
          <cell r="C1123" t="str">
            <v>3000000180267</v>
          </cell>
          <cell r="D1123" t="str">
            <v>CI F233595</v>
          </cell>
          <cell r="F1123">
            <v>13000</v>
          </cell>
          <cell r="G1123">
            <v>12361.49</v>
          </cell>
          <cell r="H1123">
            <v>1599.41</v>
          </cell>
          <cell r="I1123">
            <v>8111.16</v>
          </cell>
          <cell r="J1123">
            <v>1050.1599999999999</v>
          </cell>
          <cell r="K1123">
            <v>2325.81</v>
          </cell>
          <cell r="L1123">
            <v>300.64999999999998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1049.94</v>
          </cell>
          <cell r="R1123">
            <v>135.74</v>
          </cell>
          <cell r="S1123">
            <v>795.77</v>
          </cell>
          <cell r="T1123">
            <v>102.69</v>
          </cell>
          <cell r="U1123">
            <v>78.81</v>
          </cell>
          <cell r="V1123">
            <v>10.17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  <cell r="AG1123">
            <v>0</v>
          </cell>
          <cell r="AH1123">
            <v>0</v>
          </cell>
          <cell r="AI1123">
            <v>0</v>
          </cell>
          <cell r="AJ1123">
            <v>0</v>
          </cell>
          <cell r="AK1123">
            <v>0</v>
          </cell>
          <cell r="AL1123">
            <v>0</v>
          </cell>
        </row>
        <row r="1124">
          <cell r="C1124" t="str">
            <v>3000000181770</v>
          </cell>
          <cell r="D1124" t="str">
            <v>CI F233595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  <cell r="AG1124">
            <v>0</v>
          </cell>
          <cell r="AH1124">
            <v>0</v>
          </cell>
          <cell r="AI1124">
            <v>0</v>
          </cell>
          <cell r="AJ1124">
            <v>0</v>
          </cell>
          <cell r="AK1124">
            <v>0</v>
          </cell>
          <cell r="AL1124">
            <v>0</v>
          </cell>
        </row>
        <row r="1125">
          <cell r="C1125" t="str">
            <v>3000000182765</v>
          </cell>
          <cell r="D1125" t="str">
            <v>CI F233595</v>
          </cell>
          <cell r="F1125">
            <v>8300</v>
          </cell>
          <cell r="G1125">
            <v>7375.2710000000006</v>
          </cell>
          <cell r="H1125">
            <v>908.4899999999999</v>
          </cell>
          <cell r="I1125">
            <v>4056.83</v>
          </cell>
          <cell r="J1125">
            <v>499.79999999999995</v>
          </cell>
          <cell r="K1125">
            <v>2820.27</v>
          </cell>
          <cell r="L1125">
            <v>347.3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244.56</v>
          </cell>
          <cell r="T1125">
            <v>30.08</v>
          </cell>
          <cell r="U1125">
            <v>253.61099999999999</v>
          </cell>
          <cell r="V1125">
            <v>31.31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0</v>
          </cell>
          <cell r="AK1125">
            <v>0</v>
          </cell>
          <cell r="AL1125">
            <v>0</v>
          </cell>
        </row>
        <row r="1126">
          <cell r="C1126" t="str">
            <v>3000000182919</v>
          </cell>
          <cell r="D1126" t="str">
            <v>CI F233595</v>
          </cell>
          <cell r="F1126">
            <v>14800</v>
          </cell>
          <cell r="G1126">
            <v>13656.761</v>
          </cell>
          <cell r="H1126">
            <v>1682.4700000000003</v>
          </cell>
          <cell r="I1126">
            <v>6931.43</v>
          </cell>
          <cell r="J1126">
            <v>853.95</v>
          </cell>
          <cell r="K1126">
            <v>5914.98</v>
          </cell>
          <cell r="L1126">
            <v>728.67000000000007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419.85</v>
          </cell>
          <cell r="T1126">
            <v>51.64</v>
          </cell>
          <cell r="U1126">
            <v>390.50099999999998</v>
          </cell>
          <cell r="V1126">
            <v>48.21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</row>
        <row r="1127">
          <cell r="C1127" t="str">
            <v>3000000184075</v>
          </cell>
          <cell r="D1127" t="str">
            <v>CI F233595</v>
          </cell>
          <cell r="F1127">
            <v>6300</v>
          </cell>
          <cell r="G1127">
            <v>6142.5599999999995</v>
          </cell>
          <cell r="H1127">
            <v>776.05000000000007</v>
          </cell>
          <cell r="I1127">
            <v>2728.7</v>
          </cell>
          <cell r="J1127">
            <v>344.78</v>
          </cell>
          <cell r="K1127">
            <v>2684.46</v>
          </cell>
          <cell r="L1127">
            <v>339.19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350.07000000000005</v>
          </cell>
          <cell r="R1127">
            <v>44.15</v>
          </cell>
          <cell r="S1127">
            <v>345.14</v>
          </cell>
          <cell r="T1127">
            <v>43.61</v>
          </cell>
          <cell r="U1127">
            <v>34.19</v>
          </cell>
          <cell r="V1127">
            <v>4.32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  <cell r="AH1127">
            <v>0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</row>
        <row r="1128">
          <cell r="C1128" t="str">
            <v>3000000186151</v>
          </cell>
          <cell r="D1128" t="str">
            <v>CI F233595</v>
          </cell>
          <cell r="F1128">
            <v>4300</v>
          </cell>
          <cell r="G1128">
            <v>4291.99</v>
          </cell>
          <cell r="H1128">
            <v>529.39</v>
          </cell>
          <cell r="I1128">
            <v>3272.1299999999997</v>
          </cell>
          <cell r="J1128">
            <v>403.8</v>
          </cell>
          <cell r="K1128">
            <v>552.23</v>
          </cell>
          <cell r="L1128">
            <v>68.03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229.98</v>
          </cell>
          <cell r="R1128">
            <v>28.33</v>
          </cell>
          <cell r="S1128">
            <v>216.26999999999998</v>
          </cell>
          <cell r="T1128">
            <v>26.6</v>
          </cell>
          <cell r="U1128">
            <v>21.38</v>
          </cell>
          <cell r="V1128">
            <v>2.63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</row>
        <row r="1129">
          <cell r="C1129" t="str">
            <v>3000000185384</v>
          </cell>
          <cell r="D1129" t="str">
            <v>CI F233595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  <cell r="AG1129">
            <v>0</v>
          </cell>
          <cell r="AH1129">
            <v>0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</row>
        <row r="1130">
          <cell r="C1130" t="str">
            <v>119010024</v>
          </cell>
          <cell r="D1130" t="str">
            <v>HV F233595</v>
          </cell>
          <cell r="F1130">
            <v>6540</v>
          </cell>
          <cell r="G1130">
            <v>6035.7699999999995</v>
          </cell>
          <cell r="H1130">
            <v>755.25000000000011</v>
          </cell>
          <cell r="I1130">
            <v>2995.81</v>
          </cell>
          <cell r="J1130">
            <v>375.18</v>
          </cell>
          <cell r="K1130">
            <v>2706.83</v>
          </cell>
          <cell r="L1130">
            <v>338.99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3.75</v>
          </cell>
          <cell r="T1130">
            <v>0.47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329.38</v>
          </cell>
          <cell r="AB1130">
            <v>40.61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</row>
        <row r="1131">
          <cell r="C1131" t="str">
            <v>119010037</v>
          </cell>
          <cell r="D1131" t="str">
            <v>HV F233595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0</v>
          </cell>
          <cell r="AH1131">
            <v>0</v>
          </cell>
          <cell r="AI1131">
            <v>0</v>
          </cell>
          <cell r="AJ1131">
            <v>0</v>
          </cell>
          <cell r="AK1131">
            <v>0</v>
          </cell>
          <cell r="AL1131">
            <v>0</v>
          </cell>
        </row>
        <row r="1132">
          <cell r="C1132" t="str">
            <v>119010043</v>
          </cell>
          <cell r="D1132" t="str">
            <v>HV F233595</v>
          </cell>
          <cell r="F1132">
            <v>5092</v>
          </cell>
          <cell r="G1132">
            <v>5091.45</v>
          </cell>
          <cell r="H1132">
            <v>637.62999999999988</v>
          </cell>
          <cell r="I1132">
            <v>4003.42</v>
          </cell>
          <cell r="J1132">
            <v>501.37</v>
          </cell>
          <cell r="K1132">
            <v>708.82</v>
          </cell>
          <cell r="L1132">
            <v>88.77</v>
          </cell>
          <cell r="M1132">
            <v>0</v>
          </cell>
          <cell r="N1132">
            <v>0</v>
          </cell>
          <cell r="O1132">
            <v>74.180000000000007</v>
          </cell>
          <cell r="P1132">
            <v>9.2899999999999991</v>
          </cell>
          <cell r="Q1132">
            <v>0</v>
          </cell>
          <cell r="R1132">
            <v>0</v>
          </cell>
          <cell r="S1132">
            <v>50.39</v>
          </cell>
          <cell r="T1132">
            <v>6.31</v>
          </cell>
          <cell r="U1132">
            <v>5.19</v>
          </cell>
          <cell r="V1132">
            <v>0.65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249.45</v>
          </cell>
          <cell r="AB1132">
            <v>31.24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0</v>
          </cell>
          <cell r="AH1132">
            <v>0</v>
          </cell>
          <cell r="AI1132">
            <v>0</v>
          </cell>
          <cell r="AJ1132">
            <v>0</v>
          </cell>
          <cell r="AK1132">
            <v>0</v>
          </cell>
          <cell r="AL1132">
            <v>0</v>
          </cell>
        </row>
        <row r="1133">
          <cell r="C1133" t="str">
            <v>161010007</v>
          </cell>
          <cell r="D1133" t="str">
            <v>HV F233595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H1133">
            <v>0</v>
          </cell>
          <cell r="AI1133">
            <v>0</v>
          </cell>
          <cell r="AJ1133">
            <v>0</v>
          </cell>
          <cell r="AK1133">
            <v>0</v>
          </cell>
          <cell r="AL1133">
            <v>0</v>
          </cell>
        </row>
        <row r="1134">
          <cell r="C1134" t="str">
            <v>82010044</v>
          </cell>
          <cell r="D1134" t="str">
            <v>HV F233595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  <cell r="AG1134">
            <v>0</v>
          </cell>
          <cell r="AH1134">
            <v>0</v>
          </cell>
          <cell r="AI1134">
            <v>0</v>
          </cell>
          <cell r="AJ1134">
            <v>0</v>
          </cell>
          <cell r="AK1134">
            <v>0</v>
          </cell>
          <cell r="AL1134">
            <v>0</v>
          </cell>
        </row>
        <row r="1135">
          <cell r="C1135" t="str">
            <v>88010014</v>
          </cell>
          <cell r="D1135" t="str">
            <v>HV F233595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  <cell r="AK1135">
            <v>0</v>
          </cell>
          <cell r="AL1135">
            <v>0</v>
          </cell>
        </row>
        <row r="1136">
          <cell r="C1136" t="str">
            <v>88010023</v>
          </cell>
          <cell r="D1136" t="str">
            <v>HV F233595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  <cell r="AG1136">
            <v>0</v>
          </cell>
          <cell r="AH1136">
            <v>0</v>
          </cell>
          <cell r="AI1136">
            <v>0</v>
          </cell>
          <cell r="AJ1136">
            <v>0</v>
          </cell>
          <cell r="AK1136">
            <v>0</v>
          </cell>
          <cell r="AL1136">
            <v>0</v>
          </cell>
        </row>
        <row r="1137">
          <cell r="C1137" t="str">
            <v>85010009</v>
          </cell>
          <cell r="D1137" t="str">
            <v>HV F233595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C1137">
            <v>0</v>
          </cell>
          <cell r="AD1137">
            <v>0</v>
          </cell>
          <cell r="AE1137">
            <v>0</v>
          </cell>
          <cell r="AF1137">
            <v>0</v>
          </cell>
          <cell r="AG1137">
            <v>0</v>
          </cell>
          <cell r="AH1137">
            <v>0</v>
          </cell>
          <cell r="AI1137">
            <v>0</v>
          </cell>
          <cell r="AJ1137">
            <v>0</v>
          </cell>
          <cell r="AK1137">
            <v>0</v>
          </cell>
          <cell r="AL1137">
            <v>0</v>
          </cell>
        </row>
        <row r="1138">
          <cell r="C1138" t="str">
            <v>74010075</v>
          </cell>
          <cell r="D1138" t="str">
            <v>HV F233595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>
            <v>0</v>
          </cell>
          <cell r="AH1138">
            <v>0</v>
          </cell>
          <cell r="AI1138">
            <v>0</v>
          </cell>
          <cell r="AJ1138">
            <v>0</v>
          </cell>
          <cell r="AK1138">
            <v>0</v>
          </cell>
          <cell r="AL1138">
            <v>0</v>
          </cell>
        </row>
        <row r="1139">
          <cell r="C1139" t="str">
            <v>82010075</v>
          </cell>
          <cell r="D1139" t="str">
            <v>HV F233595</v>
          </cell>
          <cell r="E1139" t="str">
            <v>A</v>
          </cell>
          <cell r="F1139">
            <v>0</v>
          </cell>
          <cell r="G1139">
            <v>319823.86</v>
          </cell>
          <cell r="H1139">
            <v>40772.62000000001</v>
          </cell>
          <cell r="I1139">
            <v>148040.14000000001</v>
          </cell>
          <cell r="J1139">
            <v>23550.550000000014</v>
          </cell>
          <cell r="K1139">
            <v>347589.5799999999</v>
          </cell>
          <cell r="L1139">
            <v>59800.2</v>
          </cell>
          <cell r="M1139">
            <v>294917.34000000003</v>
          </cell>
          <cell r="N1139">
            <v>36284.050000000003</v>
          </cell>
          <cell r="O1139">
            <v>19480.510000000002</v>
          </cell>
          <cell r="P1139">
            <v>3001.4000000000005</v>
          </cell>
          <cell r="Q1139">
            <v>24974.310000000005</v>
          </cell>
          <cell r="R1139">
            <v>3849.4800000000009</v>
          </cell>
          <cell r="S1139">
            <v>13412.989999999996</v>
          </cell>
          <cell r="T1139">
            <v>2071.88</v>
          </cell>
          <cell r="U1139">
            <v>1363.0300000000002</v>
          </cell>
          <cell r="V1139">
            <v>209.43999999999991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17248.219999999998</v>
          </cell>
          <cell r="AB1139">
            <v>2625.9599999999964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  <cell r="AG1139">
            <v>0</v>
          </cell>
          <cell r="AH1139">
            <v>0</v>
          </cell>
          <cell r="AI1139">
            <v>146274.88000000003</v>
          </cell>
          <cell r="AJ1139">
            <v>23180.230000000014</v>
          </cell>
          <cell r="AK1139">
            <v>400927.37999999995</v>
          </cell>
          <cell r="AL1139">
            <v>67440.11</v>
          </cell>
        </row>
        <row r="1140">
          <cell r="C1140" t="str">
            <v>161010025</v>
          </cell>
          <cell r="D1140" t="str">
            <v>HV F233595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</row>
        <row r="1141">
          <cell r="C1141" t="str">
            <v>74010047</v>
          </cell>
          <cell r="D1141" t="str">
            <v>HV F233595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</row>
        <row r="1142">
          <cell r="C1142" t="str">
            <v>86010035</v>
          </cell>
          <cell r="D1142" t="str">
            <v>HV F233595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H1142">
            <v>0</v>
          </cell>
          <cell r="AI1142">
            <v>0</v>
          </cell>
          <cell r="AJ1142">
            <v>0</v>
          </cell>
          <cell r="AK1142">
            <v>0</v>
          </cell>
          <cell r="AL1142">
            <v>0</v>
          </cell>
        </row>
        <row r="1143">
          <cell r="C1143" t="str">
            <v>87010010</v>
          </cell>
          <cell r="D1143" t="str">
            <v>HV F233595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  <cell r="AG1143">
            <v>0</v>
          </cell>
          <cell r="AH1143">
            <v>0</v>
          </cell>
          <cell r="AI1143">
            <v>0</v>
          </cell>
          <cell r="AJ1143">
            <v>0</v>
          </cell>
          <cell r="AK1143">
            <v>0</v>
          </cell>
          <cell r="AL1143">
            <v>0</v>
          </cell>
        </row>
        <row r="1144">
          <cell r="C1144" t="str">
            <v>3000000187922</v>
          </cell>
          <cell r="D1144" t="str">
            <v>CI F233595</v>
          </cell>
          <cell r="F1144">
            <v>7320</v>
          </cell>
          <cell r="G1144">
            <v>7098.09</v>
          </cell>
          <cell r="H1144">
            <v>7098.09</v>
          </cell>
          <cell r="I1144">
            <v>6799.77</v>
          </cell>
          <cell r="J1144">
            <v>6799.77</v>
          </cell>
          <cell r="K1144">
            <v>131.53</v>
          </cell>
          <cell r="L1144">
            <v>131.53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381.78</v>
          </cell>
          <cell r="T1144">
            <v>381.78</v>
          </cell>
          <cell r="U1144">
            <v>15.01</v>
          </cell>
          <cell r="V1144">
            <v>15.01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  <cell r="AG1144">
            <v>0</v>
          </cell>
          <cell r="AH1144">
            <v>0</v>
          </cell>
          <cell r="AI1144">
            <v>0</v>
          </cell>
          <cell r="AJ1144">
            <v>0</v>
          </cell>
          <cell r="AK1144">
            <v>230</v>
          </cell>
          <cell r="AL1144">
            <v>230</v>
          </cell>
        </row>
        <row r="1145">
          <cell r="C1145" t="str">
            <v>3000000190594</v>
          </cell>
          <cell r="D1145" t="str">
            <v>CI F233595</v>
          </cell>
          <cell r="F1145">
            <v>3960</v>
          </cell>
          <cell r="G1145">
            <v>3960</v>
          </cell>
          <cell r="H1145">
            <v>3960</v>
          </cell>
          <cell r="I1145">
            <v>2161.09</v>
          </cell>
          <cell r="J1145">
            <v>2161.09</v>
          </cell>
          <cell r="K1145">
            <v>1388.12</v>
          </cell>
          <cell r="L1145">
            <v>1388.12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230</v>
          </cell>
          <cell r="R1145">
            <v>230</v>
          </cell>
          <cell r="S1145">
            <v>164.52</v>
          </cell>
          <cell r="T1145">
            <v>164.52</v>
          </cell>
          <cell r="U1145">
            <v>16.27</v>
          </cell>
          <cell r="V1145">
            <v>16.27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  <cell r="AG1145">
            <v>0</v>
          </cell>
          <cell r="AH1145">
            <v>0</v>
          </cell>
          <cell r="AI1145">
            <v>0</v>
          </cell>
          <cell r="AJ1145">
            <v>0</v>
          </cell>
          <cell r="AK1145">
            <v>0</v>
          </cell>
          <cell r="AL1145">
            <v>0</v>
          </cell>
        </row>
        <row r="1146">
          <cell r="C1146" t="str">
            <v>3000000189701</v>
          </cell>
          <cell r="D1146" t="str">
            <v>CI F233595</v>
          </cell>
          <cell r="F1146">
            <v>2578</v>
          </cell>
          <cell r="G1146">
            <v>2577.67</v>
          </cell>
          <cell r="H1146">
            <v>2577.67</v>
          </cell>
          <cell r="I1146">
            <v>2287.89</v>
          </cell>
          <cell r="J1146">
            <v>2287.89</v>
          </cell>
          <cell r="K1146">
            <v>172.06</v>
          </cell>
          <cell r="L1146">
            <v>172.06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107.13</v>
          </cell>
          <cell r="T1146">
            <v>107.13</v>
          </cell>
          <cell r="U1146">
            <v>10.59</v>
          </cell>
          <cell r="V1146">
            <v>10.59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  <cell r="AG1146">
            <v>0</v>
          </cell>
          <cell r="AH1146">
            <v>0</v>
          </cell>
          <cell r="AI1146">
            <v>0</v>
          </cell>
          <cell r="AJ1146">
            <v>0</v>
          </cell>
          <cell r="AK1146">
            <v>0</v>
          </cell>
          <cell r="AL1146">
            <v>0</v>
          </cell>
        </row>
        <row r="1147">
          <cell r="C1147" t="str">
            <v>3000000191814</v>
          </cell>
          <cell r="D1147" t="str">
            <v>SC F233595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  <cell r="AG1147">
            <v>0</v>
          </cell>
          <cell r="AH1147">
            <v>0</v>
          </cell>
          <cell r="AI1147">
            <v>0</v>
          </cell>
          <cell r="AJ1147">
            <v>0</v>
          </cell>
          <cell r="AK1147">
            <v>0</v>
          </cell>
          <cell r="AL1147">
            <v>0</v>
          </cell>
        </row>
        <row r="1148">
          <cell r="C1148" t="str">
            <v>3000000190972</v>
          </cell>
          <cell r="D1148" t="str">
            <v>CI F233595</v>
          </cell>
          <cell r="F1148">
            <v>18000</v>
          </cell>
          <cell r="G1148">
            <v>17971.87</v>
          </cell>
          <cell r="H1148">
            <v>17971.87</v>
          </cell>
          <cell r="I1148">
            <v>15746.38</v>
          </cell>
          <cell r="J1148">
            <v>15746.38</v>
          </cell>
          <cell r="K1148">
            <v>1404.76</v>
          </cell>
          <cell r="L1148">
            <v>1404.76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746.86</v>
          </cell>
          <cell r="T1148">
            <v>746.86</v>
          </cell>
          <cell r="U1148">
            <v>73.86999999999999</v>
          </cell>
          <cell r="V1148">
            <v>73.86999999999999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  <cell r="AK1148">
            <v>0</v>
          </cell>
          <cell r="AL1148">
            <v>0</v>
          </cell>
        </row>
        <row r="1149">
          <cell r="C1149" t="str">
            <v>3000000191240</v>
          </cell>
          <cell r="D1149" t="str">
            <v>CI F233595</v>
          </cell>
          <cell r="F1149">
            <v>3925</v>
          </cell>
          <cell r="G1149">
            <v>3923.15</v>
          </cell>
          <cell r="H1149">
            <v>3923.15</v>
          </cell>
          <cell r="I1149">
            <v>3427.07</v>
          </cell>
          <cell r="J1149">
            <v>3427.07</v>
          </cell>
          <cell r="K1149">
            <v>316.92</v>
          </cell>
          <cell r="L1149">
            <v>316.92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163.04</v>
          </cell>
          <cell r="T1149">
            <v>163.04</v>
          </cell>
          <cell r="U1149">
            <v>16.12</v>
          </cell>
          <cell r="V1149">
            <v>16.12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</row>
        <row r="1150">
          <cell r="C1150" t="str">
            <v>3000000193295</v>
          </cell>
          <cell r="D1150" t="str">
            <v>SC F233595</v>
          </cell>
          <cell r="F1150">
            <v>3700</v>
          </cell>
          <cell r="G1150">
            <v>3698.8799999999997</v>
          </cell>
          <cell r="H1150">
            <v>3698.8799999999997</v>
          </cell>
          <cell r="I1150">
            <v>2065.48</v>
          </cell>
          <cell r="J1150">
            <v>2065.48</v>
          </cell>
          <cell r="K1150">
            <v>1464.47</v>
          </cell>
          <cell r="L1150">
            <v>1464.47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153.72</v>
          </cell>
          <cell r="T1150">
            <v>153.72</v>
          </cell>
          <cell r="U1150">
            <v>15.21</v>
          </cell>
          <cell r="V1150">
            <v>15.21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</row>
        <row r="1151">
          <cell r="C1151" t="str">
            <v>3000000192941</v>
          </cell>
          <cell r="D1151" t="str">
            <v>SC F233595</v>
          </cell>
          <cell r="F1151">
            <v>4734.1499999999996</v>
          </cell>
          <cell r="G1151">
            <v>4734.1499999999996</v>
          </cell>
          <cell r="H1151">
            <v>4734.1499999999996</v>
          </cell>
          <cell r="I1151">
            <v>2695.62</v>
          </cell>
          <cell r="J1151">
            <v>2695.62</v>
          </cell>
          <cell r="K1151">
            <v>1822.34</v>
          </cell>
          <cell r="L1151">
            <v>1822.34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194.57</v>
          </cell>
          <cell r="T1151">
            <v>194.57</v>
          </cell>
          <cell r="U1151">
            <v>21.62</v>
          </cell>
          <cell r="V1151">
            <v>21.62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>
            <v>0</v>
          </cell>
          <cell r="AH1151">
            <v>0</v>
          </cell>
          <cell r="AI1151">
            <v>0</v>
          </cell>
          <cell r="AJ1151">
            <v>0</v>
          </cell>
          <cell r="AK1151">
            <v>0</v>
          </cell>
          <cell r="AL1151">
            <v>0</v>
          </cell>
        </row>
        <row r="1152">
          <cell r="C1152" t="str">
            <v>3000000192999</v>
          </cell>
          <cell r="D1152" t="str">
            <v>CI F233595</v>
          </cell>
          <cell r="F1152">
            <v>12200</v>
          </cell>
          <cell r="G1152">
            <v>12199.999999999998</v>
          </cell>
          <cell r="H1152">
            <v>12199.999999999998</v>
          </cell>
          <cell r="I1152">
            <v>6236.0599999999995</v>
          </cell>
          <cell r="J1152">
            <v>6236.0599999999995</v>
          </cell>
          <cell r="K1152">
            <v>4962.25</v>
          </cell>
          <cell r="L1152">
            <v>4962.25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460</v>
          </cell>
          <cell r="R1152">
            <v>460</v>
          </cell>
          <cell r="S1152">
            <v>484.88</v>
          </cell>
          <cell r="T1152">
            <v>484.88</v>
          </cell>
          <cell r="U1152">
            <v>56.81</v>
          </cell>
          <cell r="V1152">
            <v>56.81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>
            <v>0</v>
          </cell>
          <cell r="AH1152">
            <v>0</v>
          </cell>
          <cell r="AI1152">
            <v>0</v>
          </cell>
          <cell r="AJ1152">
            <v>0</v>
          </cell>
          <cell r="AK1152">
            <v>0</v>
          </cell>
          <cell r="AL1152">
            <v>0</v>
          </cell>
        </row>
        <row r="1153">
          <cell r="C1153" t="str">
            <v>3000000193669</v>
          </cell>
          <cell r="D1153" t="str">
            <v>SC F233595</v>
          </cell>
          <cell r="F1153">
            <v>6229</v>
          </cell>
          <cell r="G1153">
            <v>6206.3499999999995</v>
          </cell>
          <cell r="H1153">
            <v>6206.3499999999995</v>
          </cell>
          <cell r="I1153">
            <v>4938.7199999999993</v>
          </cell>
          <cell r="J1153">
            <v>4938.7199999999993</v>
          </cell>
          <cell r="K1153">
            <v>995.28</v>
          </cell>
          <cell r="L1153">
            <v>995.28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246.81</v>
          </cell>
          <cell r="T1153">
            <v>246.81</v>
          </cell>
          <cell r="U1153">
            <v>25.54</v>
          </cell>
          <cell r="V1153">
            <v>25.54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K1153">
            <v>0</v>
          </cell>
          <cell r="AL1153">
            <v>0</v>
          </cell>
        </row>
        <row r="1154">
          <cell r="C1154" t="str">
            <v>3000000194336</v>
          </cell>
          <cell r="D1154" t="str">
            <v>SC F233595</v>
          </cell>
          <cell r="F1154">
            <v>5641</v>
          </cell>
          <cell r="G1154">
            <v>5640.7699999999995</v>
          </cell>
          <cell r="H1154">
            <v>5640.7699999999995</v>
          </cell>
          <cell r="I1154">
            <v>3110.74</v>
          </cell>
          <cell r="J1154">
            <v>3110.74</v>
          </cell>
          <cell r="K1154">
            <v>2272.42</v>
          </cell>
          <cell r="L1154">
            <v>2272.42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234.42000000000002</v>
          </cell>
          <cell r="T1154">
            <v>234.42000000000002</v>
          </cell>
          <cell r="U1154">
            <v>23.19</v>
          </cell>
          <cell r="V1154">
            <v>23.19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  <cell r="AG1154">
            <v>0</v>
          </cell>
          <cell r="AH1154">
            <v>0</v>
          </cell>
          <cell r="AI1154">
            <v>0</v>
          </cell>
          <cell r="AJ1154">
            <v>0</v>
          </cell>
          <cell r="AK1154">
            <v>0</v>
          </cell>
          <cell r="AL1154">
            <v>0</v>
          </cell>
        </row>
        <row r="1155">
          <cell r="C1155" t="str">
            <v>3000000194525</v>
          </cell>
          <cell r="D1155" t="str">
            <v>CI F233595</v>
          </cell>
          <cell r="F1155">
            <v>3750</v>
          </cell>
          <cell r="G1155">
            <v>3748.37</v>
          </cell>
          <cell r="H1155">
            <v>3748.37</v>
          </cell>
          <cell r="I1155">
            <v>2034</v>
          </cell>
          <cell r="J1155">
            <v>2034</v>
          </cell>
          <cell r="K1155">
            <v>1504.6</v>
          </cell>
          <cell r="L1155">
            <v>1504.6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190.89</v>
          </cell>
          <cell r="T1155">
            <v>190.89</v>
          </cell>
          <cell r="U1155">
            <v>18.88</v>
          </cell>
          <cell r="V1155">
            <v>18.88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  <cell r="AG1155">
            <v>0</v>
          </cell>
          <cell r="AH1155">
            <v>0</v>
          </cell>
          <cell r="AI1155">
            <v>0</v>
          </cell>
          <cell r="AJ1155">
            <v>0</v>
          </cell>
          <cell r="AK1155">
            <v>0</v>
          </cell>
          <cell r="AL1155">
            <v>0</v>
          </cell>
        </row>
        <row r="1156">
          <cell r="C1156" t="str">
            <v>3000000194569</v>
          </cell>
          <cell r="D1156" t="str">
            <v>SC F233595</v>
          </cell>
          <cell r="F1156">
            <v>5166.2299999999996</v>
          </cell>
          <cell r="G1156">
            <v>5166.2300000000005</v>
          </cell>
          <cell r="H1156">
            <v>5166.2300000000005</v>
          </cell>
          <cell r="I1156">
            <v>4928.53</v>
          </cell>
          <cell r="J1156">
            <v>4928.53</v>
          </cell>
          <cell r="K1156">
            <v>48.26</v>
          </cell>
          <cell r="L1156">
            <v>48.26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172.39</v>
          </cell>
          <cell r="T1156">
            <v>172.39</v>
          </cell>
          <cell r="U1156">
            <v>17.05</v>
          </cell>
          <cell r="V1156">
            <v>17.05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  <cell r="AG1156">
            <v>0</v>
          </cell>
          <cell r="AH1156">
            <v>0</v>
          </cell>
          <cell r="AI1156">
            <v>0</v>
          </cell>
          <cell r="AJ1156">
            <v>0</v>
          </cell>
          <cell r="AK1156">
            <v>0</v>
          </cell>
          <cell r="AL1156">
            <v>0</v>
          </cell>
        </row>
        <row r="1157">
          <cell r="C1157" t="str">
            <v>3000000194527</v>
          </cell>
          <cell r="D1157" t="str">
            <v>CI F233595</v>
          </cell>
          <cell r="F1157">
            <v>10550</v>
          </cell>
          <cell r="G1157">
            <v>10550</v>
          </cell>
          <cell r="H1157">
            <v>10550</v>
          </cell>
          <cell r="I1157">
            <v>5242.7700000000004</v>
          </cell>
          <cell r="J1157">
            <v>5242.7700000000004</v>
          </cell>
          <cell r="K1157">
            <v>4443.6400000000003</v>
          </cell>
          <cell r="L1157">
            <v>4443.6400000000003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230</v>
          </cell>
          <cell r="R1157">
            <v>230</v>
          </cell>
          <cell r="S1157">
            <v>581.91</v>
          </cell>
          <cell r="T1157">
            <v>581.91</v>
          </cell>
          <cell r="U1157">
            <v>51.68</v>
          </cell>
          <cell r="V1157">
            <v>51.68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  <cell r="AG1157">
            <v>0</v>
          </cell>
          <cell r="AH1157">
            <v>0</v>
          </cell>
          <cell r="AI1157">
            <v>0</v>
          </cell>
          <cell r="AJ1157">
            <v>0</v>
          </cell>
          <cell r="AK1157">
            <v>0</v>
          </cell>
          <cell r="AL1157">
            <v>0</v>
          </cell>
        </row>
        <row r="1158">
          <cell r="C1158" t="str">
            <v>3000000194443</v>
          </cell>
          <cell r="D1158" t="str">
            <v>CI F233595</v>
          </cell>
          <cell r="F1158">
            <v>6106</v>
          </cell>
          <cell r="G1158">
            <v>6082.5999999999995</v>
          </cell>
          <cell r="H1158">
            <v>6082.5999999999995</v>
          </cell>
          <cell r="I1158">
            <v>3165.5</v>
          </cell>
          <cell r="J1158">
            <v>3165.5</v>
          </cell>
          <cell r="K1158">
            <v>2598.06</v>
          </cell>
          <cell r="L1158">
            <v>2598.06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288.29999999999995</v>
          </cell>
          <cell r="T1158">
            <v>288.29999999999995</v>
          </cell>
          <cell r="U1158">
            <v>30.74</v>
          </cell>
          <cell r="V1158">
            <v>30.74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</row>
        <row r="1159">
          <cell r="C1159" t="str">
            <v>3000000195131</v>
          </cell>
          <cell r="D1159" t="str">
            <v>CI F233595</v>
          </cell>
          <cell r="F1159">
            <v>8162.58</v>
          </cell>
          <cell r="G1159">
            <v>8162.58</v>
          </cell>
          <cell r="H1159">
            <v>8162.58</v>
          </cell>
          <cell r="I1159">
            <v>3851.23</v>
          </cell>
          <cell r="J1159">
            <v>3851.23</v>
          </cell>
          <cell r="K1159">
            <v>3478.59</v>
          </cell>
          <cell r="L1159">
            <v>3478.59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460</v>
          </cell>
          <cell r="R1159">
            <v>460</v>
          </cell>
          <cell r="S1159">
            <v>339.22</v>
          </cell>
          <cell r="T1159">
            <v>339.22</v>
          </cell>
          <cell r="U1159">
            <v>33.54</v>
          </cell>
          <cell r="V1159">
            <v>33.54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  <cell r="AG1159">
            <v>0</v>
          </cell>
          <cell r="AH1159">
            <v>0</v>
          </cell>
          <cell r="AI1159">
            <v>0</v>
          </cell>
          <cell r="AJ1159">
            <v>0</v>
          </cell>
          <cell r="AK1159">
            <v>0</v>
          </cell>
          <cell r="AL1159">
            <v>0</v>
          </cell>
        </row>
        <row r="1160">
          <cell r="C1160" t="str">
            <v>3000000195139</v>
          </cell>
          <cell r="D1160" t="str">
            <v>SC F233595</v>
          </cell>
          <cell r="F1160">
            <v>11900</v>
          </cell>
          <cell r="G1160">
            <v>11815.56</v>
          </cell>
          <cell r="H1160">
            <v>11815.56</v>
          </cell>
          <cell r="I1160">
            <v>6315.65</v>
          </cell>
          <cell r="J1160">
            <v>6315.65</v>
          </cell>
          <cell r="K1160">
            <v>4960.32</v>
          </cell>
          <cell r="L1160">
            <v>4960.32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491.03</v>
          </cell>
          <cell r="T1160">
            <v>491.03</v>
          </cell>
          <cell r="U1160">
            <v>48.56</v>
          </cell>
          <cell r="V1160">
            <v>48.56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K1160">
            <v>0</v>
          </cell>
          <cell r="AL1160">
            <v>0</v>
          </cell>
        </row>
        <row r="1161">
          <cell r="C1161" t="str">
            <v>3000000195503</v>
          </cell>
          <cell r="D1161" t="str">
            <v>CI F233595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  <cell r="AG1161">
            <v>0</v>
          </cell>
          <cell r="AH1161">
            <v>0</v>
          </cell>
          <cell r="AI1161">
            <v>0</v>
          </cell>
          <cell r="AJ1161">
            <v>0</v>
          </cell>
          <cell r="AK1161">
            <v>0</v>
          </cell>
          <cell r="AL1161">
            <v>0</v>
          </cell>
        </row>
        <row r="1162">
          <cell r="C1162" t="str">
            <v>3000000195720</v>
          </cell>
          <cell r="D1162" t="str">
            <v>CI F233595</v>
          </cell>
          <cell r="F1162">
            <v>6700</v>
          </cell>
          <cell r="G1162">
            <v>6691.9100000000008</v>
          </cell>
          <cell r="H1162">
            <v>6691.9100000000008</v>
          </cell>
          <cell r="I1162">
            <v>6078.09</v>
          </cell>
          <cell r="J1162">
            <v>6078.09</v>
          </cell>
          <cell r="K1162">
            <v>414.31</v>
          </cell>
          <cell r="L1162">
            <v>414.31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181.55</v>
          </cell>
          <cell r="T1162">
            <v>181.55</v>
          </cell>
          <cell r="U1162">
            <v>17.96</v>
          </cell>
          <cell r="V1162">
            <v>17.96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  <cell r="AG1162">
            <v>0</v>
          </cell>
          <cell r="AH1162">
            <v>0</v>
          </cell>
          <cell r="AI1162">
            <v>0</v>
          </cell>
          <cell r="AJ1162">
            <v>0</v>
          </cell>
          <cell r="AK1162">
            <v>0</v>
          </cell>
          <cell r="AL1162">
            <v>0</v>
          </cell>
        </row>
        <row r="1163">
          <cell r="C1163" t="str">
            <v>3000000196246</v>
          </cell>
          <cell r="D1163" t="str">
            <v>CI F233595</v>
          </cell>
          <cell r="F1163">
            <v>13286.85</v>
          </cell>
          <cell r="G1163">
            <v>13286.849999999999</v>
          </cell>
          <cell r="H1163">
            <v>13286.849999999999</v>
          </cell>
          <cell r="I1163">
            <v>11696.88</v>
          </cell>
          <cell r="J1163">
            <v>11696.88</v>
          </cell>
          <cell r="K1163">
            <v>1193.8599999999999</v>
          </cell>
          <cell r="L1163">
            <v>1193.8599999999999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360.46</v>
          </cell>
          <cell r="T1163">
            <v>360.46</v>
          </cell>
          <cell r="U1163">
            <v>35.65</v>
          </cell>
          <cell r="V1163">
            <v>35.65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>
            <v>0</v>
          </cell>
          <cell r="AH1163">
            <v>0</v>
          </cell>
          <cell r="AI1163">
            <v>0</v>
          </cell>
          <cell r="AJ1163">
            <v>0</v>
          </cell>
          <cell r="AK1163">
            <v>0</v>
          </cell>
          <cell r="AL1163">
            <v>0</v>
          </cell>
        </row>
        <row r="1164">
          <cell r="C1164" t="str">
            <v>3000000201511</v>
          </cell>
          <cell r="D1164" t="str">
            <v>SC F233595</v>
          </cell>
          <cell r="F1164">
            <v>6234</v>
          </cell>
          <cell r="G1164">
            <v>6233.4899999999989</v>
          </cell>
          <cell r="H1164">
            <v>6233.4899999999989</v>
          </cell>
          <cell r="I1164">
            <v>5225.28</v>
          </cell>
          <cell r="J1164">
            <v>5225.28</v>
          </cell>
          <cell r="K1164">
            <v>822.37</v>
          </cell>
          <cell r="L1164">
            <v>822.37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169.11</v>
          </cell>
          <cell r="T1164">
            <v>169.11</v>
          </cell>
          <cell r="U1164">
            <v>16.73</v>
          </cell>
          <cell r="V1164">
            <v>16.73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>
            <v>0</v>
          </cell>
          <cell r="AH1164">
            <v>0</v>
          </cell>
          <cell r="AI1164">
            <v>0</v>
          </cell>
          <cell r="AJ1164">
            <v>0</v>
          </cell>
          <cell r="AK1164">
            <v>0</v>
          </cell>
          <cell r="AL1164">
            <v>0</v>
          </cell>
        </row>
        <row r="1165">
          <cell r="C1165" t="str">
            <v>3000000196155</v>
          </cell>
          <cell r="D1165" t="str">
            <v>SC F233595</v>
          </cell>
          <cell r="F1165">
            <v>6405</v>
          </cell>
          <cell r="G1165">
            <v>6404.4299999999994</v>
          </cell>
          <cell r="H1165">
            <v>6404.4299999999994</v>
          </cell>
          <cell r="I1165">
            <v>2858.26</v>
          </cell>
          <cell r="J1165">
            <v>2858.26</v>
          </cell>
          <cell r="K1165">
            <v>3253.7</v>
          </cell>
          <cell r="L1165">
            <v>3253.7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266.14999999999998</v>
          </cell>
          <cell r="T1165">
            <v>266.14999999999998</v>
          </cell>
          <cell r="U1165">
            <v>26.32</v>
          </cell>
          <cell r="V1165">
            <v>26.32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>
            <v>0</v>
          </cell>
          <cell r="AH1165">
            <v>0</v>
          </cell>
          <cell r="AI1165">
            <v>0</v>
          </cell>
          <cell r="AJ1165">
            <v>0</v>
          </cell>
          <cell r="AK1165">
            <v>0</v>
          </cell>
          <cell r="AL1165">
            <v>0</v>
          </cell>
        </row>
        <row r="1166">
          <cell r="C1166" t="str">
            <v>3000000204087</v>
          </cell>
          <cell r="D1166" t="str">
            <v>CI F233595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</row>
        <row r="1167">
          <cell r="C1167" t="str">
            <v>3000000204072</v>
          </cell>
          <cell r="D1167" t="str">
            <v>HV F233595</v>
          </cell>
          <cell r="F1167">
            <v>8455</v>
          </cell>
          <cell r="G1167">
            <v>8455</v>
          </cell>
          <cell r="H1167">
            <v>8455</v>
          </cell>
          <cell r="I1167">
            <v>3451.23</v>
          </cell>
          <cell r="J1167">
            <v>3451.23</v>
          </cell>
          <cell r="K1167">
            <v>4387.7</v>
          </cell>
          <cell r="L1167">
            <v>4387.7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230</v>
          </cell>
          <cell r="R1167">
            <v>230</v>
          </cell>
          <cell r="S1167">
            <v>351.33</v>
          </cell>
          <cell r="T1167">
            <v>351.33</v>
          </cell>
          <cell r="U1167">
            <v>34.74</v>
          </cell>
          <cell r="V1167">
            <v>34.74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  <cell r="AG1167">
            <v>0</v>
          </cell>
          <cell r="AH1167">
            <v>0</v>
          </cell>
          <cell r="AI1167">
            <v>0</v>
          </cell>
          <cell r="AJ1167">
            <v>0</v>
          </cell>
          <cell r="AK1167">
            <v>0</v>
          </cell>
          <cell r="AL1167">
            <v>0</v>
          </cell>
        </row>
        <row r="1168">
          <cell r="C1168" t="str">
            <v>3000000205739</v>
          </cell>
          <cell r="D1168" t="str">
            <v>SC F233595</v>
          </cell>
          <cell r="F1168">
            <v>8204</v>
          </cell>
          <cell r="G1168">
            <v>8204</v>
          </cell>
          <cell r="H1168">
            <v>8204</v>
          </cell>
          <cell r="I1168">
            <v>2987.17</v>
          </cell>
          <cell r="J1168">
            <v>2987.17</v>
          </cell>
          <cell r="K1168">
            <v>4392.62</v>
          </cell>
          <cell r="L1168">
            <v>4392.62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449.57</v>
          </cell>
          <cell r="R1168">
            <v>449.57</v>
          </cell>
          <cell r="S1168">
            <v>340.94</v>
          </cell>
          <cell r="T1168">
            <v>340.94</v>
          </cell>
          <cell r="U1168">
            <v>33.700000000000003</v>
          </cell>
          <cell r="V1168">
            <v>33.700000000000003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0</v>
          </cell>
          <cell r="AH1168">
            <v>0</v>
          </cell>
          <cell r="AI1168">
            <v>0</v>
          </cell>
          <cell r="AJ1168">
            <v>0</v>
          </cell>
          <cell r="AK1168">
            <v>0</v>
          </cell>
          <cell r="AL1168">
            <v>0</v>
          </cell>
        </row>
        <row r="1169">
          <cell r="C1169" t="str">
            <v>3000000205722</v>
          </cell>
          <cell r="D1169" t="str">
            <v>CI F233595</v>
          </cell>
          <cell r="F1169">
            <v>9400</v>
          </cell>
          <cell r="G1169">
            <v>9400</v>
          </cell>
          <cell r="H1169">
            <v>9400</v>
          </cell>
          <cell r="I1169">
            <v>6852</v>
          </cell>
          <cell r="J1169">
            <v>6852</v>
          </cell>
          <cell r="K1169">
            <v>2015.38</v>
          </cell>
          <cell r="L1169">
            <v>2015.38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230</v>
          </cell>
          <cell r="R1169">
            <v>230</v>
          </cell>
          <cell r="S1169">
            <v>275.38</v>
          </cell>
          <cell r="T1169">
            <v>275.38</v>
          </cell>
          <cell r="U1169">
            <v>27.24</v>
          </cell>
          <cell r="V1169">
            <v>27.24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  <cell r="AG1169">
            <v>0</v>
          </cell>
          <cell r="AH1169">
            <v>0</v>
          </cell>
          <cell r="AI1169">
            <v>0</v>
          </cell>
          <cell r="AJ1169">
            <v>0</v>
          </cell>
          <cell r="AK1169">
            <v>0</v>
          </cell>
          <cell r="AL1169">
            <v>0</v>
          </cell>
        </row>
        <row r="1170">
          <cell r="C1170" t="str">
            <v>3000000204104</v>
          </cell>
          <cell r="D1170" t="str">
            <v>CI F233595</v>
          </cell>
          <cell r="F1170">
            <v>25128</v>
          </cell>
          <cell r="G1170">
            <v>13880.909999999998</v>
          </cell>
          <cell r="H1170">
            <v>13880.909999999998</v>
          </cell>
          <cell r="I1170">
            <v>10972.49</v>
          </cell>
          <cell r="J1170">
            <v>10972.49</v>
          </cell>
          <cell r="K1170">
            <v>2522.38</v>
          </cell>
          <cell r="L1170">
            <v>2522.38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581.29999999999995</v>
          </cell>
          <cell r="T1170">
            <v>581.29999999999995</v>
          </cell>
          <cell r="U1170">
            <v>34.74</v>
          </cell>
          <cell r="V1170">
            <v>34.74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>
            <v>0</v>
          </cell>
          <cell r="AH1170">
            <v>0</v>
          </cell>
          <cell r="AI1170">
            <v>0</v>
          </cell>
          <cell r="AJ1170">
            <v>0</v>
          </cell>
          <cell r="AK1170">
            <v>230</v>
          </cell>
          <cell r="AL1170">
            <v>230</v>
          </cell>
        </row>
        <row r="1171">
          <cell r="C1171" t="str">
            <v>3000000205701</v>
          </cell>
          <cell r="D1171" t="str">
            <v>CI F233595</v>
          </cell>
          <cell r="F1171">
            <v>4014</v>
          </cell>
          <cell r="G1171">
            <v>3852.98</v>
          </cell>
          <cell r="H1171">
            <v>3852.98</v>
          </cell>
          <cell r="I1171">
            <v>2987.6</v>
          </cell>
          <cell r="J1171">
            <v>2987.6</v>
          </cell>
          <cell r="K1171">
            <v>750.52</v>
          </cell>
          <cell r="L1171">
            <v>750.52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104.52</v>
          </cell>
          <cell r="T1171">
            <v>104.52</v>
          </cell>
          <cell r="U1171">
            <v>10.34</v>
          </cell>
          <cell r="V1171">
            <v>10.34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</row>
        <row r="1172">
          <cell r="C1172" t="str">
            <v>3000000205720</v>
          </cell>
          <cell r="D1172" t="str">
            <v>CI F233595</v>
          </cell>
          <cell r="F1172">
            <v>7433.88</v>
          </cell>
          <cell r="G1172">
            <v>7433.7999999999993</v>
          </cell>
          <cell r="H1172">
            <v>7433.7999999999993</v>
          </cell>
          <cell r="I1172">
            <v>5764.16</v>
          </cell>
          <cell r="J1172">
            <v>5764.16</v>
          </cell>
          <cell r="K1172">
            <v>1448.03</v>
          </cell>
          <cell r="L1172">
            <v>1448.03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201.67</v>
          </cell>
          <cell r="T1172">
            <v>201.67</v>
          </cell>
          <cell r="U1172">
            <v>19.940000000000001</v>
          </cell>
          <cell r="V1172">
            <v>19.940000000000001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>
            <v>0</v>
          </cell>
          <cell r="AH1172">
            <v>0</v>
          </cell>
          <cell r="AI1172">
            <v>0</v>
          </cell>
          <cell r="AJ1172">
            <v>0</v>
          </cell>
          <cell r="AK1172">
            <v>0</v>
          </cell>
          <cell r="AL1172">
            <v>0</v>
          </cell>
        </row>
        <row r="1173">
          <cell r="C1173" t="str">
            <v>3000000205684</v>
          </cell>
          <cell r="D1173" t="str">
            <v>CI F233595</v>
          </cell>
          <cell r="F1173">
            <v>3500</v>
          </cell>
          <cell r="G1173">
            <v>3500</v>
          </cell>
          <cell r="H1173">
            <v>3500</v>
          </cell>
          <cell r="I1173">
            <v>1385.22</v>
          </cell>
          <cell r="J1173">
            <v>1385.22</v>
          </cell>
          <cell r="K1173">
            <v>1816.99</v>
          </cell>
          <cell r="L1173">
            <v>1816.99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147.21</v>
          </cell>
          <cell r="R1173">
            <v>147.21</v>
          </cell>
          <cell r="S1173">
            <v>136.79</v>
          </cell>
          <cell r="T1173">
            <v>136.79</v>
          </cell>
          <cell r="U1173">
            <v>13.79</v>
          </cell>
          <cell r="V1173">
            <v>13.79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</row>
        <row r="1174">
          <cell r="C1174" t="str">
            <v>3000000205755</v>
          </cell>
          <cell r="D1174" t="str">
            <v>CI F233595</v>
          </cell>
          <cell r="F1174">
            <v>4831.05</v>
          </cell>
          <cell r="G1174">
            <v>4831.0499999999993</v>
          </cell>
          <cell r="H1174">
            <v>4831.0499999999993</v>
          </cell>
          <cell r="I1174">
            <v>3709.66</v>
          </cell>
          <cell r="J1174">
            <v>3709.66</v>
          </cell>
          <cell r="K1174">
            <v>977.36</v>
          </cell>
          <cell r="L1174">
            <v>977.36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131.07</v>
          </cell>
          <cell r="T1174">
            <v>131.07</v>
          </cell>
          <cell r="U1174">
            <v>12.96</v>
          </cell>
          <cell r="V1174">
            <v>12.96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0</v>
          </cell>
          <cell r="AH1174">
            <v>0</v>
          </cell>
          <cell r="AI1174">
            <v>0</v>
          </cell>
          <cell r="AJ1174">
            <v>0</v>
          </cell>
          <cell r="AK1174">
            <v>0</v>
          </cell>
          <cell r="AL1174">
            <v>0</v>
          </cell>
        </row>
        <row r="1175">
          <cell r="C1175" t="str">
            <v>3000000205771</v>
          </cell>
          <cell r="D1175" t="str">
            <v>CI F233595</v>
          </cell>
          <cell r="F1175">
            <v>6585</v>
          </cell>
          <cell r="G1175">
            <v>6584.7699999999995</v>
          </cell>
          <cell r="H1175">
            <v>6584.7699999999995</v>
          </cell>
          <cell r="I1175">
            <v>5056.32</v>
          </cell>
          <cell r="J1175">
            <v>5056.32</v>
          </cell>
          <cell r="K1175">
            <v>1332.15</v>
          </cell>
          <cell r="L1175">
            <v>1332.15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178.63</v>
          </cell>
          <cell r="T1175">
            <v>178.63</v>
          </cell>
          <cell r="U1175">
            <v>17.670000000000002</v>
          </cell>
          <cell r="V1175">
            <v>17.670000000000002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K1175">
            <v>0</v>
          </cell>
          <cell r="AL1175">
            <v>0</v>
          </cell>
        </row>
        <row r="1176">
          <cell r="C1176" t="str">
            <v>3000000205925</v>
          </cell>
          <cell r="D1176" t="str">
            <v>SC F233595</v>
          </cell>
          <cell r="F1176">
            <v>4655.5</v>
          </cell>
          <cell r="G1176">
            <v>4655.3300000000008</v>
          </cell>
          <cell r="H1176">
            <v>4655.3300000000008</v>
          </cell>
          <cell r="I1176">
            <v>2080.65</v>
          </cell>
          <cell r="J1176">
            <v>2080.65</v>
          </cell>
          <cell r="K1176">
            <v>2368.54</v>
          </cell>
          <cell r="L1176">
            <v>2368.54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187.59</v>
          </cell>
          <cell r="T1176">
            <v>187.59</v>
          </cell>
          <cell r="U1176">
            <v>18.55</v>
          </cell>
          <cell r="V1176">
            <v>18.55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>
            <v>0</v>
          </cell>
          <cell r="AH1176">
            <v>0</v>
          </cell>
          <cell r="AI1176">
            <v>0</v>
          </cell>
          <cell r="AJ1176">
            <v>0</v>
          </cell>
          <cell r="AK1176">
            <v>0</v>
          </cell>
          <cell r="AL1176">
            <v>0</v>
          </cell>
        </row>
        <row r="1177">
          <cell r="C1177" t="str">
            <v>3000000205944</v>
          </cell>
          <cell r="D1177" t="str">
            <v>CI F233595</v>
          </cell>
          <cell r="F1177">
            <v>3987.52</v>
          </cell>
          <cell r="G1177">
            <v>3987.5199999999995</v>
          </cell>
          <cell r="H1177">
            <v>3987.5199999999995</v>
          </cell>
          <cell r="I1177">
            <v>2008.74</v>
          </cell>
          <cell r="J1177">
            <v>2008.74</v>
          </cell>
          <cell r="K1177">
            <v>1812.67</v>
          </cell>
          <cell r="L1177">
            <v>1812.67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151.16</v>
          </cell>
          <cell r="T1177">
            <v>151.16</v>
          </cell>
          <cell r="U1177">
            <v>14.95</v>
          </cell>
          <cell r="V1177">
            <v>14.95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K1177">
            <v>0</v>
          </cell>
          <cell r="AL1177">
            <v>0</v>
          </cell>
        </row>
        <row r="1178">
          <cell r="C1178" t="str">
            <v>3000000206554</v>
          </cell>
          <cell r="D1178" t="str">
            <v>CI F233595</v>
          </cell>
          <cell r="F1178">
            <v>10600</v>
          </cell>
          <cell r="G1178">
            <v>10600</v>
          </cell>
          <cell r="H1178">
            <v>10600</v>
          </cell>
          <cell r="I1178">
            <v>4531.95</v>
          </cell>
          <cell r="J1178">
            <v>4531.95</v>
          </cell>
          <cell r="K1178">
            <v>5159.51</v>
          </cell>
          <cell r="L1178">
            <v>5159.51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460</v>
          </cell>
          <cell r="R1178">
            <v>460</v>
          </cell>
          <cell r="S1178">
            <v>408.18</v>
          </cell>
          <cell r="T1178">
            <v>408.18</v>
          </cell>
          <cell r="U1178">
            <v>40.36</v>
          </cell>
          <cell r="V1178">
            <v>40.36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0</v>
          </cell>
          <cell r="AH1178">
            <v>0</v>
          </cell>
          <cell r="AI1178">
            <v>0</v>
          </cell>
          <cell r="AJ1178">
            <v>0</v>
          </cell>
          <cell r="AK1178">
            <v>0</v>
          </cell>
          <cell r="AL1178">
            <v>0</v>
          </cell>
        </row>
        <row r="1179">
          <cell r="C1179" t="str">
            <v>3000000206556</v>
          </cell>
          <cell r="D1179" t="str">
            <v>CI F233595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K1179">
            <v>0</v>
          </cell>
          <cell r="AL1179">
            <v>0</v>
          </cell>
        </row>
        <row r="1180">
          <cell r="C1180" t="str">
            <v>3000000206525</v>
          </cell>
          <cell r="D1180" t="str">
            <v>CI F233595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>
            <v>0</v>
          </cell>
          <cell r="AH1180">
            <v>0</v>
          </cell>
          <cell r="AI1180">
            <v>0</v>
          </cell>
          <cell r="AJ1180">
            <v>0</v>
          </cell>
          <cell r="AK1180">
            <v>0</v>
          </cell>
          <cell r="AL1180">
            <v>0</v>
          </cell>
        </row>
        <row r="1181">
          <cell r="C1181" t="str">
            <v>3000000206700</v>
          </cell>
          <cell r="D1181" t="str">
            <v>SC F233595</v>
          </cell>
          <cell r="F1181">
            <v>7749.71</v>
          </cell>
          <cell r="G1181">
            <v>7749.71</v>
          </cell>
          <cell r="H1181">
            <v>7749.71</v>
          </cell>
          <cell r="I1181">
            <v>5793.68</v>
          </cell>
          <cell r="J1181">
            <v>5793.68</v>
          </cell>
          <cell r="K1181">
            <v>1725</v>
          </cell>
          <cell r="L1181">
            <v>1725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210.24</v>
          </cell>
          <cell r="T1181">
            <v>210.24</v>
          </cell>
          <cell r="U1181">
            <v>20.79</v>
          </cell>
          <cell r="V1181">
            <v>20.79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H1181">
            <v>0</v>
          </cell>
          <cell r="AI1181">
            <v>0</v>
          </cell>
          <cell r="AJ1181">
            <v>0</v>
          </cell>
          <cell r="AK1181">
            <v>0</v>
          </cell>
          <cell r="AL1181">
            <v>0</v>
          </cell>
        </row>
        <row r="1182">
          <cell r="C1182" t="str">
            <v>3000000206738</v>
          </cell>
          <cell r="D1182" t="str">
            <v>CI F233595</v>
          </cell>
          <cell r="F1182">
            <v>5020</v>
          </cell>
          <cell r="G1182">
            <v>5020</v>
          </cell>
          <cell r="H1182">
            <v>5020</v>
          </cell>
          <cell r="I1182">
            <v>1802.52</v>
          </cell>
          <cell r="J1182">
            <v>1802.52</v>
          </cell>
          <cell r="K1182">
            <v>2758.23</v>
          </cell>
          <cell r="L1182">
            <v>2758.23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230</v>
          </cell>
          <cell r="R1182">
            <v>230</v>
          </cell>
          <cell r="S1182">
            <v>208.61</v>
          </cell>
          <cell r="T1182">
            <v>208.61</v>
          </cell>
          <cell r="U1182">
            <v>20.64</v>
          </cell>
          <cell r="V1182">
            <v>20.64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H1182">
            <v>0</v>
          </cell>
          <cell r="AI1182">
            <v>0</v>
          </cell>
          <cell r="AJ1182">
            <v>0</v>
          </cell>
          <cell r="AK1182">
            <v>0</v>
          </cell>
          <cell r="AL1182">
            <v>0</v>
          </cell>
        </row>
        <row r="1183">
          <cell r="C1183" t="str">
            <v>3000000205837</v>
          </cell>
          <cell r="D1183" t="str">
            <v>CI F233595</v>
          </cell>
          <cell r="F1183">
            <v>31400</v>
          </cell>
          <cell r="G1183">
            <v>27677.190000000002</v>
          </cell>
          <cell r="H1183">
            <v>27677.190000000002</v>
          </cell>
          <cell r="I1183">
            <v>14501.52</v>
          </cell>
          <cell r="J1183">
            <v>14501.52</v>
          </cell>
          <cell r="K1183">
            <v>12491.670000000002</v>
          </cell>
          <cell r="L1183">
            <v>12491.670000000002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852.44</v>
          </cell>
          <cell r="T1183">
            <v>852.44</v>
          </cell>
          <cell r="U1183">
            <v>61.56</v>
          </cell>
          <cell r="V1183">
            <v>61.56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230</v>
          </cell>
          <cell r="AL1183">
            <v>230</v>
          </cell>
        </row>
        <row r="1184">
          <cell r="C1184" t="str">
            <v>3000000206752</v>
          </cell>
          <cell r="D1184" t="str">
            <v>HV F233595</v>
          </cell>
          <cell r="F1184">
            <v>12264</v>
          </cell>
          <cell r="G1184">
            <v>12262.57</v>
          </cell>
          <cell r="H1184">
            <v>12262.57</v>
          </cell>
          <cell r="I1184">
            <v>9013.07</v>
          </cell>
          <cell r="J1184">
            <v>9013.07</v>
          </cell>
          <cell r="K1184">
            <v>2884.91</v>
          </cell>
          <cell r="L1184">
            <v>2884.91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331.69</v>
          </cell>
          <cell r="T1184">
            <v>331.69</v>
          </cell>
          <cell r="U1184">
            <v>32.9</v>
          </cell>
          <cell r="V1184">
            <v>32.9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</row>
        <row r="1185">
          <cell r="C1185" t="str">
            <v>3000000206855</v>
          </cell>
          <cell r="D1185" t="str">
            <v>SC F233595</v>
          </cell>
          <cell r="F1185">
            <v>3774</v>
          </cell>
          <cell r="G1185">
            <v>3773.21</v>
          </cell>
          <cell r="H1185">
            <v>3773.21</v>
          </cell>
          <cell r="I1185">
            <v>1960.1000000000001</v>
          </cell>
          <cell r="J1185">
            <v>1960.1000000000001</v>
          </cell>
          <cell r="K1185">
            <v>1661.36</v>
          </cell>
          <cell r="L1185">
            <v>1661.36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138.1</v>
          </cell>
          <cell r="T1185">
            <v>138.1</v>
          </cell>
          <cell r="U1185">
            <v>13.65</v>
          </cell>
          <cell r="V1185">
            <v>13.65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</row>
        <row r="1186">
          <cell r="C1186" t="str">
            <v>3000000205728</v>
          </cell>
          <cell r="D1186" t="str">
            <v>CI F233595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</row>
        <row r="1187">
          <cell r="C1187" t="str">
            <v>3000000206913</v>
          </cell>
          <cell r="D1187" t="str">
            <v>CI F233595</v>
          </cell>
          <cell r="F1187">
            <v>12970.26</v>
          </cell>
          <cell r="G1187">
            <v>12940.519999999997</v>
          </cell>
          <cell r="H1187">
            <v>12940.519999999997</v>
          </cell>
          <cell r="I1187">
            <v>9418.3499999999985</v>
          </cell>
          <cell r="J1187">
            <v>9418.3499999999985</v>
          </cell>
          <cell r="K1187">
            <v>3136.37</v>
          </cell>
          <cell r="L1187">
            <v>3136.37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351.06</v>
          </cell>
          <cell r="T1187">
            <v>351.06</v>
          </cell>
          <cell r="U1187">
            <v>34.74</v>
          </cell>
          <cell r="V1187">
            <v>34.74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  <cell r="AG1187">
            <v>0</v>
          </cell>
          <cell r="AH1187">
            <v>0</v>
          </cell>
          <cell r="AI1187">
            <v>0</v>
          </cell>
          <cell r="AJ1187">
            <v>0</v>
          </cell>
          <cell r="AK1187">
            <v>0</v>
          </cell>
          <cell r="AL1187">
            <v>0</v>
          </cell>
        </row>
        <row r="1188">
          <cell r="C1188" t="str">
            <v>3012010101146941</v>
          </cell>
          <cell r="D1188" t="str">
            <v>SC F233595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</row>
        <row r="1189">
          <cell r="C1189" t="str">
            <v>3000000207143</v>
          </cell>
          <cell r="D1189" t="str">
            <v>CI F233595</v>
          </cell>
          <cell r="F1189">
            <v>9380</v>
          </cell>
          <cell r="G1189">
            <v>9379.9999999999982</v>
          </cell>
          <cell r="H1189">
            <v>9379.9999999999982</v>
          </cell>
          <cell r="I1189">
            <v>6433.48</v>
          </cell>
          <cell r="J1189">
            <v>6433.48</v>
          </cell>
          <cell r="K1189">
            <v>2404.46</v>
          </cell>
          <cell r="L1189">
            <v>2404.46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262.8</v>
          </cell>
          <cell r="R1189">
            <v>262.8</v>
          </cell>
          <cell r="S1189">
            <v>254.14</v>
          </cell>
          <cell r="T1189">
            <v>254.14</v>
          </cell>
          <cell r="U1189">
            <v>25.12</v>
          </cell>
          <cell r="V1189">
            <v>25.12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</row>
        <row r="1190">
          <cell r="C1190" t="str">
            <v>3000000207147</v>
          </cell>
          <cell r="D1190" t="str">
            <v>SC F233595</v>
          </cell>
          <cell r="F1190">
            <v>6500</v>
          </cell>
          <cell r="G1190">
            <v>6499.9999999999991</v>
          </cell>
          <cell r="H1190">
            <v>6499.9999999999991</v>
          </cell>
          <cell r="I1190">
            <v>4621.01</v>
          </cell>
          <cell r="J1190">
            <v>4621.01</v>
          </cell>
          <cell r="K1190">
            <v>1155.1500000000001</v>
          </cell>
          <cell r="L1190">
            <v>1155.1500000000001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460</v>
          </cell>
          <cell r="R1190">
            <v>460</v>
          </cell>
          <cell r="S1190">
            <v>240.94</v>
          </cell>
          <cell r="T1190">
            <v>240.94</v>
          </cell>
          <cell r="U1190">
            <v>22.9</v>
          </cell>
          <cell r="V1190">
            <v>22.9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</row>
        <row r="1191">
          <cell r="C1191" t="str">
            <v>3000000207084</v>
          </cell>
          <cell r="D1191" t="str">
            <v>CI F233595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</row>
        <row r="1192">
          <cell r="C1192" t="str">
            <v>3000000207128</v>
          </cell>
          <cell r="D1192" t="str">
            <v>CI F233595</v>
          </cell>
          <cell r="F1192">
            <v>5005</v>
          </cell>
          <cell r="G1192">
            <v>5004.119999999999</v>
          </cell>
          <cell r="H1192">
            <v>5004.119999999999</v>
          </cell>
          <cell r="I1192">
            <v>2400.1999999999998</v>
          </cell>
          <cell r="J1192">
            <v>2400.1999999999998</v>
          </cell>
          <cell r="K1192">
            <v>2396.69</v>
          </cell>
          <cell r="L1192">
            <v>2396.69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188.58</v>
          </cell>
          <cell r="T1192">
            <v>188.58</v>
          </cell>
          <cell r="U1192">
            <v>18.649999999999999</v>
          </cell>
          <cell r="V1192">
            <v>18.649999999999999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</row>
        <row r="1193">
          <cell r="C1193" t="str">
            <v>3000000206800</v>
          </cell>
          <cell r="D1193" t="str">
            <v>SC F233595</v>
          </cell>
          <cell r="F1193">
            <v>6000</v>
          </cell>
          <cell r="G1193">
            <v>4740.3399999999992</v>
          </cell>
          <cell r="H1193">
            <v>4740.3399999999992</v>
          </cell>
          <cell r="I1193">
            <v>2375.19</v>
          </cell>
          <cell r="J1193">
            <v>2375.19</v>
          </cell>
          <cell r="K1193">
            <v>2229.21</v>
          </cell>
          <cell r="L1193">
            <v>2229.21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353.7</v>
          </cell>
          <cell r="T1193">
            <v>353.7</v>
          </cell>
          <cell r="U1193">
            <v>12.24</v>
          </cell>
          <cell r="V1193">
            <v>12.24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230</v>
          </cell>
          <cell r="AL1193">
            <v>230</v>
          </cell>
        </row>
        <row r="1194">
          <cell r="C1194" t="str">
            <v>3030010102531232</v>
          </cell>
          <cell r="D1194" t="str">
            <v>SC F233595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</row>
        <row r="1195">
          <cell r="C1195" t="str">
            <v>3000000207041</v>
          </cell>
          <cell r="D1195" t="str">
            <v>CI F233595</v>
          </cell>
          <cell r="F1195">
            <v>10686.04</v>
          </cell>
          <cell r="G1195">
            <v>10686.039999999999</v>
          </cell>
          <cell r="H1195">
            <v>10686.039999999999</v>
          </cell>
          <cell r="I1195">
            <v>3990.15</v>
          </cell>
          <cell r="J1195">
            <v>3990.15</v>
          </cell>
          <cell r="K1195">
            <v>5979.0300000000007</v>
          </cell>
          <cell r="L1195">
            <v>5979.0300000000007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230</v>
          </cell>
          <cell r="R1195">
            <v>230</v>
          </cell>
          <cell r="S1195">
            <v>442.96</v>
          </cell>
          <cell r="T1195">
            <v>442.96</v>
          </cell>
          <cell r="U1195">
            <v>43.9</v>
          </cell>
          <cell r="V1195">
            <v>43.9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</row>
        <row r="1196">
          <cell r="C1196" t="str">
            <v>3000000207160</v>
          </cell>
          <cell r="D1196" t="str">
            <v>CI F233595</v>
          </cell>
          <cell r="F1196">
            <v>5568.34</v>
          </cell>
          <cell r="G1196">
            <v>5568.3399999999992</v>
          </cell>
          <cell r="H1196">
            <v>5568.3399999999992</v>
          </cell>
          <cell r="I1196">
            <v>3954.15</v>
          </cell>
          <cell r="J1196">
            <v>3954.15</v>
          </cell>
          <cell r="K1196">
            <v>1448.22</v>
          </cell>
          <cell r="L1196">
            <v>1448.22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151.03</v>
          </cell>
          <cell r="T1196">
            <v>151.03</v>
          </cell>
          <cell r="U1196">
            <v>14.94</v>
          </cell>
          <cell r="V1196">
            <v>14.94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</row>
        <row r="1197">
          <cell r="C1197" t="str">
            <v>3000000207220</v>
          </cell>
          <cell r="D1197" t="str">
            <v>SC F233595</v>
          </cell>
          <cell r="F1197">
            <v>10363.92</v>
          </cell>
          <cell r="G1197">
            <v>10363.92</v>
          </cell>
          <cell r="H1197">
            <v>10363.92</v>
          </cell>
          <cell r="I1197">
            <v>6864.08</v>
          </cell>
          <cell r="J1197">
            <v>6864.08</v>
          </cell>
          <cell r="K1197">
            <v>2731.1800000000003</v>
          </cell>
          <cell r="L1197">
            <v>2731.1800000000003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459.76</v>
          </cell>
          <cell r="R1197">
            <v>459.76</v>
          </cell>
          <cell r="S1197">
            <v>281.10000000000002</v>
          </cell>
          <cell r="T1197">
            <v>281.10000000000002</v>
          </cell>
          <cell r="U1197">
            <v>27.8</v>
          </cell>
          <cell r="V1197">
            <v>27.8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</row>
        <row r="1198">
          <cell r="C1198" t="str">
            <v>3000000207221</v>
          </cell>
          <cell r="D1198" t="str">
            <v>CI F233595</v>
          </cell>
          <cell r="F1198">
            <v>5500</v>
          </cell>
          <cell r="G1198">
            <v>5494.05</v>
          </cell>
          <cell r="H1198">
            <v>5494.05</v>
          </cell>
          <cell r="I1198">
            <v>3901.39</v>
          </cell>
          <cell r="J1198">
            <v>3901.39</v>
          </cell>
          <cell r="K1198">
            <v>1428.9</v>
          </cell>
          <cell r="L1198">
            <v>1428.9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149.02000000000001</v>
          </cell>
          <cell r="T1198">
            <v>149.02000000000001</v>
          </cell>
          <cell r="U1198">
            <v>14.74</v>
          </cell>
          <cell r="V1198">
            <v>14.74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</row>
        <row r="1199">
          <cell r="C1199" t="str">
            <v>3030010102536447</v>
          </cell>
          <cell r="D1199" t="str">
            <v>SC F233595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</row>
        <row r="1200">
          <cell r="C1200" t="str">
            <v>3000000207462</v>
          </cell>
          <cell r="D1200" t="str">
            <v>CI F233595</v>
          </cell>
          <cell r="F1200">
            <v>14683</v>
          </cell>
          <cell r="G1200">
            <v>14682.42</v>
          </cell>
          <cell r="H1200">
            <v>14682.42</v>
          </cell>
          <cell r="I1200">
            <v>10175.61</v>
          </cell>
          <cell r="J1200">
            <v>10175.61</v>
          </cell>
          <cell r="K1200">
            <v>4069.81</v>
          </cell>
          <cell r="L1200">
            <v>4069.81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397.6</v>
          </cell>
          <cell r="T1200">
            <v>397.6</v>
          </cell>
          <cell r="U1200">
            <v>39.4</v>
          </cell>
          <cell r="V1200">
            <v>39.4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</row>
        <row r="1201">
          <cell r="C1201" t="str">
            <v>3000000207218</v>
          </cell>
          <cell r="D1201" t="str">
            <v>HV F233595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>
            <v>0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</row>
        <row r="1202">
          <cell r="C1202" t="str">
            <v>3000000207528</v>
          </cell>
          <cell r="D1202" t="str">
            <v>CI F233595</v>
          </cell>
          <cell r="F1202">
            <v>8407</v>
          </cell>
          <cell r="G1202">
            <v>8407</v>
          </cell>
          <cell r="H1202">
            <v>8407</v>
          </cell>
          <cell r="I1202">
            <v>3067.61</v>
          </cell>
          <cell r="J1202">
            <v>3067.61</v>
          </cell>
          <cell r="K1202">
            <v>4725.62</v>
          </cell>
          <cell r="L1202">
            <v>4725.62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230</v>
          </cell>
          <cell r="R1202">
            <v>230</v>
          </cell>
          <cell r="S1202">
            <v>349.23</v>
          </cell>
          <cell r="T1202">
            <v>349.23</v>
          </cell>
          <cell r="U1202">
            <v>34.54</v>
          </cell>
          <cell r="V1202">
            <v>34.54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H1202">
            <v>0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</row>
        <row r="1203">
          <cell r="C1203" t="str">
            <v>3000000207561</v>
          </cell>
          <cell r="D1203" t="str">
            <v>CI F233595</v>
          </cell>
          <cell r="F1203">
            <v>5670</v>
          </cell>
          <cell r="G1203">
            <v>5669.82</v>
          </cell>
          <cell r="H1203">
            <v>5669.82</v>
          </cell>
          <cell r="I1203">
            <v>3910.12</v>
          </cell>
          <cell r="J1203">
            <v>3910.12</v>
          </cell>
          <cell r="K1203">
            <v>1590.71</v>
          </cell>
          <cell r="L1203">
            <v>1590.71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153.78</v>
          </cell>
          <cell r="T1203">
            <v>153.78</v>
          </cell>
          <cell r="U1203">
            <v>15.21</v>
          </cell>
          <cell r="V1203">
            <v>15.21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H1203">
            <v>0</v>
          </cell>
          <cell r="AI1203">
            <v>0</v>
          </cell>
          <cell r="AJ1203">
            <v>0</v>
          </cell>
          <cell r="AK1203">
            <v>0</v>
          </cell>
          <cell r="AL1203">
            <v>0</v>
          </cell>
        </row>
        <row r="1204">
          <cell r="C1204" t="str">
            <v>3000000207259</v>
          </cell>
          <cell r="D1204" t="str">
            <v>SC F233595</v>
          </cell>
          <cell r="F1204">
            <v>6500</v>
          </cell>
          <cell r="G1204">
            <v>5825.65</v>
          </cell>
          <cell r="H1204">
            <v>5825.65</v>
          </cell>
          <cell r="I1204">
            <v>2489.09</v>
          </cell>
          <cell r="J1204">
            <v>2489.09</v>
          </cell>
          <cell r="K1204">
            <v>3188.39</v>
          </cell>
          <cell r="L1204">
            <v>3188.39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364.83000000000004</v>
          </cell>
          <cell r="T1204">
            <v>364.83000000000004</v>
          </cell>
          <cell r="U1204">
            <v>13.34</v>
          </cell>
          <cell r="V1204">
            <v>13.34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>
            <v>0</v>
          </cell>
          <cell r="AH1204">
            <v>0</v>
          </cell>
          <cell r="AI1204">
            <v>0</v>
          </cell>
          <cell r="AJ1204">
            <v>0</v>
          </cell>
          <cell r="AK1204">
            <v>230</v>
          </cell>
          <cell r="AL1204">
            <v>230</v>
          </cell>
        </row>
        <row r="1205">
          <cell r="C1205" t="str">
            <v>3000000207647</v>
          </cell>
          <cell r="D1205" t="str">
            <v>CI F233595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>
            <v>0</v>
          </cell>
          <cell r="AH1205">
            <v>0</v>
          </cell>
          <cell r="AI1205">
            <v>0</v>
          </cell>
          <cell r="AJ1205">
            <v>0</v>
          </cell>
          <cell r="AK1205">
            <v>0</v>
          </cell>
          <cell r="AL1205">
            <v>0</v>
          </cell>
        </row>
        <row r="1206">
          <cell r="C1206" t="str">
            <v>3000000207665</v>
          </cell>
          <cell r="D1206" t="str">
            <v>CI F233595</v>
          </cell>
          <cell r="F1206">
            <v>6220</v>
          </cell>
          <cell r="G1206">
            <v>6216.9299999999994</v>
          </cell>
          <cell r="H1206">
            <v>6216.9299999999994</v>
          </cell>
          <cell r="I1206">
            <v>2326.4299999999998</v>
          </cell>
          <cell r="J1206">
            <v>2326.4299999999998</v>
          </cell>
          <cell r="K1206">
            <v>3606.7</v>
          </cell>
          <cell r="L1206">
            <v>3606.7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258.26</v>
          </cell>
          <cell r="T1206">
            <v>258.26</v>
          </cell>
          <cell r="U1206">
            <v>25.54</v>
          </cell>
          <cell r="V1206">
            <v>25.54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>
            <v>0</v>
          </cell>
          <cell r="AH1206">
            <v>0</v>
          </cell>
          <cell r="AI1206">
            <v>0</v>
          </cell>
          <cell r="AJ1206">
            <v>0</v>
          </cell>
          <cell r="AK1206">
            <v>0</v>
          </cell>
          <cell r="AL1206">
            <v>0</v>
          </cell>
        </row>
        <row r="1207">
          <cell r="C1207" t="str">
            <v>3000000207207</v>
          </cell>
          <cell r="D1207" t="str">
            <v>CI F233595</v>
          </cell>
          <cell r="F1207">
            <v>4800.78</v>
          </cell>
          <cell r="G1207">
            <v>4800.78</v>
          </cell>
          <cell r="H1207">
            <v>4800.78</v>
          </cell>
          <cell r="I1207">
            <v>2326.39</v>
          </cell>
          <cell r="J1207">
            <v>2326.39</v>
          </cell>
          <cell r="K1207">
            <v>2277.86</v>
          </cell>
          <cell r="L1207">
            <v>2277.86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178.84</v>
          </cell>
          <cell r="T1207">
            <v>178.84</v>
          </cell>
          <cell r="U1207">
            <v>17.690000000000001</v>
          </cell>
          <cell r="V1207">
            <v>17.690000000000001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>
            <v>0</v>
          </cell>
          <cell r="AH1207">
            <v>0</v>
          </cell>
          <cell r="AI1207">
            <v>0</v>
          </cell>
          <cell r="AJ1207">
            <v>0</v>
          </cell>
          <cell r="AK1207">
            <v>0</v>
          </cell>
          <cell r="AL1207">
            <v>0</v>
          </cell>
        </row>
        <row r="1208">
          <cell r="C1208" t="str">
            <v>3000000207754</v>
          </cell>
          <cell r="D1208" t="str">
            <v>CI F233595</v>
          </cell>
          <cell r="F1208">
            <v>4521</v>
          </cell>
          <cell r="G1208">
            <v>4521.0000000000009</v>
          </cell>
          <cell r="H1208">
            <v>4521.0000000000009</v>
          </cell>
          <cell r="I1208">
            <v>2086.87</v>
          </cell>
          <cell r="J1208">
            <v>2086.87</v>
          </cell>
          <cell r="K1208">
            <v>2249.73</v>
          </cell>
          <cell r="L1208">
            <v>2249.73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0.64</v>
          </cell>
          <cell r="R1208">
            <v>0.64</v>
          </cell>
          <cell r="S1208">
            <v>167.21</v>
          </cell>
          <cell r="T1208">
            <v>167.21</v>
          </cell>
          <cell r="U1208">
            <v>16.55</v>
          </cell>
          <cell r="V1208">
            <v>16.55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>
            <v>0</v>
          </cell>
          <cell r="AH1208">
            <v>0</v>
          </cell>
          <cell r="AI1208">
            <v>0</v>
          </cell>
          <cell r="AJ1208">
            <v>0</v>
          </cell>
          <cell r="AK1208">
            <v>0</v>
          </cell>
          <cell r="AL1208">
            <v>0</v>
          </cell>
        </row>
        <row r="1209">
          <cell r="C1209" t="str">
            <v>3000000207826</v>
          </cell>
          <cell r="D1209" t="str">
            <v>CI F233595</v>
          </cell>
          <cell r="F1209">
            <v>5350</v>
          </cell>
          <cell r="G1209">
            <v>5350</v>
          </cell>
          <cell r="H1209">
            <v>5350</v>
          </cell>
          <cell r="I1209">
            <v>2666.64</v>
          </cell>
          <cell r="J1209">
            <v>2666.64</v>
          </cell>
          <cell r="K1209">
            <v>2437.6</v>
          </cell>
          <cell r="L1209">
            <v>2437.6</v>
          </cell>
          <cell r="M1209">
            <v>38.93</v>
          </cell>
          <cell r="N1209">
            <v>38.93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188.21</v>
          </cell>
          <cell r="T1209">
            <v>188.21</v>
          </cell>
          <cell r="U1209">
            <v>18.62</v>
          </cell>
          <cell r="V1209">
            <v>18.62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H1209">
            <v>0</v>
          </cell>
          <cell r="AI1209">
            <v>0</v>
          </cell>
          <cell r="AJ1209">
            <v>0</v>
          </cell>
          <cell r="AK1209">
            <v>0</v>
          </cell>
          <cell r="AL1209">
            <v>0</v>
          </cell>
        </row>
        <row r="1210">
          <cell r="C1210" t="str">
            <v>3000000207735</v>
          </cell>
          <cell r="D1210" t="str">
            <v>HCC F232017</v>
          </cell>
          <cell r="F1210">
            <v>6269.42</v>
          </cell>
          <cell r="G1210">
            <v>6269.420000000001</v>
          </cell>
          <cell r="H1210">
            <v>6269.420000000001</v>
          </cell>
          <cell r="I1210">
            <v>4233.79</v>
          </cell>
          <cell r="J1210">
            <v>4233.79</v>
          </cell>
          <cell r="K1210">
            <v>1848.98</v>
          </cell>
          <cell r="L1210">
            <v>1848.98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169.85</v>
          </cell>
          <cell r="T1210">
            <v>169.85</v>
          </cell>
          <cell r="U1210">
            <v>16.8</v>
          </cell>
          <cell r="V1210">
            <v>16.8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>
            <v>0</v>
          </cell>
          <cell r="AH1210">
            <v>0</v>
          </cell>
          <cell r="AI1210">
            <v>0</v>
          </cell>
          <cell r="AJ1210">
            <v>0</v>
          </cell>
          <cell r="AK1210">
            <v>0</v>
          </cell>
          <cell r="AL1210">
            <v>0</v>
          </cell>
        </row>
        <row r="1211">
          <cell r="C1211" t="str">
            <v>3000000207752</v>
          </cell>
          <cell r="D1211" t="str">
            <v>SC F232017</v>
          </cell>
          <cell r="F1211">
            <v>13814</v>
          </cell>
          <cell r="G1211">
            <v>13814</v>
          </cell>
          <cell r="H1211">
            <v>13814</v>
          </cell>
          <cell r="I1211">
            <v>5786.7100000000009</v>
          </cell>
          <cell r="J1211">
            <v>5786.7100000000009</v>
          </cell>
          <cell r="K1211">
            <v>7216.75</v>
          </cell>
          <cell r="L1211">
            <v>7216.75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230</v>
          </cell>
          <cell r="R1211">
            <v>230</v>
          </cell>
          <cell r="S1211">
            <v>528.29999999999995</v>
          </cell>
          <cell r="T1211">
            <v>528.29999999999995</v>
          </cell>
          <cell r="U1211">
            <v>52.24</v>
          </cell>
          <cell r="V1211">
            <v>52.24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>
            <v>0</v>
          </cell>
          <cell r="AH1211">
            <v>0</v>
          </cell>
          <cell r="AI1211">
            <v>0</v>
          </cell>
          <cell r="AJ1211">
            <v>0</v>
          </cell>
          <cell r="AK1211">
            <v>0</v>
          </cell>
          <cell r="AL1211">
            <v>0</v>
          </cell>
        </row>
        <row r="1212">
          <cell r="C1212" t="str">
            <v>3000000207772</v>
          </cell>
          <cell r="D1212" t="str">
            <v>SC F233595</v>
          </cell>
          <cell r="F1212">
            <v>9300</v>
          </cell>
          <cell r="G1212">
            <v>9300</v>
          </cell>
          <cell r="H1212">
            <v>9300</v>
          </cell>
          <cell r="I1212">
            <v>6442.2</v>
          </cell>
          <cell r="J1212">
            <v>6442.2</v>
          </cell>
          <cell r="K1212">
            <v>2534.8200000000002</v>
          </cell>
          <cell r="L1212">
            <v>2534.8200000000002</v>
          </cell>
          <cell r="M1212">
            <v>47.2</v>
          </cell>
          <cell r="N1212">
            <v>47.2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250.96</v>
          </cell>
          <cell r="T1212">
            <v>250.96</v>
          </cell>
          <cell r="U1212">
            <v>24.82</v>
          </cell>
          <cell r="V1212">
            <v>24.82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>
            <v>0</v>
          </cell>
          <cell r="AH1212">
            <v>0</v>
          </cell>
          <cell r="AI1212">
            <v>0</v>
          </cell>
          <cell r="AJ1212">
            <v>0</v>
          </cell>
          <cell r="AK1212">
            <v>0</v>
          </cell>
          <cell r="AL1212">
            <v>0</v>
          </cell>
        </row>
        <row r="1213">
          <cell r="C1213" t="str">
            <v>3000000207760</v>
          </cell>
          <cell r="D1213" t="str">
            <v>HCC F233595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H1213">
            <v>0</v>
          </cell>
          <cell r="AI1213">
            <v>0</v>
          </cell>
          <cell r="AJ1213">
            <v>0</v>
          </cell>
          <cell r="AK1213">
            <v>0</v>
          </cell>
          <cell r="AL1213">
            <v>0</v>
          </cell>
        </row>
        <row r="1214">
          <cell r="C1214" t="str">
            <v>3000000207887</v>
          </cell>
          <cell r="D1214" t="str">
            <v>SC F233595</v>
          </cell>
          <cell r="F1214">
            <v>4936</v>
          </cell>
          <cell r="G1214">
            <v>4936</v>
          </cell>
          <cell r="H1214">
            <v>4936</v>
          </cell>
          <cell r="I1214">
            <v>2025.32</v>
          </cell>
          <cell r="J1214">
            <v>2025.32</v>
          </cell>
          <cell r="K1214">
            <v>2695.33</v>
          </cell>
          <cell r="L1214">
            <v>2695.33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230</v>
          </cell>
          <cell r="R1214">
            <v>230</v>
          </cell>
          <cell r="S1214">
            <v>195.97</v>
          </cell>
          <cell r="T1214">
            <v>195.97</v>
          </cell>
          <cell r="U1214">
            <v>19.38</v>
          </cell>
          <cell r="V1214">
            <v>19.38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H1214">
            <v>0</v>
          </cell>
          <cell r="AI1214">
            <v>0</v>
          </cell>
          <cell r="AJ1214">
            <v>0</v>
          </cell>
          <cell r="AK1214">
            <v>230</v>
          </cell>
          <cell r="AL1214">
            <v>230</v>
          </cell>
        </row>
        <row r="1215">
          <cell r="C1215" t="str">
            <v>3000000207824</v>
          </cell>
          <cell r="D1215" t="str">
            <v>SC F232017</v>
          </cell>
          <cell r="F1215">
            <v>18985</v>
          </cell>
          <cell r="G1215">
            <v>18984.969999999998</v>
          </cell>
          <cell r="H1215">
            <v>18984.969999999998</v>
          </cell>
          <cell r="I1215">
            <v>12820.89</v>
          </cell>
          <cell r="J1215">
            <v>12820.89</v>
          </cell>
          <cell r="K1215">
            <v>5598.85</v>
          </cell>
          <cell r="L1215">
            <v>5598.85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514.36</v>
          </cell>
          <cell r="T1215">
            <v>514.36</v>
          </cell>
          <cell r="U1215">
            <v>50.87</v>
          </cell>
          <cell r="V1215">
            <v>50.87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0</v>
          </cell>
          <cell r="AH1215">
            <v>0</v>
          </cell>
          <cell r="AI1215">
            <v>0</v>
          </cell>
          <cell r="AJ1215">
            <v>0</v>
          </cell>
          <cell r="AK1215">
            <v>0</v>
          </cell>
          <cell r="AL1215">
            <v>0</v>
          </cell>
        </row>
        <row r="1216">
          <cell r="C1216" t="str">
            <v>3000000207832</v>
          </cell>
          <cell r="D1216" t="str">
            <v>SC F233595</v>
          </cell>
          <cell r="F1216">
            <v>4644.29</v>
          </cell>
          <cell r="G1216">
            <v>4644.29</v>
          </cell>
          <cell r="H1216">
            <v>4644.29</v>
          </cell>
          <cell r="I1216">
            <v>2038.96</v>
          </cell>
          <cell r="J1216">
            <v>2038.96</v>
          </cell>
          <cell r="K1216">
            <v>2409.79</v>
          </cell>
          <cell r="L1216">
            <v>2409.79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177.94</v>
          </cell>
          <cell r="T1216">
            <v>177.94</v>
          </cell>
          <cell r="U1216">
            <v>17.600000000000001</v>
          </cell>
          <cell r="V1216">
            <v>17.600000000000001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  <cell r="AK1216">
            <v>0</v>
          </cell>
          <cell r="AL1216">
            <v>0</v>
          </cell>
        </row>
        <row r="1217">
          <cell r="C1217" t="str">
            <v>3000000207819</v>
          </cell>
          <cell r="D1217" t="str">
            <v>SC F232017</v>
          </cell>
          <cell r="F1217">
            <v>9550</v>
          </cell>
          <cell r="G1217">
            <v>9549.6899999999987</v>
          </cell>
          <cell r="H1217">
            <v>9549.6899999999987</v>
          </cell>
          <cell r="I1217">
            <v>6448.99</v>
          </cell>
          <cell r="J1217">
            <v>6448.99</v>
          </cell>
          <cell r="K1217">
            <v>2816.39</v>
          </cell>
          <cell r="L1217">
            <v>2816.39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258.72000000000003</v>
          </cell>
          <cell r="T1217">
            <v>258.72000000000003</v>
          </cell>
          <cell r="U1217">
            <v>25.59</v>
          </cell>
          <cell r="V1217">
            <v>25.59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0</v>
          </cell>
          <cell r="AH1217">
            <v>0</v>
          </cell>
          <cell r="AI1217">
            <v>0</v>
          </cell>
          <cell r="AJ1217">
            <v>0</v>
          </cell>
          <cell r="AK1217">
            <v>0</v>
          </cell>
          <cell r="AL1217">
            <v>0</v>
          </cell>
        </row>
        <row r="1218">
          <cell r="C1218" t="str">
            <v>3000000207770</v>
          </cell>
          <cell r="D1218" t="str">
            <v>CI F233595</v>
          </cell>
          <cell r="F1218">
            <v>10900</v>
          </cell>
          <cell r="G1218">
            <v>10900.000000000002</v>
          </cell>
          <cell r="H1218">
            <v>10900.000000000002</v>
          </cell>
          <cell r="I1218">
            <v>4016.7200000000003</v>
          </cell>
          <cell r="J1218">
            <v>4016.7200000000003</v>
          </cell>
          <cell r="K1218">
            <v>6166.34</v>
          </cell>
          <cell r="L1218">
            <v>6166.34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230</v>
          </cell>
          <cell r="R1218">
            <v>230</v>
          </cell>
          <cell r="S1218">
            <v>443.12</v>
          </cell>
          <cell r="T1218">
            <v>443.12</v>
          </cell>
          <cell r="U1218">
            <v>43.82</v>
          </cell>
          <cell r="V1218">
            <v>43.82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  <cell r="AK1218">
            <v>0</v>
          </cell>
          <cell r="AL1218">
            <v>0</v>
          </cell>
        </row>
        <row r="1219">
          <cell r="C1219" t="str">
            <v>3000000207839</v>
          </cell>
          <cell r="D1219" t="str">
            <v>SC F233595</v>
          </cell>
          <cell r="F1219">
            <v>7173.5</v>
          </cell>
          <cell r="G1219">
            <v>7173.5</v>
          </cell>
          <cell r="H1219">
            <v>7173.5</v>
          </cell>
          <cell r="I1219">
            <v>2966.25</v>
          </cell>
          <cell r="J1219">
            <v>2966.25</v>
          </cell>
          <cell r="K1219">
            <v>3895.74</v>
          </cell>
          <cell r="L1219">
            <v>3895.74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283.47000000000003</v>
          </cell>
          <cell r="T1219">
            <v>283.47000000000003</v>
          </cell>
          <cell r="U1219">
            <v>28.04</v>
          </cell>
          <cell r="V1219">
            <v>28.04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0</v>
          </cell>
          <cell r="AH1219">
            <v>0</v>
          </cell>
          <cell r="AI1219">
            <v>0</v>
          </cell>
          <cell r="AJ1219">
            <v>0</v>
          </cell>
          <cell r="AK1219">
            <v>0</v>
          </cell>
          <cell r="AL1219">
            <v>0</v>
          </cell>
        </row>
        <row r="1220">
          <cell r="C1220" t="str">
            <v>3000000207769</v>
          </cell>
          <cell r="D1220" t="str">
            <v>CI F233595</v>
          </cell>
          <cell r="F1220">
            <v>11400</v>
          </cell>
          <cell r="G1220">
            <v>11386.279999999999</v>
          </cell>
          <cell r="H1220">
            <v>11386.279999999999</v>
          </cell>
          <cell r="I1220">
            <v>8254.2099999999991</v>
          </cell>
          <cell r="J1220">
            <v>8254.2099999999991</v>
          </cell>
          <cell r="K1220">
            <v>2792.71</v>
          </cell>
          <cell r="L1220">
            <v>2792.71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308.82000000000005</v>
          </cell>
          <cell r="T1220">
            <v>308.82000000000005</v>
          </cell>
          <cell r="U1220">
            <v>30.54</v>
          </cell>
          <cell r="V1220">
            <v>30.54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>
            <v>0</v>
          </cell>
          <cell r="AH1220">
            <v>0</v>
          </cell>
          <cell r="AI1220">
            <v>0</v>
          </cell>
          <cell r="AJ1220">
            <v>0</v>
          </cell>
          <cell r="AK1220">
            <v>0</v>
          </cell>
          <cell r="AL1220">
            <v>0</v>
          </cell>
        </row>
        <row r="1221">
          <cell r="C1221" t="str">
            <v>3000000207768</v>
          </cell>
          <cell r="D1221" t="str">
            <v>CI F233595</v>
          </cell>
          <cell r="F1221">
            <v>15285</v>
          </cell>
          <cell r="G1221">
            <v>15258.210000000001</v>
          </cell>
          <cell r="H1221">
            <v>15258.210000000001</v>
          </cell>
          <cell r="I1221">
            <v>10422.58</v>
          </cell>
          <cell r="J1221">
            <v>10422.58</v>
          </cell>
          <cell r="K1221">
            <v>4384.66</v>
          </cell>
          <cell r="L1221">
            <v>4384.66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410.03000000000003</v>
          </cell>
          <cell r="T1221">
            <v>410.03000000000003</v>
          </cell>
          <cell r="U1221">
            <v>40.94</v>
          </cell>
          <cell r="V1221">
            <v>40.94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  <cell r="AK1221">
            <v>0</v>
          </cell>
          <cell r="AL1221">
            <v>0</v>
          </cell>
        </row>
        <row r="1222">
          <cell r="C1222" t="str">
            <v>3000000207802</v>
          </cell>
          <cell r="D1222" t="str">
            <v>CI F233595</v>
          </cell>
          <cell r="F1222">
            <v>7100</v>
          </cell>
          <cell r="G1222">
            <v>7100</v>
          </cell>
          <cell r="H1222">
            <v>7100</v>
          </cell>
          <cell r="I1222">
            <v>3597.29</v>
          </cell>
          <cell r="J1222">
            <v>3597.29</v>
          </cell>
          <cell r="K1222">
            <v>3200.8</v>
          </cell>
          <cell r="L1222">
            <v>3200.8</v>
          </cell>
          <cell r="M1222">
            <v>24.55</v>
          </cell>
          <cell r="N1222">
            <v>24.55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252.4</v>
          </cell>
          <cell r="T1222">
            <v>252.4</v>
          </cell>
          <cell r="U1222">
            <v>24.96</v>
          </cell>
          <cell r="V1222">
            <v>24.96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  <cell r="AK1222">
            <v>0</v>
          </cell>
          <cell r="AL1222">
            <v>0</v>
          </cell>
        </row>
        <row r="1223">
          <cell r="C1223" t="str">
            <v>3000000207799</v>
          </cell>
          <cell r="D1223" t="str">
            <v>HCC F233595</v>
          </cell>
          <cell r="F1223">
            <v>11226</v>
          </cell>
          <cell r="G1223">
            <v>11225.41</v>
          </cell>
          <cell r="H1223">
            <v>11225.41</v>
          </cell>
          <cell r="I1223">
            <v>7592.18</v>
          </cell>
          <cell r="J1223">
            <v>7592.18</v>
          </cell>
          <cell r="K1223">
            <v>3298.65</v>
          </cell>
          <cell r="L1223">
            <v>3298.65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304.47000000000003</v>
          </cell>
          <cell r="T1223">
            <v>304.47000000000003</v>
          </cell>
          <cell r="U1223">
            <v>30.11</v>
          </cell>
          <cell r="V1223">
            <v>30.11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  <cell r="AK1223">
            <v>0</v>
          </cell>
          <cell r="AL1223">
            <v>0</v>
          </cell>
        </row>
        <row r="1224">
          <cell r="C1224" t="str">
            <v>3000000207818</v>
          </cell>
          <cell r="D1224" t="str">
            <v>SC F233595</v>
          </cell>
          <cell r="F1224">
            <v>0</v>
          </cell>
          <cell r="G1224">
            <v>7.86</v>
          </cell>
          <cell r="H1224">
            <v>7.86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7.86</v>
          </cell>
          <cell r="T1224">
            <v>7.86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  <cell r="AK1224">
            <v>0</v>
          </cell>
          <cell r="AL1224">
            <v>0</v>
          </cell>
        </row>
        <row r="1225">
          <cell r="C1225" t="str">
            <v>3000000207844</v>
          </cell>
          <cell r="D1225" t="str">
            <v>SC F232017</v>
          </cell>
          <cell r="F1225">
            <v>26550</v>
          </cell>
          <cell r="G1225">
            <v>26550</v>
          </cell>
          <cell r="H1225">
            <v>26550</v>
          </cell>
          <cell r="I1225">
            <v>17437.71</v>
          </cell>
          <cell r="J1225">
            <v>17437.71</v>
          </cell>
          <cell r="K1225">
            <v>7854.77</v>
          </cell>
          <cell r="L1225">
            <v>7854.77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460</v>
          </cell>
          <cell r="R1225">
            <v>460</v>
          </cell>
          <cell r="S1225">
            <v>727.66</v>
          </cell>
          <cell r="T1225">
            <v>727.66</v>
          </cell>
          <cell r="U1225">
            <v>69.86</v>
          </cell>
          <cell r="V1225">
            <v>69.86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  <cell r="AK1225">
            <v>0</v>
          </cell>
          <cell r="AL1225">
            <v>0</v>
          </cell>
        </row>
        <row r="1226">
          <cell r="C1226" t="str">
            <v>3000000207865</v>
          </cell>
          <cell r="D1226" t="str">
            <v>CI F233595</v>
          </cell>
          <cell r="F1226">
            <v>8340.4</v>
          </cell>
          <cell r="G1226">
            <v>8340.4</v>
          </cell>
          <cell r="H1226">
            <v>8340.4</v>
          </cell>
          <cell r="I1226">
            <v>5641.08</v>
          </cell>
          <cell r="J1226">
            <v>5641.08</v>
          </cell>
          <cell r="K1226">
            <v>2451.19</v>
          </cell>
          <cell r="L1226">
            <v>2451.19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226.23</v>
          </cell>
          <cell r="T1226">
            <v>226.23</v>
          </cell>
          <cell r="U1226">
            <v>22.38</v>
          </cell>
          <cell r="V1226">
            <v>22.38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0</v>
          </cell>
          <cell r="AH1226">
            <v>0</v>
          </cell>
          <cell r="AI1226">
            <v>0.48</v>
          </cell>
          <cell r="AJ1226">
            <v>0.48</v>
          </cell>
          <cell r="AK1226">
            <v>0</v>
          </cell>
          <cell r="AL1226">
            <v>0</v>
          </cell>
        </row>
        <row r="1227">
          <cell r="C1227" t="str">
            <v>3000000207875</v>
          </cell>
          <cell r="D1227" t="str">
            <v>CI F233595</v>
          </cell>
          <cell r="F1227">
            <v>5964</v>
          </cell>
          <cell r="G1227">
            <v>5963.58</v>
          </cell>
          <cell r="H1227">
            <v>5963.58</v>
          </cell>
          <cell r="I1227">
            <v>4033.27</v>
          </cell>
          <cell r="J1227">
            <v>4033.27</v>
          </cell>
          <cell r="K1227">
            <v>1752.56</v>
          </cell>
          <cell r="L1227">
            <v>1752.56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161.75</v>
          </cell>
          <cell r="T1227">
            <v>161.75</v>
          </cell>
          <cell r="U1227">
            <v>16</v>
          </cell>
          <cell r="V1227">
            <v>16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0</v>
          </cell>
          <cell r="AH1227">
            <v>0</v>
          </cell>
          <cell r="AI1227">
            <v>0</v>
          </cell>
          <cell r="AJ1227">
            <v>0</v>
          </cell>
          <cell r="AK1227">
            <v>0</v>
          </cell>
          <cell r="AL1227">
            <v>0</v>
          </cell>
        </row>
        <row r="1228">
          <cell r="C1228" t="str">
            <v>3000000207855</v>
          </cell>
          <cell r="D1228" t="str">
            <v>SC F232017</v>
          </cell>
          <cell r="F1228">
            <v>12000</v>
          </cell>
          <cell r="G1228">
            <v>12000</v>
          </cell>
          <cell r="H1228">
            <v>12000</v>
          </cell>
          <cell r="I1228">
            <v>7624.6100000000006</v>
          </cell>
          <cell r="J1228">
            <v>7624.6100000000006</v>
          </cell>
          <cell r="K1228">
            <v>3354.64</v>
          </cell>
          <cell r="L1228">
            <v>3354.64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690</v>
          </cell>
          <cell r="R1228">
            <v>690</v>
          </cell>
          <cell r="S1228">
            <v>300.99</v>
          </cell>
          <cell r="T1228">
            <v>300.99</v>
          </cell>
          <cell r="U1228">
            <v>29.759999999999998</v>
          </cell>
          <cell r="V1228">
            <v>29.759999999999998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0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</row>
        <row r="1229">
          <cell r="C1229" t="str">
            <v>45996</v>
          </cell>
          <cell r="D1229" t="str">
            <v>HCC F247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</row>
        <row r="1230">
          <cell r="C1230" t="str">
            <v>3000000207903</v>
          </cell>
          <cell r="D1230" t="str">
            <v>HV F233595</v>
          </cell>
          <cell r="F1230">
            <v>10554</v>
          </cell>
          <cell r="G1230">
            <v>10553.81</v>
          </cell>
          <cell r="H1230">
            <v>10553.81</v>
          </cell>
          <cell r="I1230">
            <v>3873.18</v>
          </cell>
          <cell r="J1230">
            <v>3873.18</v>
          </cell>
          <cell r="K1230">
            <v>6198.86</v>
          </cell>
          <cell r="L1230">
            <v>6198.86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438.41</v>
          </cell>
          <cell r="T1230">
            <v>438.41</v>
          </cell>
          <cell r="U1230">
            <v>43.36</v>
          </cell>
          <cell r="V1230">
            <v>43.36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</row>
        <row r="1231">
          <cell r="C1231" t="str">
            <v>3000000207923</v>
          </cell>
          <cell r="D1231" t="str">
            <v>SC F233595</v>
          </cell>
          <cell r="F1231">
            <v>10747</v>
          </cell>
          <cell r="G1231">
            <v>10747</v>
          </cell>
          <cell r="H1231">
            <v>10747</v>
          </cell>
          <cell r="I1231">
            <v>8074.63</v>
          </cell>
          <cell r="J1231">
            <v>8074.63</v>
          </cell>
          <cell r="K1231">
            <v>2186.34</v>
          </cell>
          <cell r="L1231">
            <v>2186.34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230</v>
          </cell>
          <cell r="R1231">
            <v>230</v>
          </cell>
          <cell r="S1231">
            <v>232.23000000000002</v>
          </cell>
          <cell r="T1231">
            <v>232.23000000000002</v>
          </cell>
          <cell r="U1231">
            <v>23.8</v>
          </cell>
          <cell r="V1231">
            <v>23.8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  <cell r="AK1231">
            <v>0</v>
          </cell>
          <cell r="AL1231">
            <v>0</v>
          </cell>
        </row>
        <row r="1232">
          <cell r="C1232" t="str">
            <v>3000000207892</v>
          </cell>
          <cell r="D1232" t="str">
            <v>SC F233595</v>
          </cell>
          <cell r="F1232">
            <v>9374.39</v>
          </cell>
          <cell r="G1232">
            <v>9374.3900000000012</v>
          </cell>
          <cell r="H1232">
            <v>9374.3900000000012</v>
          </cell>
          <cell r="I1232">
            <v>3443.89</v>
          </cell>
          <cell r="J1232">
            <v>3443.89</v>
          </cell>
          <cell r="K1232">
            <v>5502.56</v>
          </cell>
          <cell r="L1232">
            <v>5502.56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389.43</v>
          </cell>
          <cell r="T1232">
            <v>389.43</v>
          </cell>
          <cell r="U1232">
            <v>38.51</v>
          </cell>
          <cell r="V1232">
            <v>38.51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</row>
        <row r="1233">
          <cell r="C1233" t="str">
            <v>3000000207932</v>
          </cell>
          <cell r="D1233" t="str">
            <v>CI F233595</v>
          </cell>
          <cell r="F1233">
            <v>23209.39</v>
          </cell>
          <cell r="G1233">
            <v>23209.39</v>
          </cell>
          <cell r="H1233">
            <v>23209.39</v>
          </cell>
          <cell r="I1233">
            <v>11156.210000000001</v>
          </cell>
          <cell r="J1233">
            <v>11156.210000000001</v>
          </cell>
          <cell r="K1233">
            <v>10707.279999999999</v>
          </cell>
          <cell r="L1233">
            <v>10707.279999999999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460</v>
          </cell>
          <cell r="R1233">
            <v>460</v>
          </cell>
          <cell r="S1233">
            <v>806.16000000000008</v>
          </cell>
          <cell r="T1233">
            <v>806.16000000000008</v>
          </cell>
          <cell r="U1233">
            <v>79.739999999999995</v>
          </cell>
          <cell r="V1233">
            <v>79.739999999999995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</row>
        <row r="1234">
          <cell r="C1234" t="str">
            <v>3000000207947</v>
          </cell>
          <cell r="D1234" t="str">
            <v>CI F233595</v>
          </cell>
          <cell r="F1234">
            <v>15700</v>
          </cell>
          <cell r="G1234">
            <v>15461.39</v>
          </cell>
          <cell r="H1234">
            <v>15461.39</v>
          </cell>
          <cell r="I1234">
            <v>10349.49</v>
          </cell>
          <cell r="J1234">
            <v>10349.49</v>
          </cell>
          <cell r="K1234">
            <v>4341.84</v>
          </cell>
          <cell r="L1234">
            <v>4341.84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460</v>
          </cell>
          <cell r="R1234">
            <v>460</v>
          </cell>
          <cell r="S1234">
            <v>282.16000000000003</v>
          </cell>
          <cell r="T1234">
            <v>282.16000000000003</v>
          </cell>
          <cell r="U1234">
            <v>27.9</v>
          </cell>
          <cell r="V1234">
            <v>27.9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</row>
        <row r="1235">
          <cell r="C1235" t="str">
            <v>3000000207921</v>
          </cell>
          <cell r="D1235" t="str">
            <v>SC F233595</v>
          </cell>
          <cell r="F1235">
            <v>8110</v>
          </cell>
          <cell r="G1235">
            <v>8107.81</v>
          </cell>
          <cell r="H1235">
            <v>8107.81</v>
          </cell>
          <cell r="I1235">
            <v>6387.77</v>
          </cell>
          <cell r="J1235">
            <v>6387.77</v>
          </cell>
          <cell r="K1235">
            <v>1528.49</v>
          </cell>
          <cell r="L1235">
            <v>1528.49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174.30999999999997</v>
          </cell>
          <cell r="T1235">
            <v>174.30999999999997</v>
          </cell>
          <cell r="U1235">
            <v>17.239999999999998</v>
          </cell>
          <cell r="V1235">
            <v>17.239999999999998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</row>
        <row r="1236">
          <cell r="C1236" t="str">
            <v>3000000207925</v>
          </cell>
          <cell r="D1236" t="str">
            <v>SC F232017</v>
          </cell>
          <cell r="F1236">
            <v>10880.78</v>
          </cell>
          <cell r="G1236">
            <v>10880.78</v>
          </cell>
          <cell r="H1236">
            <v>10880.78</v>
          </cell>
          <cell r="I1236">
            <v>5854.26</v>
          </cell>
          <cell r="J1236">
            <v>5854.26</v>
          </cell>
          <cell r="K1236">
            <v>4630</v>
          </cell>
          <cell r="L1236">
            <v>4630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360.84</v>
          </cell>
          <cell r="T1236">
            <v>360.84</v>
          </cell>
          <cell r="U1236">
            <v>35.68</v>
          </cell>
          <cell r="V1236">
            <v>35.68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</row>
        <row r="1237">
          <cell r="C1237" t="str">
            <v>3000000208009</v>
          </cell>
          <cell r="D1237" t="str">
            <v>CI F233595</v>
          </cell>
          <cell r="E1237" t="str">
            <v>A</v>
          </cell>
          <cell r="F1237">
            <v>52384</v>
          </cell>
          <cell r="G1237">
            <v>52383.97</v>
          </cell>
          <cell r="H1237">
            <v>52383.97</v>
          </cell>
          <cell r="I1237">
            <v>49575.56</v>
          </cell>
          <cell r="J1237">
            <v>49575.56</v>
          </cell>
          <cell r="K1237">
            <v>516.07999999999993</v>
          </cell>
          <cell r="L1237">
            <v>516.07999999999993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690</v>
          </cell>
          <cell r="R1237">
            <v>690</v>
          </cell>
          <cell r="S1237">
            <v>1458.1200000000001</v>
          </cell>
          <cell r="T1237">
            <v>1458.1200000000001</v>
          </cell>
          <cell r="U1237">
            <v>144.21</v>
          </cell>
          <cell r="V1237">
            <v>144.21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</row>
        <row r="1238">
          <cell r="C1238" t="str">
            <v>3000000207943</v>
          </cell>
          <cell r="D1238" t="str">
            <v>CI F233595</v>
          </cell>
          <cell r="F1238">
            <v>13983</v>
          </cell>
          <cell r="G1238">
            <v>13982.74</v>
          </cell>
          <cell r="H1238">
            <v>13982.74</v>
          </cell>
          <cell r="I1238">
            <v>9166.27</v>
          </cell>
          <cell r="J1238">
            <v>9166.27</v>
          </cell>
          <cell r="K1238">
            <v>4176.59</v>
          </cell>
          <cell r="L1238">
            <v>4176.59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230</v>
          </cell>
          <cell r="R1238">
            <v>230</v>
          </cell>
          <cell r="S1238">
            <v>373</v>
          </cell>
          <cell r="T1238">
            <v>373</v>
          </cell>
          <cell r="U1238">
            <v>36.880000000000003</v>
          </cell>
          <cell r="V1238">
            <v>36.880000000000003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</row>
        <row r="1239">
          <cell r="C1239" t="str">
            <v>3000000208025</v>
          </cell>
          <cell r="D1239" t="str">
            <v>SC F232017</v>
          </cell>
          <cell r="F1239">
            <v>11234.04</v>
          </cell>
          <cell r="G1239">
            <v>11234.039999999999</v>
          </cell>
          <cell r="H1239">
            <v>11234.039999999999</v>
          </cell>
          <cell r="I1239">
            <v>4796.17</v>
          </cell>
          <cell r="J1239">
            <v>4796.17</v>
          </cell>
          <cell r="K1239">
            <v>5963.15</v>
          </cell>
          <cell r="L1239">
            <v>5963.15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431.98</v>
          </cell>
          <cell r="T1239">
            <v>431.98</v>
          </cell>
          <cell r="U1239">
            <v>42.74</v>
          </cell>
          <cell r="V1239">
            <v>42.74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0</v>
          </cell>
          <cell r="AH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</row>
        <row r="1240">
          <cell r="C1240" t="str">
            <v>3000000208004</v>
          </cell>
          <cell r="D1240" t="str">
            <v>SC F233595</v>
          </cell>
          <cell r="F1240">
            <v>10000</v>
          </cell>
          <cell r="G1240">
            <v>9999.9999999999982</v>
          </cell>
          <cell r="H1240">
            <v>9999.9999999999982</v>
          </cell>
          <cell r="I1240">
            <v>4317.04</v>
          </cell>
          <cell r="J1240">
            <v>4317.04</v>
          </cell>
          <cell r="K1240">
            <v>4528.6000000000004</v>
          </cell>
          <cell r="L1240">
            <v>4528.6000000000004</v>
          </cell>
          <cell r="M1240">
            <v>765.57</v>
          </cell>
          <cell r="N1240">
            <v>765.57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353.8</v>
          </cell>
          <cell r="T1240">
            <v>353.8</v>
          </cell>
          <cell r="U1240">
            <v>34.99</v>
          </cell>
          <cell r="V1240">
            <v>34.99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>
            <v>0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</row>
        <row r="1241">
          <cell r="C1241" t="str">
            <v>3000000207913</v>
          </cell>
          <cell r="D1241" t="str">
            <v>SC F233595</v>
          </cell>
          <cell r="F1241">
            <v>9500.24</v>
          </cell>
          <cell r="G1241">
            <v>9500.24</v>
          </cell>
          <cell r="H1241">
            <v>9500.24</v>
          </cell>
          <cell r="I1241">
            <v>6178.63</v>
          </cell>
          <cell r="J1241">
            <v>6178.63</v>
          </cell>
          <cell r="K1241">
            <v>2815.29</v>
          </cell>
          <cell r="L1241">
            <v>2815.29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230</v>
          </cell>
          <cell r="R1241">
            <v>230</v>
          </cell>
          <cell r="S1241">
            <v>251.44</v>
          </cell>
          <cell r="T1241">
            <v>251.44</v>
          </cell>
          <cell r="U1241">
            <v>24.88</v>
          </cell>
          <cell r="V1241">
            <v>24.88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</row>
        <row r="1242">
          <cell r="C1242" t="str">
            <v>3000000207951</v>
          </cell>
          <cell r="D1242" t="str">
            <v>CI F233595</v>
          </cell>
          <cell r="F1242">
            <v>6195</v>
          </cell>
          <cell r="G1242">
            <v>6203.2400000000007</v>
          </cell>
          <cell r="H1242">
            <v>6203.2400000000007</v>
          </cell>
          <cell r="I1242">
            <v>4148.92</v>
          </cell>
          <cell r="J1242">
            <v>4148.92</v>
          </cell>
          <cell r="K1242">
            <v>1859.44</v>
          </cell>
          <cell r="L1242">
            <v>1859.44</v>
          </cell>
          <cell r="M1242">
            <v>10.3</v>
          </cell>
          <cell r="N1242">
            <v>10.3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167.97</v>
          </cell>
          <cell r="T1242">
            <v>167.97</v>
          </cell>
          <cell r="U1242">
            <v>16.61</v>
          </cell>
          <cell r="V1242">
            <v>16.61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</row>
        <row r="1243">
          <cell r="C1243" t="str">
            <v>3000000207893</v>
          </cell>
          <cell r="D1243" t="str">
            <v>CI F233595</v>
          </cell>
          <cell r="F1243">
            <v>13160</v>
          </cell>
          <cell r="G1243">
            <v>13160</v>
          </cell>
          <cell r="H1243">
            <v>13160</v>
          </cell>
          <cell r="I1243">
            <v>8654.14</v>
          </cell>
          <cell r="J1243">
            <v>8654.14</v>
          </cell>
          <cell r="K1243">
            <v>3889.92</v>
          </cell>
          <cell r="L1243">
            <v>3889.92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239.8</v>
          </cell>
          <cell r="R1243">
            <v>239.8</v>
          </cell>
          <cell r="S1243">
            <v>341.46000000000004</v>
          </cell>
          <cell r="T1243">
            <v>341.46000000000004</v>
          </cell>
          <cell r="U1243">
            <v>34.68</v>
          </cell>
          <cell r="V1243">
            <v>34.68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H1243">
            <v>0</v>
          </cell>
          <cell r="AI1243">
            <v>0</v>
          </cell>
          <cell r="AJ1243">
            <v>0</v>
          </cell>
          <cell r="AK1243">
            <v>0</v>
          </cell>
          <cell r="AL1243">
            <v>0</v>
          </cell>
        </row>
        <row r="1244">
          <cell r="C1244" t="str">
            <v>3000000207974</v>
          </cell>
          <cell r="D1244" t="str">
            <v>SC F860</v>
          </cell>
          <cell r="F1244">
            <v>21864.62</v>
          </cell>
          <cell r="G1244">
            <v>21864.31</v>
          </cell>
          <cell r="H1244">
            <v>21864.31</v>
          </cell>
          <cell r="I1244">
            <v>15056.49</v>
          </cell>
          <cell r="J1244">
            <v>15056.49</v>
          </cell>
          <cell r="K1244">
            <v>6141.09</v>
          </cell>
          <cell r="L1244">
            <v>6141.09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606.69000000000005</v>
          </cell>
          <cell r="T1244">
            <v>606.69000000000005</v>
          </cell>
          <cell r="U1244">
            <v>60.04</v>
          </cell>
          <cell r="V1244">
            <v>60.04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>
            <v>0</v>
          </cell>
          <cell r="AH1244">
            <v>0</v>
          </cell>
          <cell r="AI1244">
            <v>0</v>
          </cell>
          <cell r="AJ1244">
            <v>0</v>
          </cell>
          <cell r="AK1244">
            <v>0</v>
          </cell>
          <cell r="AL1244">
            <v>0</v>
          </cell>
        </row>
        <row r="1245">
          <cell r="C1245" t="str">
            <v>3000000207991</v>
          </cell>
          <cell r="D1245" t="str">
            <v>SC F232017</v>
          </cell>
          <cell r="F1245">
            <v>6650</v>
          </cell>
          <cell r="G1245">
            <v>6612.32</v>
          </cell>
          <cell r="H1245">
            <v>6612.32</v>
          </cell>
          <cell r="I1245">
            <v>4421.84</v>
          </cell>
          <cell r="J1245">
            <v>4421.84</v>
          </cell>
          <cell r="K1245">
            <v>1993.62</v>
          </cell>
          <cell r="L1245">
            <v>1993.62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179.15</v>
          </cell>
          <cell r="T1245">
            <v>179.15</v>
          </cell>
          <cell r="U1245">
            <v>17.71</v>
          </cell>
          <cell r="V1245">
            <v>17.71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0</v>
          </cell>
          <cell r="AH1245">
            <v>0</v>
          </cell>
          <cell r="AI1245">
            <v>0</v>
          </cell>
          <cell r="AJ1245">
            <v>0</v>
          </cell>
          <cell r="AK1245">
            <v>0</v>
          </cell>
          <cell r="AL1245">
            <v>0</v>
          </cell>
        </row>
        <row r="1246">
          <cell r="C1246" t="str">
            <v>3000000208101</v>
          </cell>
          <cell r="D1246" t="str">
            <v>HCC F247</v>
          </cell>
          <cell r="F1246">
            <v>4708</v>
          </cell>
          <cell r="G1246">
            <v>4708.1899999999996</v>
          </cell>
          <cell r="H1246">
            <v>4708.1899999999996</v>
          </cell>
          <cell r="I1246">
            <v>2145.9</v>
          </cell>
          <cell r="J1246">
            <v>2145.9</v>
          </cell>
          <cell r="K1246">
            <v>2352.67</v>
          </cell>
          <cell r="L1246">
            <v>2352.67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190.76000000000002</v>
          </cell>
          <cell r="T1246">
            <v>190.76000000000002</v>
          </cell>
          <cell r="U1246">
            <v>18.86</v>
          </cell>
          <cell r="V1246">
            <v>18.86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H1246">
            <v>0</v>
          </cell>
          <cell r="AI1246">
            <v>0</v>
          </cell>
          <cell r="AJ1246">
            <v>0</v>
          </cell>
          <cell r="AK1246">
            <v>0</v>
          </cell>
          <cell r="AL1246">
            <v>0</v>
          </cell>
        </row>
        <row r="1247">
          <cell r="C1247" t="str">
            <v>3000000207990</v>
          </cell>
          <cell r="D1247" t="str">
            <v>HCC F247</v>
          </cell>
          <cell r="F1247">
            <v>20758</v>
          </cell>
          <cell r="G1247">
            <v>20758</v>
          </cell>
          <cell r="H1247">
            <v>20758</v>
          </cell>
          <cell r="I1247">
            <v>13602.52</v>
          </cell>
          <cell r="J1247">
            <v>13602.52</v>
          </cell>
          <cell r="K1247">
            <v>6307.16</v>
          </cell>
          <cell r="L1247">
            <v>6307.16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230</v>
          </cell>
          <cell r="R1247">
            <v>230</v>
          </cell>
          <cell r="S1247">
            <v>559.62</v>
          </cell>
          <cell r="T1247">
            <v>559.62</v>
          </cell>
          <cell r="U1247">
            <v>58.7</v>
          </cell>
          <cell r="V1247">
            <v>58.7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H1247">
            <v>0</v>
          </cell>
          <cell r="AI1247">
            <v>0</v>
          </cell>
          <cell r="AJ1247">
            <v>0</v>
          </cell>
          <cell r="AK1247">
            <v>0</v>
          </cell>
          <cell r="AL1247">
            <v>0</v>
          </cell>
        </row>
        <row r="1248">
          <cell r="C1248" t="str">
            <v>3000000208052</v>
          </cell>
          <cell r="D1248" t="str">
            <v>HCC F247</v>
          </cell>
          <cell r="F1248">
            <v>8300</v>
          </cell>
          <cell r="G1248">
            <v>8300</v>
          </cell>
          <cell r="H1248">
            <v>8300</v>
          </cell>
          <cell r="I1248">
            <v>5568.25</v>
          </cell>
          <cell r="J1248">
            <v>5568.25</v>
          </cell>
          <cell r="K1248">
            <v>2241.5299999999997</v>
          </cell>
          <cell r="L1248">
            <v>2241.5299999999997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446.1</v>
          </cell>
          <cell r="T1248">
            <v>446.1</v>
          </cell>
          <cell r="U1248">
            <v>44.12</v>
          </cell>
          <cell r="V1248">
            <v>44.12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0</v>
          </cell>
          <cell r="AH1248">
            <v>0</v>
          </cell>
          <cell r="AI1248">
            <v>0</v>
          </cell>
          <cell r="AJ1248">
            <v>0</v>
          </cell>
          <cell r="AK1248">
            <v>0</v>
          </cell>
          <cell r="AL1248">
            <v>0</v>
          </cell>
        </row>
        <row r="1249">
          <cell r="C1249" t="str">
            <v>3000000208034</v>
          </cell>
          <cell r="D1249" t="str">
            <v>HCC F232017</v>
          </cell>
          <cell r="F1249">
            <v>6830</v>
          </cell>
          <cell r="G1249">
            <v>6830.2800000000007</v>
          </cell>
          <cell r="H1249">
            <v>6830.2800000000007</v>
          </cell>
          <cell r="I1249">
            <v>4523.08</v>
          </cell>
          <cell r="J1249">
            <v>4523.08</v>
          </cell>
          <cell r="K1249">
            <v>2103.85</v>
          </cell>
          <cell r="L1249">
            <v>2103.85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185.05</v>
          </cell>
          <cell r="T1249">
            <v>185.05</v>
          </cell>
          <cell r="U1249">
            <v>18.3</v>
          </cell>
          <cell r="V1249">
            <v>18.3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>
            <v>0</v>
          </cell>
          <cell r="AH1249">
            <v>0</v>
          </cell>
          <cell r="AI1249">
            <v>0</v>
          </cell>
          <cell r="AJ1249">
            <v>0</v>
          </cell>
          <cell r="AK1249">
            <v>0</v>
          </cell>
          <cell r="AL1249">
            <v>0</v>
          </cell>
        </row>
        <row r="1250">
          <cell r="C1250" t="str">
            <v>3000000208041</v>
          </cell>
          <cell r="D1250" t="str">
            <v>SC F232017</v>
          </cell>
          <cell r="F1250">
            <v>4376</v>
          </cell>
          <cell r="G1250">
            <v>4376.6399999999994</v>
          </cell>
          <cell r="H1250">
            <v>4376.6399999999994</v>
          </cell>
          <cell r="I1250">
            <v>2898.25</v>
          </cell>
          <cell r="J1250">
            <v>2898.25</v>
          </cell>
          <cell r="K1250">
            <v>1348.08</v>
          </cell>
          <cell r="L1250">
            <v>1348.08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118.58</v>
          </cell>
          <cell r="T1250">
            <v>118.58</v>
          </cell>
          <cell r="U1250">
            <v>11.73</v>
          </cell>
          <cell r="V1250">
            <v>11.73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>
            <v>0</v>
          </cell>
          <cell r="AH1250">
            <v>0</v>
          </cell>
          <cell r="AI1250">
            <v>0</v>
          </cell>
          <cell r="AJ1250">
            <v>0</v>
          </cell>
          <cell r="AK1250">
            <v>0</v>
          </cell>
          <cell r="AL1250">
            <v>0</v>
          </cell>
        </row>
        <row r="1251">
          <cell r="C1251" t="str">
            <v>3000000208064</v>
          </cell>
          <cell r="D1251" t="str">
            <v>SC F232017</v>
          </cell>
          <cell r="F1251">
            <v>6185</v>
          </cell>
          <cell r="G1251">
            <v>6185.0599999999995</v>
          </cell>
          <cell r="H1251">
            <v>6185.0599999999995</v>
          </cell>
          <cell r="I1251">
            <v>2601.7799999999997</v>
          </cell>
          <cell r="J1251">
            <v>2601.7799999999997</v>
          </cell>
          <cell r="K1251">
            <v>3320.95</v>
          </cell>
          <cell r="L1251">
            <v>3320.95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239.09</v>
          </cell>
          <cell r="T1251">
            <v>239.09</v>
          </cell>
          <cell r="U1251">
            <v>23.65</v>
          </cell>
          <cell r="V1251">
            <v>23.65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>
            <v>0</v>
          </cell>
          <cell r="AH1251">
            <v>0</v>
          </cell>
          <cell r="AI1251">
            <v>0.41</v>
          </cell>
          <cell r="AJ1251">
            <v>0.41</v>
          </cell>
          <cell r="AK1251">
            <v>0</v>
          </cell>
          <cell r="AL1251">
            <v>0</v>
          </cell>
        </row>
        <row r="1252">
          <cell r="C1252" t="str">
            <v>3000000208075</v>
          </cell>
          <cell r="D1252" t="str">
            <v>SC F232017</v>
          </cell>
          <cell r="F1252">
            <v>12135</v>
          </cell>
          <cell r="G1252">
            <v>12135.000000000002</v>
          </cell>
          <cell r="H1252">
            <v>12135.000000000002</v>
          </cell>
          <cell r="I1252">
            <v>5402.64</v>
          </cell>
          <cell r="J1252">
            <v>5402.64</v>
          </cell>
          <cell r="K1252">
            <v>5827.4</v>
          </cell>
          <cell r="L1252">
            <v>5827.4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460</v>
          </cell>
          <cell r="R1252">
            <v>460</v>
          </cell>
          <cell r="S1252">
            <v>404.92</v>
          </cell>
          <cell r="T1252">
            <v>404.92</v>
          </cell>
          <cell r="U1252">
            <v>40.04</v>
          </cell>
          <cell r="V1252">
            <v>40.04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0</v>
          </cell>
          <cell r="AH1252">
            <v>0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</row>
        <row r="1253">
          <cell r="C1253" t="str">
            <v>3000000208141</v>
          </cell>
          <cell r="D1253" t="str">
            <v>HCC F233595</v>
          </cell>
          <cell r="F1253">
            <v>4467</v>
          </cell>
          <cell r="G1253">
            <v>4466.5000000000009</v>
          </cell>
          <cell r="H1253">
            <v>4466.5000000000009</v>
          </cell>
          <cell r="I1253">
            <v>1623.21</v>
          </cell>
          <cell r="J1253">
            <v>1623.21</v>
          </cell>
          <cell r="K1253">
            <v>2639.4</v>
          </cell>
          <cell r="L1253">
            <v>2639.4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185.54</v>
          </cell>
          <cell r="T1253">
            <v>185.54</v>
          </cell>
          <cell r="U1253">
            <v>18.350000000000001</v>
          </cell>
          <cell r="V1253">
            <v>18.350000000000001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>
            <v>0</v>
          </cell>
          <cell r="AH1253">
            <v>0</v>
          </cell>
          <cell r="AI1253">
            <v>0</v>
          </cell>
          <cell r="AJ1253">
            <v>0</v>
          </cell>
          <cell r="AK1253">
            <v>0</v>
          </cell>
          <cell r="AL1253">
            <v>0</v>
          </cell>
        </row>
        <row r="1254">
          <cell r="C1254" t="str">
            <v>3000000208048</v>
          </cell>
          <cell r="D1254" t="str">
            <v>SC F233595</v>
          </cell>
          <cell r="F1254">
            <v>2517</v>
          </cell>
          <cell r="G1254">
            <v>2517</v>
          </cell>
          <cell r="H1254">
            <v>2517</v>
          </cell>
          <cell r="I1254">
            <v>1424.77</v>
          </cell>
          <cell r="J1254">
            <v>1424.77</v>
          </cell>
          <cell r="K1254">
            <v>788.56</v>
          </cell>
          <cell r="L1254">
            <v>788.56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228.67</v>
          </cell>
          <cell r="R1254">
            <v>228.67</v>
          </cell>
          <cell r="S1254">
            <v>68.25</v>
          </cell>
          <cell r="T1254">
            <v>68.25</v>
          </cell>
          <cell r="U1254">
            <v>6.75</v>
          </cell>
          <cell r="V1254">
            <v>6.75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>
            <v>0</v>
          </cell>
          <cell r="AH1254">
            <v>0</v>
          </cell>
          <cell r="AI1254">
            <v>0</v>
          </cell>
          <cell r="AJ1254">
            <v>0</v>
          </cell>
          <cell r="AK1254">
            <v>0</v>
          </cell>
          <cell r="AL1254">
            <v>0</v>
          </cell>
        </row>
        <row r="1255">
          <cell r="C1255" t="str">
            <v>3000000208065</v>
          </cell>
          <cell r="D1255" t="str">
            <v>SC F233595</v>
          </cell>
          <cell r="F1255">
            <v>7610</v>
          </cell>
          <cell r="G1255">
            <v>7615.7399999999989</v>
          </cell>
          <cell r="H1255">
            <v>7615.7399999999989</v>
          </cell>
          <cell r="I1255">
            <v>3514.14</v>
          </cell>
          <cell r="J1255">
            <v>3514.14</v>
          </cell>
          <cell r="K1255">
            <v>3782.5</v>
          </cell>
          <cell r="L1255">
            <v>3782.5</v>
          </cell>
          <cell r="M1255">
            <v>11.48</v>
          </cell>
          <cell r="N1255">
            <v>11.48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279.93</v>
          </cell>
          <cell r="T1255">
            <v>279.93</v>
          </cell>
          <cell r="U1255">
            <v>27.69</v>
          </cell>
          <cell r="V1255">
            <v>27.69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>
            <v>0</v>
          </cell>
          <cell r="AH1255">
            <v>0</v>
          </cell>
          <cell r="AI1255">
            <v>0</v>
          </cell>
          <cell r="AJ1255">
            <v>0</v>
          </cell>
          <cell r="AK1255">
            <v>0</v>
          </cell>
          <cell r="AL1255">
            <v>0</v>
          </cell>
        </row>
        <row r="1256">
          <cell r="C1256" t="str">
            <v>3000000208046</v>
          </cell>
          <cell r="D1256" t="str">
            <v>CI F233595</v>
          </cell>
          <cell r="F1256">
            <v>11400</v>
          </cell>
          <cell r="G1256">
            <v>11191.96</v>
          </cell>
          <cell r="H1256">
            <v>11191.96</v>
          </cell>
          <cell r="I1256">
            <v>7515.15</v>
          </cell>
          <cell r="J1256">
            <v>7515.15</v>
          </cell>
          <cell r="K1256">
            <v>3349.73</v>
          </cell>
          <cell r="L1256">
            <v>3349.73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297.03999999999996</v>
          </cell>
          <cell r="T1256">
            <v>297.03999999999996</v>
          </cell>
          <cell r="U1256">
            <v>30.04</v>
          </cell>
          <cell r="V1256">
            <v>30.04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>
            <v>0</v>
          </cell>
          <cell r="AH1256">
            <v>0</v>
          </cell>
          <cell r="AI1256">
            <v>0</v>
          </cell>
          <cell r="AJ1256">
            <v>0</v>
          </cell>
          <cell r="AK1256">
            <v>0</v>
          </cell>
          <cell r="AL1256">
            <v>0</v>
          </cell>
        </row>
        <row r="1257">
          <cell r="C1257" t="str">
            <v>3000000208031</v>
          </cell>
          <cell r="D1257" t="str">
            <v>CI F233595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>
            <v>0</v>
          </cell>
          <cell r="AH1257">
            <v>0</v>
          </cell>
          <cell r="AI1257">
            <v>0</v>
          </cell>
          <cell r="AJ1257">
            <v>0</v>
          </cell>
          <cell r="AK1257">
            <v>0</v>
          </cell>
          <cell r="AL1257">
            <v>0</v>
          </cell>
        </row>
        <row r="1258">
          <cell r="C1258" t="str">
            <v>3000000208072</v>
          </cell>
          <cell r="D1258" t="str">
            <v>CI F233595</v>
          </cell>
          <cell r="F1258">
            <v>6712.17</v>
          </cell>
          <cell r="G1258">
            <v>6712.17</v>
          </cell>
          <cell r="H1258">
            <v>6712.17</v>
          </cell>
          <cell r="I1258">
            <v>4515.3999999999996</v>
          </cell>
          <cell r="J1258">
            <v>4515.3999999999996</v>
          </cell>
          <cell r="K1258">
            <v>1996.72</v>
          </cell>
          <cell r="L1258">
            <v>1996.72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182.05</v>
          </cell>
          <cell r="T1258">
            <v>182.05</v>
          </cell>
          <cell r="U1258">
            <v>18</v>
          </cell>
          <cell r="V1258">
            <v>18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  <cell r="AG1258">
            <v>0</v>
          </cell>
          <cell r="AH1258">
            <v>0</v>
          </cell>
          <cell r="AI1258">
            <v>0</v>
          </cell>
          <cell r="AJ1258">
            <v>0</v>
          </cell>
          <cell r="AK1258">
            <v>0</v>
          </cell>
          <cell r="AL1258">
            <v>0</v>
          </cell>
        </row>
        <row r="1259">
          <cell r="C1259" t="str">
            <v>3000000208040</v>
          </cell>
          <cell r="D1259" t="str">
            <v>CI F233595</v>
          </cell>
          <cell r="F1259">
            <v>4383</v>
          </cell>
          <cell r="G1259">
            <v>4383</v>
          </cell>
          <cell r="H1259">
            <v>4383</v>
          </cell>
          <cell r="I1259">
            <v>1347.8</v>
          </cell>
          <cell r="J1259">
            <v>1347.8</v>
          </cell>
          <cell r="K1259">
            <v>2605.15</v>
          </cell>
          <cell r="L1259">
            <v>2605.15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230</v>
          </cell>
          <cell r="R1259">
            <v>230</v>
          </cell>
          <cell r="S1259">
            <v>182.05</v>
          </cell>
          <cell r="T1259">
            <v>182.05</v>
          </cell>
          <cell r="U1259">
            <v>18</v>
          </cell>
          <cell r="V1259">
            <v>18</v>
          </cell>
          <cell r="W1259">
            <v>0</v>
          </cell>
          <cell r="X1259">
            <v>0</v>
          </cell>
          <cell r="Y1259">
            <v>0</v>
          </cell>
          <cell r="Z1259">
            <v>0</v>
          </cell>
          <cell r="AA1259">
            <v>0</v>
          </cell>
          <cell r="AB1259">
            <v>0</v>
          </cell>
          <cell r="AC1259">
            <v>0</v>
          </cell>
          <cell r="AD1259">
            <v>0</v>
          </cell>
          <cell r="AE1259">
            <v>0</v>
          </cell>
          <cell r="AF1259">
            <v>0</v>
          </cell>
          <cell r="AG1259">
            <v>0</v>
          </cell>
          <cell r="AH1259">
            <v>0</v>
          </cell>
          <cell r="AI1259">
            <v>0</v>
          </cell>
          <cell r="AJ1259">
            <v>0</v>
          </cell>
          <cell r="AK1259">
            <v>0</v>
          </cell>
          <cell r="AL1259">
            <v>0</v>
          </cell>
        </row>
        <row r="1260">
          <cell r="C1260" t="str">
            <v>3000000208176</v>
          </cell>
          <cell r="D1260" t="str">
            <v>HCC F233595</v>
          </cell>
          <cell r="F1260">
            <v>14115</v>
          </cell>
          <cell r="G1260">
            <v>14114.68</v>
          </cell>
          <cell r="H1260">
            <v>14114.68</v>
          </cell>
          <cell r="I1260">
            <v>6163.7199999999993</v>
          </cell>
          <cell r="J1260">
            <v>6163.7199999999993</v>
          </cell>
          <cell r="K1260">
            <v>7356.7000000000007</v>
          </cell>
          <cell r="L1260">
            <v>7356.7000000000007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540.78</v>
          </cell>
          <cell r="T1260">
            <v>540.78</v>
          </cell>
          <cell r="U1260">
            <v>53.48</v>
          </cell>
          <cell r="V1260">
            <v>53.48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>
            <v>0</v>
          </cell>
          <cell r="AH1260">
            <v>0</v>
          </cell>
          <cell r="AI1260">
            <v>0</v>
          </cell>
          <cell r="AJ1260">
            <v>0</v>
          </cell>
          <cell r="AK1260">
            <v>0</v>
          </cell>
          <cell r="AL1260">
            <v>0</v>
          </cell>
        </row>
        <row r="1261">
          <cell r="C1261" t="str">
            <v>3000000208252</v>
          </cell>
          <cell r="D1261" t="str">
            <v>CI F233595</v>
          </cell>
          <cell r="F1261">
            <v>10650</v>
          </cell>
          <cell r="G1261">
            <v>10650</v>
          </cell>
          <cell r="H1261">
            <v>10650</v>
          </cell>
          <cell r="I1261">
            <v>6540.4500000000007</v>
          </cell>
          <cell r="J1261">
            <v>6540.4500000000007</v>
          </cell>
          <cell r="K1261">
            <v>3262.81</v>
          </cell>
          <cell r="L1261">
            <v>3262.81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545.30999999999995</v>
          </cell>
          <cell r="R1261">
            <v>545.30999999999995</v>
          </cell>
          <cell r="S1261">
            <v>274.33</v>
          </cell>
          <cell r="T1261">
            <v>274.33</v>
          </cell>
          <cell r="U1261">
            <v>27.1</v>
          </cell>
          <cell r="V1261">
            <v>27.1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  <cell r="AG1261">
            <v>0</v>
          </cell>
          <cell r="AH1261">
            <v>0</v>
          </cell>
          <cell r="AI1261">
            <v>0</v>
          </cell>
          <cell r="AJ1261">
            <v>0</v>
          </cell>
          <cell r="AK1261">
            <v>0</v>
          </cell>
          <cell r="AL1261">
            <v>0</v>
          </cell>
        </row>
        <row r="1262">
          <cell r="C1262" t="str">
            <v>3000000208255</v>
          </cell>
          <cell r="D1262" t="str">
            <v>CI F233595</v>
          </cell>
          <cell r="F1262">
            <v>5240</v>
          </cell>
          <cell r="G1262">
            <v>5240</v>
          </cell>
          <cell r="H1262">
            <v>5240</v>
          </cell>
          <cell r="I1262">
            <v>2708.25</v>
          </cell>
          <cell r="J1262">
            <v>2708.25</v>
          </cell>
          <cell r="K1262">
            <v>2331.37</v>
          </cell>
          <cell r="L1262">
            <v>2331.37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182.66</v>
          </cell>
          <cell r="T1262">
            <v>182.66</v>
          </cell>
          <cell r="U1262">
            <v>17.72</v>
          </cell>
          <cell r="V1262">
            <v>17.72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</row>
        <row r="1263">
          <cell r="C1263" t="str">
            <v>3000000208151</v>
          </cell>
          <cell r="D1263" t="str">
            <v>CI F233595</v>
          </cell>
          <cell r="F1263">
            <v>4800</v>
          </cell>
          <cell r="G1263">
            <v>4800</v>
          </cell>
          <cell r="H1263">
            <v>4800</v>
          </cell>
          <cell r="I1263">
            <v>1724.62</v>
          </cell>
          <cell r="J1263">
            <v>1724.62</v>
          </cell>
          <cell r="K1263">
            <v>2829.92</v>
          </cell>
          <cell r="L1263">
            <v>2829.92</v>
          </cell>
          <cell r="M1263">
            <v>27.61</v>
          </cell>
          <cell r="N1263">
            <v>27.61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198.25</v>
          </cell>
          <cell r="T1263">
            <v>198.25</v>
          </cell>
          <cell r="U1263">
            <v>19.600000000000001</v>
          </cell>
          <cell r="V1263">
            <v>19.600000000000001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  <cell r="AG1263">
            <v>0</v>
          </cell>
          <cell r="AH1263">
            <v>0</v>
          </cell>
          <cell r="AI1263">
            <v>0</v>
          </cell>
          <cell r="AJ1263">
            <v>0</v>
          </cell>
          <cell r="AK1263">
            <v>0</v>
          </cell>
          <cell r="AL1263">
            <v>0</v>
          </cell>
        </row>
        <row r="1264">
          <cell r="C1264" t="str">
            <v>3000000208186</v>
          </cell>
          <cell r="D1264" t="str">
            <v>CI F233595</v>
          </cell>
          <cell r="F1264">
            <v>5375.73</v>
          </cell>
          <cell r="G1264">
            <v>10751.46</v>
          </cell>
          <cell r="H1264">
            <v>10751.46</v>
          </cell>
          <cell r="I1264">
            <v>3911.25</v>
          </cell>
          <cell r="J1264">
            <v>3911.25</v>
          </cell>
          <cell r="K1264">
            <v>1304.25</v>
          </cell>
          <cell r="L1264">
            <v>1304.25</v>
          </cell>
          <cell r="M1264">
            <v>5375.73</v>
          </cell>
          <cell r="N1264">
            <v>5375.73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145.81</v>
          </cell>
          <cell r="T1264">
            <v>145.81</v>
          </cell>
          <cell r="U1264">
            <v>14.42</v>
          </cell>
          <cell r="V1264">
            <v>14.42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</row>
        <row r="1265">
          <cell r="C1265" t="str">
            <v>3000000208160</v>
          </cell>
          <cell r="D1265" t="str">
            <v>CI F233595</v>
          </cell>
          <cell r="F1265">
            <v>7722.51</v>
          </cell>
          <cell r="G1265">
            <v>7722.51</v>
          </cell>
          <cell r="H1265">
            <v>7722.51</v>
          </cell>
          <cell r="I1265">
            <v>5072.2800000000007</v>
          </cell>
          <cell r="J1265">
            <v>5072.2800000000007</v>
          </cell>
          <cell r="K1265">
            <v>2420.06</v>
          </cell>
          <cell r="L1265">
            <v>2420.06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209.45</v>
          </cell>
          <cell r="T1265">
            <v>209.45</v>
          </cell>
          <cell r="U1265">
            <v>20.72</v>
          </cell>
          <cell r="V1265">
            <v>20.72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>
            <v>0</v>
          </cell>
          <cell r="AH1265">
            <v>0</v>
          </cell>
          <cell r="AI1265">
            <v>0</v>
          </cell>
          <cell r="AJ1265">
            <v>0</v>
          </cell>
          <cell r="AK1265">
            <v>0</v>
          </cell>
          <cell r="AL1265">
            <v>0</v>
          </cell>
        </row>
        <row r="1266">
          <cell r="C1266" t="str">
            <v>3000000208209</v>
          </cell>
          <cell r="D1266" t="str">
            <v>CI F233595</v>
          </cell>
          <cell r="F1266">
            <v>8100</v>
          </cell>
          <cell r="G1266">
            <v>8106.16</v>
          </cell>
          <cell r="H1266">
            <v>8106.16</v>
          </cell>
          <cell r="I1266">
            <v>5733.79</v>
          </cell>
          <cell r="J1266">
            <v>5733.79</v>
          </cell>
          <cell r="K1266">
            <v>2118.8000000000002</v>
          </cell>
          <cell r="L1266">
            <v>2118.8000000000002</v>
          </cell>
          <cell r="M1266">
            <v>12.32</v>
          </cell>
          <cell r="N1266">
            <v>12.32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219.53</v>
          </cell>
          <cell r="T1266">
            <v>219.53</v>
          </cell>
          <cell r="U1266">
            <v>21.72</v>
          </cell>
          <cell r="V1266">
            <v>21.72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</row>
        <row r="1267">
          <cell r="C1267" t="str">
            <v>3000000208257</v>
          </cell>
          <cell r="D1267" t="str">
            <v>CI F233595</v>
          </cell>
          <cell r="F1267">
            <v>8395.9599999999991</v>
          </cell>
          <cell r="G1267">
            <v>8395.9600000000009</v>
          </cell>
          <cell r="H1267">
            <v>8395.9600000000009</v>
          </cell>
          <cell r="I1267">
            <v>4077.03</v>
          </cell>
          <cell r="J1267">
            <v>4077.03</v>
          </cell>
          <cell r="K1267">
            <v>3991.97</v>
          </cell>
          <cell r="L1267">
            <v>3991.97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297.52999999999997</v>
          </cell>
          <cell r="T1267">
            <v>297.52999999999997</v>
          </cell>
          <cell r="U1267">
            <v>29.43</v>
          </cell>
          <cell r="V1267">
            <v>29.43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  <cell r="AG1267">
            <v>0</v>
          </cell>
          <cell r="AH1267">
            <v>0</v>
          </cell>
          <cell r="AI1267">
            <v>0</v>
          </cell>
          <cell r="AJ1267">
            <v>0</v>
          </cell>
          <cell r="AK1267">
            <v>0</v>
          </cell>
          <cell r="AL1267">
            <v>0</v>
          </cell>
        </row>
        <row r="1268">
          <cell r="C1268" t="str">
            <v>23487</v>
          </cell>
          <cell r="D1268" t="str">
            <v>HCC F247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  <cell r="AG1268">
            <v>0</v>
          </cell>
          <cell r="AH1268">
            <v>0</v>
          </cell>
          <cell r="AI1268">
            <v>0</v>
          </cell>
          <cell r="AJ1268">
            <v>0</v>
          </cell>
          <cell r="AK1268">
            <v>0</v>
          </cell>
          <cell r="AL1268">
            <v>0</v>
          </cell>
        </row>
        <row r="1269">
          <cell r="C1269" t="str">
            <v>3000000208390</v>
          </cell>
          <cell r="D1269" t="str">
            <v>CI F233595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>
            <v>0</v>
          </cell>
          <cell r="AH1269">
            <v>0</v>
          </cell>
          <cell r="AI1269">
            <v>0</v>
          </cell>
          <cell r="AJ1269">
            <v>0</v>
          </cell>
          <cell r="AK1269">
            <v>0</v>
          </cell>
          <cell r="AL1269">
            <v>0</v>
          </cell>
        </row>
        <row r="1270">
          <cell r="C1270" t="str">
            <v>3000000208383</v>
          </cell>
          <cell r="D1270" t="str">
            <v>CI F233595</v>
          </cell>
          <cell r="F1270">
            <v>6629</v>
          </cell>
          <cell r="G1270">
            <v>6628.7599999999993</v>
          </cell>
          <cell r="H1270">
            <v>6628.7599999999993</v>
          </cell>
          <cell r="I1270">
            <v>3139.39</v>
          </cell>
          <cell r="J1270">
            <v>3139.39</v>
          </cell>
          <cell r="K1270">
            <v>3230.25</v>
          </cell>
          <cell r="L1270">
            <v>3230.25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235.79999999999998</v>
          </cell>
          <cell r="T1270">
            <v>235.79999999999998</v>
          </cell>
          <cell r="U1270">
            <v>23.32</v>
          </cell>
          <cell r="V1270">
            <v>23.32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  <cell r="AG1270">
            <v>0</v>
          </cell>
          <cell r="AH1270">
            <v>0</v>
          </cell>
          <cell r="AI1270">
            <v>0</v>
          </cell>
          <cell r="AJ1270">
            <v>0</v>
          </cell>
          <cell r="AK1270">
            <v>0</v>
          </cell>
          <cell r="AL1270">
            <v>0</v>
          </cell>
        </row>
        <row r="1271">
          <cell r="C1271" t="str">
            <v>3000000208373</v>
          </cell>
          <cell r="D1271" t="str">
            <v>SC F860</v>
          </cell>
          <cell r="F1271">
            <v>13164</v>
          </cell>
          <cell r="G1271">
            <v>13162.820000000002</v>
          </cell>
          <cell r="H1271">
            <v>13162.820000000002</v>
          </cell>
          <cell r="I1271">
            <v>8799.5400000000009</v>
          </cell>
          <cell r="J1271">
            <v>8799.5400000000009</v>
          </cell>
          <cell r="K1271">
            <v>3962.5</v>
          </cell>
          <cell r="L1271">
            <v>3962.5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364.7</v>
          </cell>
          <cell r="T1271">
            <v>364.7</v>
          </cell>
          <cell r="U1271">
            <v>36.08</v>
          </cell>
          <cell r="V1271">
            <v>36.08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  <cell r="AG1271">
            <v>0</v>
          </cell>
          <cell r="AH1271">
            <v>0</v>
          </cell>
          <cell r="AI1271">
            <v>0</v>
          </cell>
          <cell r="AJ1271">
            <v>0</v>
          </cell>
          <cell r="AK1271">
            <v>0</v>
          </cell>
          <cell r="AL1271">
            <v>0</v>
          </cell>
        </row>
        <row r="1272">
          <cell r="C1272" t="str">
            <v>3000000208338</v>
          </cell>
          <cell r="D1272" t="str">
            <v>SC F233595</v>
          </cell>
          <cell r="F1272">
            <v>0</v>
          </cell>
          <cell r="G1272">
            <v>0.71</v>
          </cell>
          <cell r="H1272">
            <v>0.71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0.71</v>
          </cell>
          <cell r="T1272">
            <v>0.71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  <cell r="AG1272">
            <v>0</v>
          </cell>
          <cell r="AH1272">
            <v>0</v>
          </cell>
          <cell r="AI1272">
            <v>0</v>
          </cell>
          <cell r="AJ1272">
            <v>0</v>
          </cell>
          <cell r="AK1272">
            <v>0</v>
          </cell>
          <cell r="AL1272">
            <v>0</v>
          </cell>
        </row>
        <row r="1273">
          <cell r="C1273" t="str">
            <v>3000000208380</v>
          </cell>
          <cell r="D1273" t="str">
            <v>CI F233595</v>
          </cell>
          <cell r="F1273">
            <v>5627.94</v>
          </cell>
          <cell r="G1273">
            <v>5627.94</v>
          </cell>
          <cell r="H1273">
            <v>5627.94</v>
          </cell>
          <cell r="I1273">
            <v>1991.13</v>
          </cell>
          <cell r="J1273">
            <v>1991.13</v>
          </cell>
          <cell r="K1273">
            <v>3380.78</v>
          </cell>
          <cell r="L1273">
            <v>3380.78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232.99</v>
          </cell>
          <cell r="T1273">
            <v>232.99</v>
          </cell>
          <cell r="U1273">
            <v>23.04</v>
          </cell>
          <cell r="V1273">
            <v>23.04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  <cell r="AG1273">
            <v>0</v>
          </cell>
          <cell r="AH1273">
            <v>0</v>
          </cell>
          <cell r="AI1273">
            <v>0</v>
          </cell>
          <cell r="AJ1273">
            <v>0</v>
          </cell>
          <cell r="AK1273">
            <v>0</v>
          </cell>
          <cell r="AL1273">
            <v>0</v>
          </cell>
        </row>
        <row r="1274">
          <cell r="C1274" t="str">
            <v>3000000208398</v>
          </cell>
          <cell r="D1274" t="str">
            <v>CI F233595</v>
          </cell>
          <cell r="F1274">
            <v>7629</v>
          </cell>
          <cell r="G1274">
            <v>7628.9100000000008</v>
          </cell>
          <cell r="H1274">
            <v>7628.9100000000008</v>
          </cell>
          <cell r="I1274">
            <v>3664.04</v>
          </cell>
          <cell r="J1274">
            <v>3664.04</v>
          </cell>
          <cell r="K1274">
            <v>3664.71</v>
          </cell>
          <cell r="L1274">
            <v>3664.71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273.14</v>
          </cell>
          <cell r="T1274">
            <v>273.14</v>
          </cell>
          <cell r="U1274">
            <v>27.02</v>
          </cell>
          <cell r="V1274">
            <v>27.02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>
            <v>0</v>
          </cell>
          <cell r="AH1274">
            <v>0</v>
          </cell>
          <cell r="AI1274">
            <v>0</v>
          </cell>
          <cell r="AJ1274">
            <v>0</v>
          </cell>
          <cell r="AK1274">
            <v>0</v>
          </cell>
          <cell r="AL1274">
            <v>0</v>
          </cell>
        </row>
        <row r="1275">
          <cell r="C1275" t="str">
            <v>3000000208358</v>
          </cell>
          <cell r="D1275" t="str">
            <v>CI F233595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</row>
        <row r="1276">
          <cell r="C1276" t="str">
            <v>3000000207722</v>
          </cell>
          <cell r="D1276" t="str">
            <v>CI F233595</v>
          </cell>
          <cell r="F1276">
            <v>8528.32</v>
          </cell>
          <cell r="G1276">
            <v>8528.3199999999979</v>
          </cell>
          <cell r="H1276">
            <v>8528.3199999999979</v>
          </cell>
          <cell r="I1276">
            <v>5767.86</v>
          </cell>
          <cell r="J1276">
            <v>5767.86</v>
          </cell>
          <cell r="K1276">
            <v>2506.2800000000002</v>
          </cell>
          <cell r="L1276">
            <v>2506.2800000000002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231.3</v>
          </cell>
          <cell r="T1276">
            <v>231.3</v>
          </cell>
          <cell r="U1276">
            <v>22.88</v>
          </cell>
          <cell r="V1276">
            <v>22.88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  <cell r="AG1276">
            <v>0</v>
          </cell>
          <cell r="AH1276">
            <v>0</v>
          </cell>
          <cell r="AI1276">
            <v>0</v>
          </cell>
          <cell r="AJ1276">
            <v>0</v>
          </cell>
          <cell r="AK1276">
            <v>0</v>
          </cell>
          <cell r="AL1276">
            <v>0</v>
          </cell>
        </row>
        <row r="1277">
          <cell r="C1277" t="str">
            <v>3030010102493995</v>
          </cell>
          <cell r="D1277" t="str">
            <v>SC F232017</v>
          </cell>
          <cell r="E1277" t="str">
            <v>A</v>
          </cell>
          <cell r="F1277">
            <v>0</v>
          </cell>
          <cell r="G1277">
            <v>365883.68999999994</v>
          </cell>
          <cell r="H1277">
            <v>45007.260000000126</v>
          </cell>
          <cell r="I1277">
            <v>647971.24000000046</v>
          </cell>
          <cell r="J1277">
            <v>109458.70999999999</v>
          </cell>
          <cell r="K1277">
            <v>1530975.2499999991</v>
          </cell>
          <cell r="L1277">
            <v>286445.36999999988</v>
          </cell>
          <cell r="M1277">
            <v>1112928.1429999999</v>
          </cell>
          <cell r="N1277">
            <v>136901.04</v>
          </cell>
          <cell r="O1277">
            <v>96013.289999999935</v>
          </cell>
          <cell r="P1277">
            <v>17429.219999999965</v>
          </cell>
          <cell r="Q1277">
            <v>43406.440000000068</v>
          </cell>
          <cell r="R1277">
            <v>8537.6599999999926</v>
          </cell>
          <cell r="S1277">
            <v>292097.67000000039</v>
          </cell>
          <cell r="T1277">
            <v>52773.130000000223</v>
          </cell>
          <cell r="U1277">
            <v>31544.150000000074</v>
          </cell>
          <cell r="V1277">
            <v>5837.9000000000124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29949.340000000004</v>
          </cell>
          <cell r="AB1277">
            <v>6697.1799999999957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>
            <v>0</v>
          </cell>
          <cell r="AH1277">
            <v>0</v>
          </cell>
          <cell r="AI1277">
            <v>1395015.6930000004</v>
          </cell>
          <cell r="AJ1277">
            <v>201352.49</v>
          </cell>
          <cell r="AK1277">
            <v>2023986.1399999994</v>
          </cell>
          <cell r="AL1277">
            <v>377720.46</v>
          </cell>
        </row>
        <row r="1278">
          <cell r="C1278" t="str">
            <v>3000000208438</v>
          </cell>
          <cell r="D1278" t="str">
            <v>HCC F232017</v>
          </cell>
          <cell r="F1278">
            <v>9047</v>
          </cell>
          <cell r="G1278">
            <v>9047.0000000000018</v>
          </cell>
          <cell r="H1278">
            <v>9047.0000000000018</v>
          </cell>
          <cell r="I1278">
            <v>3083.69</v>
          </cell>
          <cell r="J1278">
            <v>3083.69</v>
          </cell>
          <cell r="K1278">
            <v>5324.02</v>
          </cell>
          <cell r="L1278">
            <v>5324.02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230</v>
          </cell>
          <cell r="R1278">
            <v>230</v>
          </cell>
          <cell r="S1278">
            <v>372.45</v>
          </cell>
          <cell r="T1278">
            <v>372.45</v>
          </cell>
          <cell r="U1278">
            <v>36.840000000000003</v>
          </cell>
          <cell r="V1278">
            <v>36.840000000000003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  <cell r="AG1278">
            <v>0</v>
          </cell>
          <cell r="AH1278">
            <v>0</v>
          </cell>
          <cell r="AI1278">
            <v>0</v>
          </cell>
          <cell r="AJ1278">
            <v>0</v>
          </cell>
          <cell r="AK1278">
            <v>0</v>
          </cell>
          <cell r="AL1278">
            <v>0</v>
          </cell>
        </row>
        <row r="1279">
          <cell r="C1279" t="str">
            <v>3000000208453</v>
          </cell>
          <cell r="D1279" t="str">
            <v>CI F233595</v>
          </cell>
          <cell r="F1279">
            <v>16438</v>
          </cell>
          <cell r="G1279">
            <v>16438</v>
          </cell>
          <cell r="H1279">
            <v>16438</v>
          </cell>
          <cell r="I1279">
            <v>10277.290000000001</v>
          </cell>
          <cell r="J1279">
            <v>10277.290000000001</v>
          </cell>
          <cell r="K1279">
            <v>5444.0499999999993</v>
          </cell>
          <cell r="L1279">
            <v>5444.0499999999993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230</v>
          </cell>
          <cell r="R1279">
            <v>230</v>
          </cell>
          <cell r="S1279">
            <v>442.64</v>
          </cell>
          <cell r="T1279">
            <v>442.64</v>
          </cell>
          <cell r="U1279">
            <v>44.02</v>
          </cell>
          <cell r="V1279">
            <v>44.02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  <cell r="AG1279">
            <v>0</v>
          </cell>
          <cell r="AH1279">
            <v>0</v>
          </cell>
          <cell r="AI1279">
            <v>0</v>
          </cell>
          <cell r="AJ1279">
            <v>0</v>
          </cell>
          <cell r="AK1279">
            <v>0</v>
          </cell>
          <cell r="AL1279">
            <v>0</v>
          </cell>
        </row>
        <row r="1280">
          <cell r="C1280" t="str">
            <v>3000000208472</v>
          </cell>
          <cell r="D1280" t="str">
            <v>CI F233595</v>
          </cell>
          <cell r="F1280">
            <v>6200</v>
          </cell>
          <cell r="G1280">
            <v>6200.0000000000009</v>
          </cell>
          <cell r="H1280">
            <v>6200.0000000000009</v>
          </cell>
          <cell r="I1280">
            <v>3947.28</v>
          </cell>
          <cell r="J1280">
            <v>3947.28</v>
          </cell>
          <cell r="K1280">
            <v>2009.33</v>
          </cell>
          <cell r="L1280">
            <v>2009.33</v>
          </cell>
          <cell r="M1280">
            <v>60.77</v>
          </cell>
          <cell r="N1280">
            <v>60.77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166.18</v>
          </cell>
          <cell r="T1280">
            <v>166.18</v>
          </cell>
          <cell r="U1280">
            <v>16.440000000000001</v>
          </cell>
          <cell r="V1280">
            <v>16.440000000000001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</row>
        <row r="1281">
          <cell r="C1281" t="str">
            <v>3000000208531</v>
          </cell>
          <cell r="D1281" t="str">
            <v>SC F232017</v>
          </cell>
          <cell r="F1281">
            <v>13581.74</v>
          </cell>
          <cell r="G1281">
            <v>13581.74</v>
          </cell>
          <cell r="H1281">
            <v>13581.74</v>
          </cell>
          <cell r="I1281">
            <v>4816.3999999999996</v>
          </cell>
          <cell r="J1281">
            <v>4816.3999999999996</v>
          </cell>
          <cell r="K1281">
            <v>7709.58</v>
          </cell>
          <cell r="L1281">
            <v>7709.58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460</v>
          </cell>
          <cell r="R1281">
            <v>460</v>
          </cell>
          <cell r="S1281">
            <v>542.14</v>
          </cell>
          <cell r="T1281">
            <v>542.14</v>
          </cell>
          <cell r="U1281">
            <v>53.62</v>
          </cell>
          <cell r="V1281">
            <v>53.62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>
            <v>0</v>
          </cell>
          <cell r="AH1281">
            <v>0</v>
          </cell>
          <cell r="AI1281">
            <v>0</v>
          </cell>
          <cell r="AJ1281">
            <v>0</v>
          </cell>
          <cell r="AK1281">
            <v>0</v>
          </cell>
          <cell r="AL1281">
            <v>0</v>
          </cell>
        </row>
        <row r="1282">
          <cell r="C1282" t="str">
            <v>3000000208558</v>
          </cell>
          <cell r="D1282" t="str">
            <v>SC F233595</v>
          </cell>
          <cell r="F1282">
            <v>11950.61</v>
          </cell>
          <cell r="G1282">
            <v>11950.609999999999</v>
          </cell>
          <cell r="H1282">
            <v>11950.609999999999</v>
          </cell>
          <cell r="I1282">
            <v>7674.23</v>
          </cell>
          <cell r="J1282">
            <v>7674.23</v>
          </cell>
          <cell r="K1282">
            <v>3920.89</v>
          </cell>
          <cell r="L1282">
            <v>3920.89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323.5</v>
          </cell>
          <cell r="T1282">
            <v>323.5</v>
          </cell>
          <cell r="U1282">
            <v>31.99</v>
          </cell>
          <cell r="V1282">
            <v>31.99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</row>
        <row r="1283">
          <cell r="C1283" t="str">
            <v>3000000208487</v>
          </cell>
          <cell r="D1283" t="str">
            <v>CI F233595</v>
          </cell>
          <cell r="F1283">
            <v>10461.66</v>
          </cell>
          <cell r="G1283">
            <v>10461.66</v>
          </cell>
          <cell r="H1283">
            <v>10461.66</v>
          </cell>
          <cell r="I1283">
            <v>3581.66</v>
          </cell>
          <cell r="J1283">
            <v>3581.66</v>
          </cell>
          <cell r="K1283">
            <v>1454.4</v>
          </cell>
          <cell r="L1283">
            <v>1454.4</v>
          </cell>
          <cell r="M1283">
            <v>5230.83</v>
          </cell>
          <cell r="N1283">
            <v>5230.83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177.24</v>
          </cell>
          <cell r="T1283">
            <v>177.24</v>
          </cell>
          <cell r="U1283">
            <v>17.53</v>
          </cell>
          <cell r="V1283">
            <v>17.53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</row>
        <row r="1284">
          <cell r="C1284" t="str">
            <v>3000000208523</v>
          </cell>
          <cell r="D1284" t="str">
            <v>SC F232017</v>
          </cell>
          <cell r="F1284">
            <v>14800</v>
          </cell>
          <cell r="G1284">
            <v>14799.999999999998</v>
          </cell>
          <cell r="H1284">
            <v>14799.999999999998</v>
          </cell>
          <cell r="I1284">
            <v>6229.5499999999993</v>
          </cell>
          <cell r="J1284">
            <v>6229.5499999999993</v>
          </cell>
          <cell r="K1284">
            <v>7421.0499999999993</v>
          </cell>
          <cell r="L1284">
            <v>7421.0499999999993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460</v>
          </cell>
          <cell r="R1284">
            <v>460</v>
          </cell>
          <cell r="S1284">
            <v>638.5</v>
          </cell>
          <cell r="T1284">
            <v>638.5</v>
          </cell>
          <cell r="U1284">
            <v>50.9</v>
          </cell>
          <cell r="V1284">
            <v>50.9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</row>
        <row r="1285">
          <cell r="C1285" t="str">
            <v>3000000208530</v>
          </cell>
          <cell r="D1285" t="str">
            <v>SC F232017</v>
          </cell>
          <cell r="F1285">
            <v>36620</v>
          </cell>
          <cell r="G1285">
            <v>36466.789999999994</v>
          </cell>
          <cell r="H1285">
            <v>36466.789999999994</v>
          </cell>
          <cell r="I1285">
            <v>23350.559999999998</v>
          </cell>
          <cell r="J1285">
            <v>23350.559999999998</v>
          </cell>
          <cell r="K1285">
            <v>12165.720000000001</v>
          </cell>
          <cell r="L1285">
            <v>12165.720000000001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852.63</v>
          </cell>
          <cell r="T1285">
            <v>852.63</v>
          </cell>
          <cell r="U1285">
            <v>97.88</v>
          </cell>
          <cell r="V1285">
            <v>97.88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>
            <v>0</v>
          </cell>
          <cell r="AH1285">
            <v>0</v>
          </cell>
          <cell r="AI1285">
            <v>0</v>
          </cell>
          <cell r="AJ1285">
            <v>0</v>
          </cell>
          <cell r="AK1285">
            <v>0</v>
          </cell>
          <cell r="AL1285">
            <v>0</v>
          </cell>
        </row>
        <row r="1286">
          <cell r="C1286" t="str">
            <v>3000000208511</v>
          </cell>
          <cell r="D1286" t="str">
            <v>HCC F233595</v>
          </cell>
          <cell r="F1286">
            <v>10035</v>
          </cell>
          <cell r="G1286">
            <v>10034.010000000002</v>
          </cell>
          <cell r="H1286">
            <v>10034.010000000002</v>
          </cell>
          <cell r="I1286">
            <v>7308.21</v>
          </cell>
          <cell r="J1286">
            <v>7308.21</v>
          </cell>
          <cell r="K1286">
            <v>2265.6499999999996</v>
          </cell>
          <cell r="L1286">
            <v>2265.6499999999996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230</v>
          </cell>
          <cell r="R1286">
            <v>230</v>
          </cell>
          <cell r="S1286">
            <v>208.95000000000002</v>
          </cell>
          <cell r="T1286">
            <v>208.95000000000002</v>
          </cell>
          <cell r="U1286">
            <v>21.2</v>
          </cell>
          <cell r="V1286">
            <v>21.2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>
            <v>0</v>
          </cell>
          <cell r="AH1286">
            <v>0</v>
          </cell>
          <cell r="AI1286">
            <v>0</v>
          </cell>
          <cell r="AJ1286">
            <v>0</v>
          </cell>
          <cell r="AK1286">
            <v>0</v>
          </cell>
          <cell r="AL1286">
            <v>0</v>
          </cell>
        </row>
        <row r="1287">
          <cell r="C1287" t="str">
            <v>3000000208597</v>
          </cell>
          <cell r="D1287" t="str">
            <v>CI F233595</v>
          </cell>
          <cell r="F1287">
            <v>0</v>
          </cell>
          <cell r="G1287">
            <v>39.31</v>
          </cell>
          <cell r="H1287">
            <v>39.31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39.31</v>
          </cell>
          <cell r="N1287">
            <v>39.31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>
            <v>0</v>
          </cell>
          <cell r="AH1287">
            <v>0</v>
          </cell>
          <cell r="AI1287">
            <v>0</v>
          </cell>
          <cell r="AJ1287">
            <v>0</v>
          </cell>
          <cell r="AK1287">
            <v>0</v>
          </cell>
          <cell r="AL1287">
            <v>0</v>
          </cell>
        </row>
        <row r="1288">
          <cell r="C1288" t="str">
            <v>3000000208585</v>
          </cell>
          <cell r="D1288" t="str">
            <v>SC F860</v>
          </cell>
          <cell r="F1288">
            <v>6308</v>
          </cell>
          <cell r="G1288">
            <v>6307.96</v>
          </cell>
          <cell r="H1288">
            <v>6307.96</v>
          </cell>
          <cell r="I1288">
            <v>4231.25</v>
          </cell>
          <cell r="J1288">
            <v>4231.25</v>
          </cell>
          <cell r="K1288">
            <v>1884.62</v>
          </cell>
          <cell r="L1288">
            <v>1884.62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174.81</v>
          </cell>
          <cell r="T1288">
            <v>174.81</v>
          </cell>
          <cell r="U1288">
            <v>17.28</v>
          </cell>
          <cell r="V1288">
            <v>17.28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>
            <v>0</v>
          </cell>
          <cell r="AH1288">
            <v>0</v>
          </cell>
          <cell r="AI1288">
            <v>0</v>
          </cell>
          <cell r="AJ1288">
            <v>0</v>
          </cell>
          <cell r="AK1288">
            <v>0</v>
          </cell>
          <cell r="AL1288">
            <v>0</v>
          </cell>
        </row>
        <row r="1289">
          <cell r="C1289" t="str">
            <v>3000000208626</v>
          </cell>
          <cell r="D1289" t="str">
            <v>SC F860</v>
          </cell>
          <cell r="F1289">
            <v>7858</v>
          </cell>
          <cell r="G1289">
            <v>7858</v>
          </cell>
          <cell r="H1289">
            <v>7858</v>
          </cell>
          <cell r="I1289">
            <v>4954.8600000000006</v>
          </cell>
          <cell r="J1289">
            <v>4954.8600000000006</v>
          </cell>
          <cell r="K1289">
            <v>2433.87</v>
          </cell>
          <cell r="L1289">
            <v>2433.87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230</v>
          </cell>
          <cell r="R1289">
            <v>230</v>
          </cell>
          <cell r="S1289">
            <v>217.74</v>
          </cell>
          <cell r="T1289">
            <v>217.74</v>
          </cell>
          <cell r="U1289">
            <v>21.53</v>
          </cell>
          <cell r="V1289">
            <v>21.53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</row>
        <row r="1290">
          <cell r="C1290" t="str">
            <v>3000000208581</v>
          </cell>
          <cell r="D1290" t="str">
            <v>CI F233595</v>
          </cell>
          <cell r="F1290">
            <v>10560</v>
          </cell>
          <cell r="G1290">
            <v>10560</v>
          </cell>
          <cell r="H1290">
            <v>10560</v>
          </cell>
          <cell r="I1290">
            <v>5177.66</v>
          </cell>
          <cell r="J1290">
            <v>5177.66</v>
          </cell>
          <cell r="K1290">
            <v>4735.7</v>
          </cell>
          <cell r="L1290">
            <v>4735.7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230</v>
          </cell>
          <cell r="R1290">
            <v>230</v>
          </cell>
          <cell r="S1290">
            <v>378.84000000000003</v>
          </cell>
          <cell r="T1290">
            <v>378.84000000000003</v>
          </cell>
          <cell r="U1290">
            <v>37.799999999999997</v>
          </cell>
          <cell r="V1290">
            <v>37.799999999999997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</row>
        <row r="1291">
          <cell r="C1291" t="str">
            <v>3000000208638</v>
          </cell>
          <cell r="D1291" t="str">
            <v>CI F233595</v>
          </cell>
          <cell r="F1291">
            <v>5745</v>
          </cell>
          <cell r="G1291">
            <v>5744.84</v>
          </cell>
          <cell r="H1291">
            <v>5744.84</v>
          </cell>
          <cell r="I1291">
            <v>3675.03</v>
          </cell>
          <cell r="J1291">
            <v>3675.03</v>
          </cell>
          <cell r="K1291">
            <v>1898.89</v>
          </cell>
          <cell r="L1291">
            <v>1898.89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155.54</v>
          </cell>
          <cell r="T1291">
            <v>155.54</v>
          </cell>
          <cell r="U1291">
            <v>15.38</v>
          </cell>
          <cell r="V1291">
            <v>15.38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</row>
        <row r="1292">
          <cell r="C1292" t="str">
            <v>3000000208584</v>
          </cell>
          <cell r="D1292" t="str">
            <v>CI F233595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</row>
        <row r="1293">
          <cell r="C1293" t="str">
            <v>3000000208683</v>
          </cell>
          <cell r="D1293" t="str">
            <v>SC F232017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  <cell r="AI1293">
            <v>0</v>
          </cell>
          <cell r="AJ1293">
            <v>0</v>
          </cell>
          <cell r="AK1293">
            <v>0</v>
          </cell>
          <cell r="AL1293">
            <v>0</v>
          </cell>
        </row>
        <row r="1294">
          <cell r="C1294" t="str">
            <v>3000000207254</v>
          </cell>
          <cell r="D1294" t="str">
            <v>CI F233595</v>
          </cell>
          <cell r="F1294">
            <v>6050</v>
          </cell>
          <cell r="G1294">
            <v>6048.56</v>
          </cell>
          <cell r="H1294">
            <v>6048.56</v>
          </cell>
          <cell r="I1294">
            <v>2330.62</v>
          </cell>
          <cell r="J1294">
            <v>2330.62</v>
          </cell>
          <cell r="K1294">
            <v>3441.83</v>
          </cell>
          <cell r="L1294">
            <v>3441.83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251.26</v>
          </cell>
          <cell r="T1294">
            <v>251.26</v>
          </cell>
          <cell r="U1294">
            <v>24.85</v>
          </cell>
          <cell r="V1294">
            <v>24.85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>
            <v>0</v>
          </cell>
          <cell r="AH1294">
            <v>0</v>
          </cell>
          <cell r="AI1294">
            <v>0</v>
          </cell>
          <cell r="AJ1294">
            <v>0</v>
          </cell>
          <cell r="AK1294">
            <v>0</v>
          </cell>
          <cell r="AL1294">
            <v>0</v>
          </cell>
        </row>
        <row r="1295">
          <cell r="C1295" t="str">
            <v>3000000208196</v>
          </cell>
          <cell r="D1295" t="str">
            <v>SC F232017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>
            <v>0</v>
          </cell>
          <cell r="AH1295">
            <v>0</v>
          </cell>
          <cell r="AI1295">
            <v>0</v>
          </cell>
          <cell r="AJ1295">
            <v>0</v>
          </cell>
          <cell r="AK1295">
            <v>0</v>
          </cell>
          <cell r="AL1295">
            <v>0</v>
          </cell>
        </row>
        <row r="1296">
          <cell r="C1296" t="str">
            <v>3000000208509</v>
          </cell>
          <cell r="D1296" t="str">
            <v>SC F232017</v>
          </cell>
          <cell r="F1296">
            <v>3715</v>
          </cell>
          <cell r="G1296">
            <v>3712.3100000000004</v>
          </cell>
          <cell r="H1296">
            <v>3712.3100000000004</v>
          </cell>
          <cell r="I1296">
            <v>1295.21</v>
          </cell>
          <cell r="J1296">
            <v>1295.21</v>
          </cell>
          <cell r="K1296">
            <v>2248.5500000000002</v>
          </cell>
          <cell r="L1296">
            <v>2248.5500000000002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153.38</v>
          </cell>
          <cell r="T1296">
            <v>153.38</v>
          </cell>
          <cell r="U1296">
            <v>15.17</v>
          </cell>
          <cell r="V1296">
            <v>15.17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>
            <v>0</v>
          </cell>
          <cell r="AH1296">
            <v>0</v>
          </cell>
          <cell r="AI1296">
            <v>0</v>
          </cell>
          <cell r="AJ1296">
            <v>0</v>
          </cell>
          <cell r="AK1296">
            <v>0</v>
          </cell>
          <cell r="AL1296">
            <v>0</v>
          </cell>
        </row>
        <row r="1297">
          <cell r="C1297" t="str">
            <v>3012010101100609</v>
          </cell>
          <cell r="D1297" t="str">
            <v>SC F232017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>
            <v>0</v>
          </cell>
          <cell r="AH1297">
            <v>0</v>
          </cell>
          <cell r="AI1297">
            <v>0</v>
          </cell>
          <cell r="AJ1297">
            <v>0</v>
          </cell>
          <cell r="AK1297">
            <v>0</v>
          </cell>
          <cell r="AL1297">
            <v>0</v>
          </cell>
        </row>
        <row r="1298">
          <cell r="C1298" t="str">
            <v>3012010101147204</v>
          </cell>
          <cell r="D1298" t="str">
            <v>SC F232017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>
            <v>0</v>
          </cell>
          <cell r="AH1298">
            <v>0</v>
          </cell>
          <cell r="AI1298">
            <v>0</v>
          </cell>
          <cell r="AJ1298">
            <v>0</v>
          </cell>
          <cell r="AK1298">
            <v>0</v>
          </cell>
          <cell r="AL1298">
            <v>0</v>
          </cell>
        </row>
        <row r="1299">
          <cell r="C1299" t="str">
            <v>590200000073</v>
          </cell>
          <cell r="D1299" t="str">
            <v>CI F233595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>
            <v>0</v>
          </cell>
          <cell r="AH1299">
            <v>0</v>
          </cell>
          <cell r="AI1299">
            <v>0</v>
          </cell>
          <cell r="AJ1299">
            <v>0</v>
          </cell>
          <cell r="AK1299">
            <v>0</v>
          </cell>
          <cell r="AL1299">
            <v>0</v>
          </cell>
        </row>
        <row r="1300">
          <cell r="C1300" t="str">
            <v>3000000208733</v>
          </cell>
          <cell r="D1300" t="str">
            <v>SC F233595</v>
          </cell>
          <cell r="F1300">
            <v>11282</v>
          </cell>
          <cell r="G1300">
            <v>11275.37</v>
          </cell>
          <cell r="H1300">
            <v>11275.37</v>
          </cell>
          <cell r="I1300">
            <v>7068.67</v>
          </cell>
          <cell r="J1300">
            <v>7068.67</v>
          </cell>
          <cell r="K1300">
            <v>3876.99</v>
          </cell>
          <cell r="L1300">
            <v>3876.99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299.51</v>
          </cell>
          <cell r="T1300">
            <v>299.51</v>
          </cell>
          <cell r="U1300">
            <v>30.2</v>
          </cell>
          <cell r="V1300">
            <v>30.2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>
            <v>0</v>
          </cell>
          <cell r="AH1300">
            <v>0</v>
          </cell>
          <cell r="AI1300">
            <v>0</v>
          </cell>
          <cell r="AJ1300">
            <v>0</v>
          </cell>
          <cell r="AK1300">
            <v>0</v>
          </cell>
          <cell r="AL1300">
            <v>0</v>
          </cell>
        </row>
        <row r="1301">
          <cell r="C1301" t="str">
            <v>3000000208788</v>
          </cell>
          <cell r="D1301" t="str">
            <v>CI F233595</v>
          </cell>
          <cell r="F1301">
            <v>11630</v>
          </cell>
          <cell r="G1301">
            <v>11628.640000000001</v>
          </cell>
          <cell r="H1301">
            <v>11628.640000000001</v>
          </cell>
          <cell r="I1301">
            <v>5429.75</v>
          </cell>
          <cell r="J1301">
            <v>5429.75</v>
          </cell>
          <cell r="K1301">
            <v>5750.33</v>
          </cell>
          <cell r="L1301">
            <v>5750.33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408.2</v>
          </cell>
          <cell r="T1301">
            <v>408.2</v>
          </cell>
          <cell r="U1301">
            <v>40.36</v>
          </cell>
          <cell r="V1301">
            <v>40.36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>
            <v>0</v>
          </cell>
          <cell r="AH1301">
            <v>0</v>
          </cell>
          <cell r="AI1301">
            <v>0</v>
          </cell>
          <cell r="AJ1301">
            <v>0</v>
          </cell>
          <cell r="AK1301">
            <v>0</v>
          </cell>
          <cell r="AL1301">
            <v>0</v>
          </cell>
        </row>
        <row r="1302">
          <cell r="C1302" t="str">
            <v>800024000120</v>
          </cell>
          <cell r="D1302" t="str">
            <v>CI F233595</v>
          </cell>
          <cell r="F1302">
            <v>9381</v>
          </cell>
          <cell r="G1302">
            <v>9381.0300000000007</v>
          </cell>
          <cell r="H1302">
            <v>1196.23</v>
          </cell>
          <cell r="I1302">
            <v>4547.3599999999997</v>
          </cell>
          <cell r="J1302">
            <v>579.86</v>
          </cell>
          <cell r="K1302">
            <v>3570.9300000000003</v>
          </cell>
          <cell r="L1302">
            <v>455.35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230.01</v>
          </cell>
          <cell r="R1302">
            <v>29.33</v>
          </cell>
          <cell r="S1302">
            <v>465.12</v>
          </cell>
          <cell r="T1302">
            <v>59.31</v>
          </cell>
          <cell r="U1302">
            <v>121</v>
          </cell>
          <cell r="V1302">
            <v>15.43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446.61</v>
          </cell>
          <cell r="AB1302">
            <v>56.95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>
            <v>0</v>
          </cell>
          <cell r="AH1302">
            <v>0</v>
          </cell>
          <cell r="AI1302">
            <v>0</v>
          </cell>
          <cell r="AJ1302">
            <v>0</v>
          </cell>
          <cell r="AK1302">
            <v>0</v>
          </cell>
          <cell r="AL1302">
            <v>0</v>
          </cell>
        </row>
        <row r="1303">
          <cell r="C1303" t="str">
            <v>3000000208802</v>
          </cell>
          <cell r="D1303" t="str">
            <v>CI F233595</v>
          </cell>
          <cell r="F1303">
            <v>5817</v>
          </cell>
          <cell r="G1303">
            <v>5816.4299999999994</v>
          </cell>
          <cell r="H1303">
            <v>5816.4299999999994</v>
          </cell>
          <cell r="I1303">
            <v>3632.14</v>
          </cell>
          <cell r="J1303">
            <v>3632.14</v>
          </cell>
          <cell r="K1303">
            <v>2011.27</v>
          </cell>
          <cell r="L1303">
            <v>2011.27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157.44999999999999</v>
          </cell>
          <cell r="T1303">
            <v>157.44999999999999</v>
          </cell>
          <cell r="U1303">
            <v>15.57</v>
          </cell>
          <cell r="V1303">
            <v>15.57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</row>
        <row r="1304">
          <cell r="C1304" t="str">
            <v>3000000208950</v>
          </cell>
          <cell r="D1304" t="str">
            <v>CI F233595</v>
          </cell>
          <cell r="F1304">
            <v>13320</v>
          </cell>
          <cell r="G1304">
            <v>13311.720000000001</v>
          </cell>
          <cell r="H1304">
            <v>13311.720000000001</v>
          </cell>
          <cell r="I1304">
            <v>8050.32</v>
          </cell>
          <cell r="J1304">
            <v>8050.32</v>
          </cell>
          <cell r="K1304">
            <v>4642.26</v>
          </cell>
          <cell r="L1304">
            <v>4642.26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230</v>
          </cell>
          <cell r="R1304">
            <v>230</v>
          </cell>
          <cell r="S1304">
            <v>354.1</v>
          </cell>
          <cell r="T1304">
            <v>354.1</v>
          </cell>
          <cell r="U1304">
            <v>35.04</v>
          </cell>
          <cell r="V1304">
            <v>35.04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>
            <v>0</v>
          </cell>
          <cell r="AH1304">
            <v>0</v>
          </cell>
          <cell r="AI1304">
            <v>0</v>
          </cell>
          <cell r="AJ1304">
            <v>0</v>
          </cell>
          <cell r="AK1304">
            <v>0</v>
          </cell>
          <cell r="AL1304">
            <v>0</v>
          </cell>
        </row>
        <row r="1305">
          <cell r="C1305" t="str">
            <v>3000000208945</v>
          </cell>
          <cell r="D1305" t="str">
            <v>SC F860</v>
          </cell>
          <cell r="F1305">
            <v>4324</v>
          </cell>
          <cell r="G1305">
            <v>2161.63</v>
          </cell>
          <cell r="H1305">
            <v>2161.63</v>
          </cell>
          <cell r="I1305">
            <v>460.63</v>
          </cell>
          <cell r="J1305">
            <v>460.63</v>
          </cell>
          <cell r="K1305">
            <v>1577.75</v>
          </cell>
          <cell r="L1305">
            <v>1577.75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112.16</v>
          </cell>
          <cell r="T1305">
            <v>112.16</v>
          </cell>
          <cell r="U1305">
            <v>11.09</v>
          </cell>
          <cell r="V1305">
            <v>11.09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>
            <v>0</v>
          </cell>
          <cell r="AH1305">
            <v>0</v>
          </cell>
          <cell r="AI1305">
            <v>0</v>
          </cell>
          <cell r="AJ1305">
            <v>0</v>
          </cell>
          <cell r="AK1305">
            <v>0</v>
          </cell>
          <cell r="AL1305">
            <v>0</v>
          </cell>
        </row>
        <row r="1306">
          <cell r="C1306" t="str">
            <v>3030010102533576</v>
          </cell>
          <cell r="D1306" t="str">
            <v>SC F233595</v>
          </cell>
          <cell r="F1306">
            <v>6903</v>
          </cell>
          <cell r="G1306">
            <v>6902.9900000000007</v>
          </cell>
          <cell r="H1306">
            <v>927.3599999999999</v>
          </cell>
          <cell r="I1306">
            <v>2340.3000000000002</v>
          </cell>
          <cell r="J1306">
            <v>314.39999999999998</v>
          </cell>
          <cell r="K1306">
            <v>2747.55</v>
          </cell>
          <cell r="L1306">
            <v>369.11</v>
          </cell>
          <cell r="M1306">
            <v>0</v>
          </cell>
          <cell r="N1306">
            <v>0</v>
          </cell>
          <cell r="O1306">
            <v>447.89</v>
          </cell>
          <cell r="P1306">
            <v>60.17</v>
          </cell>
          <cell r="Q1306">
            <v>230.01</v>
          </cell>
          <cell r="R1306">
            <v>30.9</v>
          </cell>
          <cell r="S1306">
            <v>758.20999999999992</v>
          </cell>
          <cell r="T1306">
            <v>101.86</v>
          </cell>
          <cell r="U1306">
            <v>74.88</v>
          </cell>
          <cell r="V1306">
            <v>10.06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304.14999999999998</v>
          </cell>
          <cell r="AB1306">
            <v>40.86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>
            <v>0</v>
          </cell>
          <cell r="AH1306">
            <v>0</v>
          </cell>
          <cell r="AI1306">
            <v>0</v>
          </cell>
          <cell r="AJ1306">
            <v>0</v>
          </cell>
          <cell r="AK1306">
            <v>0</v>
          </cell>
          <cell r="AL1306">
            <v>0</v>
          </cell>
        </row>
        <row r="1307">
          <cell r="C1307" t="str">
            <v>3000000209070</v>
          </cell>
          <cell r="D1307" t="str">
            <v>CI F233595</v>
          </cell>
          <cell r="F1307">
            <v>12150</v>
          </cell>
          <cell r="G1307">
            <v>12146.580000000002</v>
          </cell>
          <cell r="H1307">
            <v>12146.580000000002</v>
          </cell>
          <cell r="I1307">
            <v>5294.37</v>
          </cell>
          <cell r="J1307">
            <v>5294.37</v>
          </cell>
          <cell r="K1307">
            <v>6364.17</v>
          </cell>
          <cell r="L1307">
            <v>6364.17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443.91999999999996</v>
          </cell>
          <cell r="T1307">
            <v>443.91999999999996</v>
          </cell>
          <cell r="U1307">
            <v>44.12</v>
          </cell>
          <cell r="V1307">
            <v>44.12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>
            <v>0</v>
          </cell>
          <cell r="AH1307">
            <v>0</v>
          </cell>
          <cell r="AI1307">
            <v>0</v>
          </cell>
          <cell r="AJ1307">
            <v>0</v>
          </cell>
          <cell r="AK1307">
            <v>0</v>
          </cell>
          <cell r="AL1307">
            <v>0</v>
          </cell>
        </row>
        <row r="1308">
          <cell r="C1308" t="str">
            <v>3000000208999</v>
          </cell>
          <cell r="D1308" t="str">
            <v>HCC F233595</v>
          </cell>
          <cell r="F1308">
            <v>4773</v>
          </cell>
          <cell r="G1308">
            <v>4776.01</v>
          </cell>
          <cell r="H1308">
            <v>4776.01</v>
          </cell>
          <cell r="I1308">
            <v>2156.7399999999998</v>
          </cell>
          <cell r="J1308">
            <v>2156.7399999999998</v>
          </cell>
          <cell r="K1308">
            <v>2433.69</v>
          </cell>
          <cell r="L1308">
            <v>2433.69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168.88</v>
          </cell>
          <cell r="T1308">
            <v>168.88</v>
          </cell>
          <cell r="U1308">
            <v>16.7</v>
          </cell>
          <cell r="V1308">
            <v>16.7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>
            <v>0</v>
          </cell>
          <cell r="AH1308">
            <v>0</v>
          </cell>
          <cell r="AI1308">
            <v>0</v>
          </cell>
          <cell r="AJ1308">
            <v>0</v>
          </cell>
          <cell r="AK1308">
            <v>0</v>
          </cell>
          <cell r="AL1308">
            <v>0</v>
          </cell>
        </row>
        <row r="1309">
          <cell r="C1309" t="str">
            <v>3000000209031</v>
          </cell>
          <cell r="D1309" t="str">
            <v>SC F860</v>
          </cell>
          <cell r="E1309" t="str">
            <v>A</v>
          </cell>
          <cell r="F1309">
            <v>484321</v>
          </cell>
          <cell r="G1309">
            <v>484322.22000000003</v>
          </cell>
          <cell r="H1309">
            <v>484322.22000000003</v>
          </cell>
          <cell r="I1309">
            <v>8696.09</v>
          </cell>
          <cell r="J1309">
            <v>8696.09</v>
          </cell>
          <cell r="K1309">
            <v>4308.55</v>
          </cell>
          <cell r="L1309">
            <v>4308.55</v>
          </cell>
          <cell r="M1309">
            <v>470919.4</v>
          </cell>
          <cell r="N1309">
            <v>470919.4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362.35</v>
          </cell>
          <cell r="T1309">
            <v>362.35</v>
          </cell>
          <cell r="U1309">
            <v>35.83</v>
          </cell>
          <cell r="V1309">
            <v>35.83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>
            <v>0</v>
          </cell>
          <cell r="AH1309">
            <v>0</v>
          </cell>
          <cell r="AI1309">
            <v>0</v>
          </cell>
          <cell r="AJ1309">
            <v>0</v>
          </cell>
          <cell r="AK1309">
            <v>0</v>
          </cell>
          <cell r="AL1309">
            <v>0</v>
          </cell>
        </row>
        <row r="1310">
          <cell r="C1310" t="str">
            <v>3000000209049</v>
          </cell>
          <cell r="D1310" t="str">
            <v>CI F233595</v>
          </cell>
          <cell r="F1310">
            <v>5741</v>
          </cell>
          <cell r="G1310">
            <v>5740.41</v>
          </cell>
          <cell r="H1310">
            <v>5740.41</v>
          </cell>
          <cell r="I1310">
            <v>3512.22</v>
          </cell>
          <cell r="J1310">
            <v>3512.22</v>
          </cell>
          <cell r="K1310">
            <v>2057.36</v>
          </cell>
          <cell r="L1310">
            <v>2057.36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155.46</v>
          </cell>
          <cell r="T1310">
            <v>155.46</v>
          </cell>
          <cell r="U1310">
            <v>15.37</v>
          </cell>
          <cell r="V1310">
            <v>15.37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>
            <v>0</v>
          </cell>
          <cell r="AH1310">
            <v>0</v>
          </cell>
          <cell r="AI1310">
            <v>0</v>
          </cell>
          <cell r="AJ1310">
            <v>0</v>
          </cell>
          <cell r="AK1310">
            <v>0</v>
          </cell>
          <cell r="AL1310">
            <v>0</v>
          </cell>
        </row>
        <row r="1311">
          <cell r="C1311" t="str">
            <v>3000000209061</v>
          </cell>
          <cell r="D1311" t="str">
            <v>SC F233595</v>
          </cell>
          <cell r="F1311">
            <v>8035</v>
          </cell>
          <cell r="G1311">
            <v>16075.86</v>
          </cell>
          <cell r="H1311">
            <v>16075.86</v>
          </cell>
          <cell r="I1311">
            <v>5690.78</v>
          </cell>
          <cell r="J1311">
            <v>5690.78</v>
          </cell>
          <cell r="K1311">
            <v>2141.81</v>
          </cell>
          <cell r="L1311">
            <v>2141.81</v>
          </cell>
          <cell r="M1311">
            <v>8043.79</v>
          </cell>
          <cell r="N1311">
            <v>8043.79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181.52</v>
          </cell>
          <cell r="T1311">
            <v>181.52</v>
          </cell>
          <cell r="U1311">
            <v>17.96</v>
          </cell>
          <cell r="V1311">
            <v>17.96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>
            <v>0</v>
          </cell>
          <cell r="AH1311">
            <v>0</v>
          </cell>
          <cell r="AI1311">
            <v>0</v>
          </cell>
          <cell r="AJ1311">
            <v>0</v>
          </cell>
          <cell r="AK1311">
            <v>0</v>
          </cell>
          <cell r="AL1311">
            <v>0</v>
          </cell>
        </row>
        <row r="1312">
          <cell r="C1312" t="str">
            <v>3000000209045</v>
          </cell>
          <cell r="D1312" t="str">
            <v>CI F233595</v>
          </cell>
          <cell r="F1312">
            <v>7141</v>
          </cell>
          <cell r="G1312">
            <v>7899.91</v>
          </cell>
          <cell r="H1312">
            <v>7899.91</v>
          </cell>
          <cell r="I1312">
            <v>4282.24</v>
          </cell>
          <cell r="J1312">
            <v>4282.24</v>
          </cell>
          <cell r="K1312">
            <v>2546.2399999999998</v>
          </cell>
          <cell r="L1312">
            <v>2546.2399999999998</v>
          </cell>
          <cell r="M1312">
            <v>758.91</v>
          </cell>
          <cell r="N1312">
            <v>758.91</v>
          </cell>
          <cell r="O1312">
            <v>0</v>
          </cell>
          <cell r="P1312">
            <v>0</v>
          </cell>
          <cell r="Q1312">
            <v>100</v>
          </cell>
          <cell r="R1312">
            <v>100</v>
          </cell>
          <cell r="S1312">
            <v>193.39</v>
          </cell>
          <cell r="T1312">
            <v>193.39</v>
          </cell>
          <cell r="U1312">
            <v>19.13</v>
          </cell>
          <cell r="V1312">
            <v>19.13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</row>
        <row r="1313">
          <cell r="C1313" t="str">
            <v>3000000209071</v>
          </cell>
          <cell r="D1313" t="str">
            <v>CI F233595</v>
          </cell>
          <cell r="F1313">
            <v>20376</v>
          </cell>
          <cell r="G1313">
            <v>20374.920000000002</v>
          </cell>
          <cell r="H1313">
            <v>20374.920000000002</v>
          </cell>
          <cell r="I1313">
            <v>12407.68</v>
          </cell>
          <cell r="J1313">
            <v>12407.68</v>
          </cell>
          <cell r="K1313">
            <v>7361.2800000000007</v>
          </cell>
          <cell r="L1313">
            <v>7361.2800000000007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551.40000000000009</v>
          </cell>
          <cell r="T1313">
            <v>551.40000000000009</v>
          </cell>
          <cell r="U1313">
            <v>54.56</v>
          </cell>
          <cell r="V1313">
            <v>54.56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</row>
        <row r="1314">
          <cell r="C1314" t="str">
            <v>3000000209085</v>
          </cell>
          <cell r="D1314" t="str">
            <v>CI F233595</v>
          </cell>
          <cell r="F1314">
            <v>8600</v>
          </cell>
          <cell r="G1314">
            <v>8514.82</v>
          </cell>
          <cell r="H1314">
            <v>8514.82</v>
          </cell>
          <cell r="I1314">
            <v>2841.76</v>
          </cell>
          <cell r="J1314">
            <v>2841.76</v>
          </cell>
          <cell r="K1314">
            <v>5285.3799999999992</v>
          </cell>
          <cell r="L1314">
            <v>5285.3799999999992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352.78</v>
          </cell>
          <cell r="T1314">
            <v>352.78</v>
          </cell>
          <cell r="U1314">
            <v>34.9</v>
          </cell>
          <cell r="V1314">
            <v>34.9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</row>
        <row r="1315">
          <cell r="C1315" t="str">
            <v>3000000206805</v>
          </cell>
          <cell r="D1315" t="str">
            <v>SC F233595</v>
          </cell>
          <cell r="F1315">
            <v>4200</v>
          </cell>
          <cell r="G1315">
            <v>4137.37</v>
          </cell>
          <cell r="H1315">
            <v>4137.37</v>
          </cell>
          <cell r="I1315">
            <v>1675.05</v>
          </cell>
          <cell r="J1315">
            <v>1675.05</v>
          </cell>
          <cell r="K1315">
            <v>2273.37</v>
          </cell>
          <cell r="L1315">
            <v>2273.37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171.94</v>
          </cell>
          <cell r="T1315">
            <v>171.94</v>
          </cell>
          <cell r="U1315">
            <v>17.010000000000002</v>
          </cell>
          <cell r="V1315">
            <v>17.010000000000002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</row>
        <row r="1316">
          <cell r="C1316" t="str">
            <v>3000000209102</v>
          </cell>
          <cell r="D1316" t="str">
            <v>SC F860</v>
          </cell>
          <cell r="F1316">
            <v>6168</v>
          </cell>
          <cell r="G1316">
            <v>6166.8399999999992</v>
          </cell>
          <cell r="H1316">
            <v>6166.8399999999992</v>
          </cell>
          <cell r="I1316">
            <v>3889.29</v>
          </cell>
          <cell r="J1316">
            <v>3889.29</v>
          </cell>
          <cell r="K1316">
            <v>2089.79</v>
          </cell>
          <cell r="L1316">
            <v>2089.79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170.86</v>
          </cell>
          <cell r="T1316">
            <v>170.86</v>
          </cell>
          <cell r="U1316">
            <v>16.899999999999999</v>
          </cell>
          <cell r="V1316">
            <v>16.899999999999999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>
            <v>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</row>
        <row r="1317">
          <cell r="C1317" t="str">
            <v>3000000209133</v>
          </cell>
          <cell r="D1317" t="str">
            <v>HCC F860</v>
          </cell>
          <cell r="F1317">
            <v>2682</v>
          </cell>
          <cell r="G1317">
            <v>2681.46</v>
          </cell>
          <cell r="H1317">
            <v>2681.46</v>
          </cell>
          <cell r="I1317">
            <v>1691.1</v>
          </cell>
          <cell r="J1317">
            <v>1691.1</v>
          </cell>
          <cell r="K1317">
            <v>908.73</v>
          </cell>
          <cell r="L1317">
            <v>908.73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74.289999999999992</v>
          </cell>
          <cell r="T1317">
            <v>74.289999999999992</v>
          </cell>
          <cell r="U1317">
            <v>7.34</v>
          </cell>
          <cell r="V1317">
            <v>7.34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</row>
        <row r="1318">
          <cell r="C1318" t="str">
            <v>3000000209128</v>
          </cell>
          <cell r="D1318" t="str">
            <v>HCC F233595</v>
          </cell>
          <cell r="F1318">
            <v>3862.03</v>
          </cell>
          <cell r="G1318">
            <v>3863.0000000000005</v>
          </cell>
          <cell r="H1318">
            <v>3863.0000000000005</v>
          </cell>
          <cell r="I1318">
            <v>2284.34</v>
          </cell>
          <cell r="J1318">
            <v>2284.34</v>
          </cell>
          <cell r="K1318">
            <v>1354.22</v>
          </cell>
          <cell r="L1318">
            <v>1354.22</v>
          </cell>
          <cell r="M1318">
            <v>112.87</v>
          </cell>
          <cell r="N1318">
            <v>112.87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101.52</v>
          </cell>
          <cell r="T1318">
            <v>101.52</v>
          </cell>
          <cell r="U1318">
            <v>10.050000000000001</v>
          </cell>
          <cell r="V1318">
            <v>10.050000000000001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>
            <v>0</v>
          </cell>
          <cell r="AH1318">
            <v>0</v>
          </cell>
          <cell r="AI1318">
            <v>0</v>
          </cell>
          <cell r="AJ1318">
            <v>0</v>
          </cell>
          <cell r="AK1318">
            <v>0</v>
          </cell>
          <cell r="AL1318">
            <v>0</v>
          </cell>
        </row>
        <row r="1319">
          <cell r="C1319" t="str">
            <v>3000000209160</v>
          </cell>
          <cell r="D1319" t="str">
            <v>CI F233595</v>
          </cell>
          <cell r="F1319">
            <v>5340</v>
          </cell>
          <cell r="G1319">
            <v>5339.85</v>
          </cell>
          <cell r="H1319">
            <v>5339.85</v>
          </cell>
          <cell r="I1319">
            <v>2895.63</v>
          </cell>
          <cell r="J1319">
            <v>2895.63</v>
          </cell>
          <cell r="K1319">
            <v>2265.81</v>
          </cell>
          <cell r="L1319">
            <v>2265.81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162.36000000000001</v>
          </cell>
          <cell r="T1319">
            <v>162.36000000000001</v>
          </cell>
          <cell r="U1319">
            <v>16.05</v>
          </cell>
          <cell r="V1319">
            <v>16.05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>
            <v>0</v>
          </cell>
          <cell r="AH1319">
            <v>0</v>
          </cell>
          <cell r="AI1319">
            <v>0</v>
          </cell>
          <cell r="AJ1319">
            <v>0</v>
          </cell>
          <cell r="AK1319">
            <v>0</v>
          </cell>
          <cell r="AL1319">
            <v>0</v>
          </cell>
        </row>
        <row r="1320">
          <cell r="C1320" t="str">
            <v>3000000209199</v>
          </cell>
          <cell r="D1320" t="str">
            <v>CI F233595</v>
          </cell>
          <cell r="F1320">
            <v>12558</v>
          </cell>
          <cell r="G1320">
            <v>12558</v>
          </cell>
          <cell r="H1320">
            <v>12558</v>
          </cell>
          <cell r="I1320">
            <v>7031.54</v>
          </cell>
          <cell r="J1320">
            <v>7031.54</v>
          </cell>
          <cell r="K1320">
            <v>4692.92</v>
          </cell>
          <cell r="L1320">
            <v>4692.92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460</v>
          </cell>
          <cell r="R1320">
            <v>460</v>
          </cell>
          <cell r="S1320">
            <v>339.92</v>
          </cell>
          <cell r="T1320">
            <v>339.92</v>
          </cell>
          <cell r="U1320">
            <v>33.619999999999997</v>
          </cell>
          <cell r="V1320">
            <v>33.619999999999997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>
            <v>0</v>
          </cell>
          <cell r="AH1320">
            <v>0</v>
          </cell>
          <cell r="AI1320">
            <v>0</v>
          </cell>
          <cell r="AJ1320">
            <v>0</v>
          </cell>
          <cell r="AK1320">
            <v>0</v>
          </cell>
          <cell r="AL1320">
            <v>0</v>
          </cell>
        </row>
        <row r="1321">
          <cell r="C1321" t="str">
            <v>3000000209202</v>
          </cell>
          <cell r="D1321" t="str">
            <v>HV F233595</v>
          </cell>
          <cell r="F1321">
            <v>8588</v>
          </cell>
          <cell r="G1321">
            <v>8588</v>
          </cell>
          <cell r="H1321">
            <v>8588</v>
          </cell>
          <cell r="I1321">
            <v>3573.2</v>
          </cell>
          <cell r="J1321">
            <v>3573.2</v>
          </cell>
          <cell r="K1321">
            <v>4477.67</v>
          </cell>
          <cell r="L1321">
            <v>4477.67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86.96</v>
          </cell>
          <cell r="R1321">
            <v>86.96</v>
          </cell>
          <cell r="S1321">
            <v>419.91</v>
          </cell>
          <cell r="T1321">
            <v>419.91</v>
          </cell>
          <cell r="U1321">
            <v>30.26</v>
          </cell>
          <cell r="V1321">
            <v>30.26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>
            <v>0</v>
          </cell>
          <cell r="AH1321">
            <v>0</v>
          </cell>
          <cell r="AI1321">
            <v>0</v>
          </cell>
          <cell r="AJ1321">
            <v>0</v>
          </cell>
          <cell r="AK1321">
            <v>0</v>
          </cell>
          <cell r="AL1321">
            <v>0</v>
          </cell>
        </row>
        <row r="1322">
          <cell r="C1322" t="str">
            <v>3000000209244</v>
          </cell>
          <cell r="D1322" t="str">
            <v>SC F233595</v>
          </cell>
          <cell r="F1322">
            <v>16939.169999999998</v>
          </cell>
          <cell r="G1322">
            <v>11296.52</v>
          </cell>
          <cell r="H1322">
            <v>11296.52</v>
          </cell>
          <cell r="I1322">
            <v>6832.14</v>
          </cell>
          <cell r="J1322">
            <v>6832.14</v>
          </cell>
          <cell r="K1322">
            <v>2890.99</v>
          </cell>
          <cell r="L1322">
            <v>2890.99</v>
          </cell>
          <cell r="M1322">
            <v>1341.17</v>
          </cell>
          <cell r="N1322">
            <v>1341.17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441.32</v>
          </cell>
          <cell r="T1322">
            <v>441.32</v>
          </cell>
          <cell r="U1322">
            <v>20.9</v>
          </cell>
          <cell r="V1322">
            <v>20.9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H1322">
            <v>0</v>
          </cell>
          <cell r="AI1322">
            <v>0</v>
          </cell>
          <cell r="AJ1322">
            <v>0</v>
          </cell>
          <cell r="AK1322">
            <v>230</v>
          </cell>
          <cell r="AL1322">
            <v>230</v>
          </cell>
        </row>
        <row r="1323">
          <cell r="C1323" t="str">
            <v>3000000209295</v>
          </cell>
          <cell r="D1323" t="str">
            <v>CI F233595</v>
          </cell>
          <cell r="F1323">
            <v>6270</v>
          </cell>
          <cell r="G1323">
            <v>6269.84</v>
          </cell>
          <cell r="H1323">
            <v>6269.84</v>
          </cell>
          <cell r="I1323">
            <v>3735.58</v>
          </cell>
          <cell r="J1323">
            <v>3735.58</v>
          </cell>
          <cell r="K1323">
            <v>2347.54</v>
          </cell>
          <cell r="L1323">
            <v>2347.54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169.91</v>
          </cell>
          <cell r="T1323">
            <v>169.91</v>
          </cell>
          <cell r="U1323">
            <v>16.809999999999999</v>
          </cell>
          <cell r="V1323">
            <v>16.809999999999999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>
            <v>0</v>
          </cell>
          <cell r="AH1323">
            <v>0</v>
          </cell>
          <cell r="AI1323">
            <v>0</v>
          </cell>
          <cell r="AJ1323">
            <v>0</v>
          </cell>
          <cell r="AK1323">
            <v>0</v>
          </cell>
          <cell r="AL1323">
            <v>0</v>
          </cell>
        </row>
        <row r="1324">
          <cell r="C1324" t="str">
            <v>3000000209312</v>
          </cell>
          <cell r="D1324" t="str">
            <v>CI F233595</v>
          </cell>
          <cell r="F1324">
            <v>4800</v>
          </cell>
          <cell r="G1324">
            <v>4782.3799999999992</v>
          </cell>
          <cell r="H1324">
            <v>4782.3799999999992</v>
          </cell>
          <cell r="I1324">
            <v>2844.66</v>
          </cell>
          <cell r="J1324">
            <v>2844.66</v>
          </cell>
          <cell r="K1324">
            <v>1795.31</v>
          </cell>
          <cell r="L1324">
            <v>1795.31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129.59</v>
          </cell>
          <cell r="T1324">
            <v>129.59</v>
          </cell>
          <cell r="U1324">
            <v>12.82</v>
          </cell>
          <cell r="V1324">
            <v>12.82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>
            <v>0</v>
          </cell>
          <cell r="AH1324">
            <v>0</v>
          </cell>
          <cell r="AI1324">
            <v>0</v>
          </cell>
          <cell r="AJ1324">
            <v>0</v>
          </cell>
          <cell r="AK1324">
            <v>0</v>
          </cell>
          <cell r="AL1324">
            <v>0</v>
          </cell>
        </row>
        <row r="1325">
          <cell r="C1325" t="str">
            <v>3000000209282</v>
          </cell>
          <cell r="D1325" t="str">
            <v>HCC F860</v>
          </cell>
          <cell r="F1325">
            <v>10320</v>
          </cell>
          <cell r="G1325">
            <v>10316.09</v>
          </cell>
          <cell r="H1325">
            <v>10316.09</v>
          </cell>
          <cell r="I1325">
            <v>4288.0300000000007</v>
          </cell>
          <cell r="J1325">
            <v>4288.0300000000007</v>
          </cell>
          <cell r="K1325">
            <v>5150.78</v>
          </cell>
          <cell r="L1325">
            <v>5150.78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460</v>
          </cell>
          <cell r="R1325">
            <v>460</v>
          </cell>
          <cell r="S1325">
            <v>379.72</v>
          </cell>
          <cell r="T1325">
            <v>379.72</v>
          </cell>
          <cell r="U1325">
            <v>37.56</v>
          </cell>
          <cell r="V1325">
            <v>37.56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  <cell r="AG1325">
            <v>0</v>
          </cell>
          <cell r="AH1325">
            <v>0</v>
          </cell>
          <cell r="AI1325">
            <v>0</v>
          </cell>
          <cell r="AJ1325">
            <v>0</v>
          </cell>
          <cell r="AK1325">
            <v>0</v>
          </cell>
          <cell r="AL1325">
            <v>0</v>
          </cell>
        </row>
        <row r="1326">
          <cell r="C1326" t="str">
            <v>3000000209319</v>
          </cell>
          <cell r="D1326" t="str">
            <v>SC F233595</v>
          </cell>
          <cell r="F1326">
            <v>12600</v>
          </cell>
          <cell r="G1326">
            <v>12589.94</v>
          </cell>
          <cell r="H1326">
            <v>12589.94</v>
          </cell>
          <cell r="I1326">
            <v>4095.4</v>
          </cell>
          <cell r="J1326">
            <v>4095.4</v>
          </cell>
          <cell r="K1326">
            <v>7920.71</v>
          </cell>
          <cell r="L1326">
            <v>7920.71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522.19000000000005</v>
          </cell>
          <cell r="T1326">
            <v>522.19000000000005</v>
          </cell>
          <cell r="U1326">
            <v>51.64</v>
          </cell>
          <cell r="V1326">
            <v>51.64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</row>
        <row r="1327">
          <cell r="C1327" t="str">
            <v>3000000209279</v>
          </cell>
          <cell r="D1327" t="str">
            <v>CI F233595</v>
          </cell>
          <cell r="F1327">
            <v>4650</v>
          </cell>
          <cell r="G1327">
            <v>4643.96</v>
          </cell>
          <cell r="H1327">
            <v>4643.96</v>
          </cell>
          <cell r="I1327">
            <v>3212.95</v>
          </cell>
          <cell r="J1327">
            <v>3212.95</v>
          </cell>
          <cell r="K1327">
            <v>1283.1600000000001</v>
          </cell>
          <cell r="L1327">
            <v>1283.1600000000001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134.54</v>
          </cell>
          <cell r="T1327">
            <v>134.54</v>
          </cell>
          <cell r="U1327">
            <v>13.31</v>
          </cell>
          <cell r="V1327">
            <v>13.31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</row>
        <row r="1328">
          <cell r="C1328" t="str">
            <v>3000000209262</v>
          </cell>
          <cell r="D1328" t="str">
            <v>SC F233595</v>
          </cell>
          <cell r="F1328">
            <v>4691</v>
          </cell>
          <cell r="G1328">
            <v>4690.9999999999991</v>
          </cell>
          <cell r="H1328">
            <v>4690.9999999999991</v>
          </cell>
          <cell r="I1328">
            <v>2460.42</v>
          </cell>
          <cell r="J1328">
            <v>2460.42</v>
          </cell>
          <cell r="K1328">
            <v>1760.9</v>
          </cell>
          <cell r="L1328">
            <v>1760.9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330</v>
          </cell>
          <cell r="R1328">
            <v>330</v>
          </cell>
          <cell r="S1328">
            <v>127.11</v>
          </cell>
          <cell r="T1328">
            <v>127.11</v>
          </cell>
          <cell r="U1328">
            <v>12.57</v>
          </cell>
          <cell r="V1328">
            <v>12.57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</row>
        <row r="1329">
          <cell r="C1329" t="str">
            <v>3000000209294</v>
          </cell>
          <cell r="D1329" t="str">
            <v>SC F233595</v>
          </cell>
          <cell r="F1329">
            <v>5549</v>
          </cell>
          <cell r="G1329">
            <v>5548.2300000000005</v>
          </cell>
          <cell r="H1329">
            <v>5548.2300000000005</v>
          </cell>
          <cell r="I1329">
            <v>2413.15</v>
          </cell>
          <cell r="J1329">
            <v>2413.15</v>
          </cell>
          <cell r="K1329">
            <v>2917.86</v>
          </cell>
          <cell r="L1329">
            <v>2917.86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197.67000000000002</v>
          </cell>
          <cell r="T1329">
            <v>197.67000000000002</v>
          </cell>
          <cell r="U1329">
            <v>19.55</v>
          </cell>
          <cell r="V1329">
            <v>19.55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</row>
        <row r="1330">
          <cell r="C1330" t="str">
            <v>3000000209384</v>
          </cell>
          <cell r="D1330" t="str">
            <v>CI F233595</v>
          </cell>
          <cell r="F1330">
            <v>12480.74</v>
          </cell>
          <cell r="G1330">
            <v>12480.689999999999</v>
          </cell>
          <cell r="H1330">
            <v>12480.689999999999</v>
          </cell>
          <cell r="I1330">
            <v>7421.68</v>
          </cell>
          <cell r="J1330">
            <v>7421.68</v>
          </cell>
          <cell r="K1330">
            <v>4687.8</v>
          </cell>
          <cell r="L1330">
            <v>4687.8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337.80999999999995</v>
          </cell>
          <cell r="T1330">
            <v>337.80999999999995</v>
          </cell>
          <cell r="U1330">
            <v>33.4</v>
          </cell>
          <cell r="V1330">
            <v>33.4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</row>
        <row r="1331">
          <cell r="C1331" t="str">
            <v>3000000209387</v>
          </cell>
          <cell r="D1331" t="str">
            <v>HCC F232017</v>
          </cell>
          <cell r="F1331">
            <v>7410</v>
          </cell>
          <cell r="G1331">
            <v>7410.0000000000009</v>
          </cell>
          <cell r="H1331">
            <v>7410.0000000000009</v>
          </cell>
          <cell r="I1331">
            <v>4093.07</v>
          </cell>
          <cell r="J1331">
            <v>4093.07</v>
          </cell>
          <cell r="K1331">
            <v>2879.01</v>
          </cell>
          <cell r="L1331">
            <v>2879.01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217.81</v>
          </cell>
          <cell r="R1331">
            <v>217.81</v>
          </cell>
          <cell r="S1331">
            <v>200.3</v>
          </cell>
          <cell r="T1331">
            <v>200.3</v>
          </cell>
          <cell r="U1331">
            <v>19.809999999999999</v>
          </cell>
          <cell r="V1331">
            <v>19.809999999999999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</row>
        <row r="1332">
          <cell r="C1332" t="str">
            <v>3000000209380</v>
          </cell>
          <cell r="D1332" t="str">
            <v>HCC F232017</v>
          </cell>
          <cell r="F1332">
            <v>14752</v>
          </cell>
          <cell r="G1332">
            <v>14751.000000000002</v>
          </cell>
          <cell r="H1332">
            <v>14751.000000000002</v>
          </cell>
          <cell r="I1332">
            <v>9443.35</v>
          </cell>
          <cell r="J1332">
            <v>9443.35</v>
          </cell>
          <cell r="K1332">
            <v>4919.01</v>
          </cell>
          <cell r="L1332">
            <v>4919.01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353.6</v>
          </cell>
          <cell r="T1332">
            <v>353.6</v>
          </cell>
          <cell r="U1332">
            <v>35.04</v>
          </cell>
          <cell r="V1332">
            <v>35.04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>
            <v>0</v>
          </cell>
          <cell r="AH1332">
            <v>0</v>
          </cell>
          <cell r="AI1332">
            <v>0</v>
          </cell>
          <cell r="AJ1332">
            <v>0</v>
          </cell>
          <cell r="AK1332">
            <v>0</v>
          </cell>
          <cell r="AL1332">
            <v>0</v>
          </cell>
        </row>
        <row r="1333">
          <cell r="C1333" t="str">
            <v>3000000209333</v>
          </cell>
          <cell r="D1333" t="str">
            <v>CI F233595</v>
          </cell>
          <cell r="F1333">
            <v>3459</v>
          </cell>
          <cell r="G1333">
            <v>3458.9999999999995</v>
          </cell>
          <cell r="H1333">
            <v>3458.9999999999995</v>
          </cell>
          <cell r="I1333">
            <v>868.85</v>
          </cell>
          <cell r="J1333">
            <v>868.85</v>
          </cell>
          <cell r="K1333">
            <v>2202.83</v>
          </cell>
          <cell r="L1333">
            <v>2202.83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230</v>
          </cell>
          <cell r="R1333">
            <v>230</v>
          </cell>
          <cell r="S1333">
            <v>143.16</v>
          </cell>
          <cell r="T1333">
            <v>143.16</v>
          </cell>
          <cell r="U1333">
            <v>14.16</v>
          </cell>
          <cell r="V1333">
            <v>14.16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  <cell r="AG1333">
            <v>0</v>
          </cell>
          <cell r="AH1333">
            <v>0</v>
          </cell>
          <cell r="AI1333">
            <v>0</v>
          </cell>
          <cell r="AJ1333">
            <v>0</v>
          </cell>
          <cell r="AK1333">
            <v>0</v>
          </cell>
          <cell r="AL1333">
            <v>0</v>
          </cell>
        </row>
        <row r="1334">
          <cell r="C1334" t="str">
            <v>3000000209354</v>
          </cell>
          <cell r="D1334" t="str">
            <v>HCC F247</v>
          </cell>
          <cell r="F1334">
            <v>19451.2</v>
          </cell>
          <cell r="G1334">
            <v>19451.2</v>
          </cell>
          <cell r="H1334">
            <v>19451.2</v>
          </cell>
          <cell r="I1334">
            <v>11573.42</v>
          </cell>
          <cell r="J1334">
            <v>11573.42</v>
          </cell>
          <cell r="K1334">
            <v>6840.46</v>
          </cell>
          <cell r="L1334">
            <v>6840.46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460</v>
          </cell>
          <cell r="R1334">
            <v>460</v>
          </cell>
          <cell r="S1334">
            <v>525.36</v>
          </cell>
          <cell r="T1334">
            <v>525.36</v>
          </cell>
          <cell r="U1334">
            <v>51.96</v>
          </cell>
          <cell r="V1334">
            <v>51.96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  <cell r="AG1334">
            <v>0</v>
          </cell>
          <cell r="AH1334">
            <v>0</v>
          </cell>
          <cell r="AI1334">
            <v>0</v>
          </cell>
          <cell r="AJ1334">
            <v>0</v>
          </cell>
          <cell r="AK1334">
            <v>0</v>
          </cell>
          <cell r="AL1334">
            <v>0</v>
          </cell>
        </row>
        <row r="1335">
          <cell r="C1335" t="str">
            <v>3000000209375</v>
          </cell>
          <cell r="D1335" t="str">
            <v>HCC F247</v>
          </cell>
          <cell r="F1335">
            <v>7538.02</v>
          </cell>
          <cell r="G1335">
            <v>7538.02</v>
          </cell>
          <cell r="H1335">
            <v>7538.02</v>
          </cell>
          <cell r="I1335">
            <v>5022.55</v>
          </cell>
          <cell r="J1335">
            <v>5022.55</v>
          </cell>
          <cell r="K1335">
            <v>2312.58</v>
          </cell>
          <cell r="L1335">
            <v>2312.58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184.63</v>
          </cell>
          <cell r="T1335">
            <v>184.63</v>
          </cell>
          <cell r="U1335">
            <v>18.260000000000002</v>
          </cell>
          <cell r="V1335">
            <v>18.260000000000002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  <cell r="AG1335">
            <v>0</v>
          </cell>
          <cell r="AH1335">
            <v>0</v>
          </cell>
          <cell r="AI1335">
            <v>0</v>
          </cell>
          <cell r="AJ1335">
            <v>0</v>
          </cell>
          <cell r="AK1335">
            <v>0</v>
          </cell>
          <cell r="AL1335">
            <v>0</v>
          </cell>
        </row>
        <row r="1336">
          <cell r="C1336" t="str">
            <v>9905</v>
          </cell>
          <cell r="D1336" t="str">
            <v>PAT F196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  <cell r="AG1336">
            <v>0</v>
          </cell>
          <cell r="AH1336">
            <v>0</v>
          </cell>
          <cell r="AI1336">
            <v>0</v>
          </cell>
          <cell r="AJ1336">
            <v>0</v>
          </cell>
          <cell r="AK1336">
            <v>0</v>
          </cell>
          <cell r="AL1336">
            <v>0</v>
          </cell>
        </row>
        <row r="1337">
          <cell r="C1337" t="str">
            <v>3012010101043007</v>
          </cell>
          <cell r="D1337" t="str">
            <v>SC F232017</v>
          </cell>
          <cell r="F1337">
            <v>26000</v>
          </cell>
          <cell r="G1337">
            <v>25999.96</v>
          </cell>
          <cell r="H1337">
            <v>3211.94</v>
          </cell>
          <cell r="I1337">
            <v>12094.98</v>
          </cell>
          <cell r="J1337">
            <v>1494.17</v>
          </cell>
          <cell r="K1337">
            <v>8821.2799999999988</v>
          </cell>
          <cell r="L1337">
            <v>1089.75</v>
          </cell>
          <cell r="M1337">
            <v>0</v>
          </cell>
          <cell r="N1337">
            <v>0</v>
          </cell>
          <cell r="O1337">
            <v>448.62</v>
          </cell>
          <cell r="P1337">
            <v>55.42</v>
          </cell>
          <cell r="Q1337">
            <v>700.04</v>
          </cell>
          <cell r="R1337">
            <v>86.48</v>
          </cell>
          <cell r="S1337">
            <v>2628.06</v>
          </cell>
          <cell r="T1337">
            <v>324.66000000000003</v>
          </cell>
          <cell r="U1337">
            <v>259.68</v>
          </cell>
          <cell r="V1337">
            <v>32.08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1047.3</v>
          </cell>
          <cell r="AB1337">
            <v>129.38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>
            <v>0</v>
          </cell>
          <cell r="AH1337">
            <v>0</v>
          </cell>
          <cell r="AI1337">
            <v>0</v>
          </cell>
          <cell r="AJ1337">
            <v>0</v>
          </cell>
          <cell r="AK1337">
            <v>0</v>
          </cell>
          <cell r="AL1337">
            <v>0</v>
          </cell>
        </row>
        <row r="1338">
          <cell r="C1338" t="str">
            <v>3012010101171691</v>
          </cell>
          <cell r="D1338" t="str">
            <v>SC F233595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  <cell r="AG1338">
            <v>0</v>
          </cell>
          <cell r="AH1338">
            <v>0</v>
          </cell>
          <cell r="AI1338">
            <v>0</v>
          </cell>
          <cell r="AJ1338">
            <v>0</v>
          </cell>
          <cell r="AK1338">
            <v>0</v>
          </cell>
          <cell r="AL1338">
            <v>0</v>
          </cell>
        </row>
        <row r="1339">
          <cell r="C1339" t="str">
            <v>590200000149</v>
          </cell>
          <cell r="D1339" t="str">
            <v>CI F233595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  <cell r="AG1339">
            <v>0</v>
          </cell>
          <cell r="AH1339">
            <v>0</v>
          </cell>
          <cell r="AI1339">
            <v>0</v>
          </cell>
          <cell r="AJ1339">
            <v>0</v>
          </cell>
          <cell r="AK1339">
            <v>0</v>
          </cell>
          <cell r="AL1339">
            <v>0</v>
          </cell>
        </row>
        <row r="1340">
          <cell r="C1340" t="str">
            <v>3000000209451</v>
          </cell>
          <cell r="D1340" t="str">
            <v>CI F233595</v>
          </cell>
          <cell r="F1340">
            <v>6100</v>
          </cell>
          <cell r="G1340">
            <v>6095.9099999999989</v>
          </cell>
          <cell r="H1340">
            <v>6095.9099999999989</v>
          </cell>
          <cell r="I1340">
            <v>2583</v>
          </cell>
          <cell r="J1340">
            <v>2583</v>
          </cell>
          <cell r="K1340">
            <v>3272.31</v>
          </cell>
          <cell r="L1340">
            <v>3272.31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218.94</v>
          </cell>
          <cell r="T1340">
            <v>218.94</v>
          </cell>
          <cell r="U1340">
            <v>21.66</v>
          </cell>
          <cell r="V1340">
            <v>21.66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  <cell r="AG1340">
            <v>0</v>
          </cell>
          <cell r="AH1340">
            <v>0</v>
          </cell>
          <cell r="AI1340">
            <v>0</v>
          </cell>
          <cell r="AJ1340">
            <v>0</v>
          </cell>
          <cell r="AK1340">
            <v>0</v>
          </cell>
          <cell r="AL1340">
            <v>0</v>
          </cell>
        </row>
        <row r="1341">
          <cell r="C1341" t="str">
            <v>246800</v>
          </cell>
          <cell r="D1341" t="str">
            <v>SC F860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  <cell r="AG1341">
            <v>0</v>
          </cell>
          <cell r="AH1341">
            <v>0</v>
          </cell>
          <cell r="AI1341">
            <v>0</v>
          </cell>
          <cell r="AJ1341">
            <v>0</v>
          </cell>
          <cell r="AK1341">
            <v>0</v>
          </cell>
          <cell r="AL1341">
            <v>0</v>
          </cell>
        </row>
        <row r="1342">
          <cell r="C1342" t="str">
            <v>3000000209485</v>
          </cell>
          <cell r="D1342" t="str">
            <v>CI F233595</v>
          </cell>
          <cell r="F1342">
            <v>12228</v>
          </cell>
          <cell r="G1342">
            <v>12224.869999999999</v>
          </cell>
          <cell r="H1342">
            <v>12224.869999999999</v>
          </cell>
          <cell r="I1342">
            <v>7013.23</v>
          </cell>
          <cell r="J1342">
            <v>7013.23</v>
          </cell>
          <cell r="K1342">
            <v>4850.75</v>
          </cell>
          <cell r="L1342">
            <v>4850.75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328.15</v>
          </cell>
          <cell r="T1342">
            <v>328.15</v>
          </cell>
          <cell r="U1342">
            <v>32.74</v>
          </cell>
          <cell r="V1342">
            <v>32.74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>
            <v>0</v>
          </cell>
          <cell r="AH1342">
            <v>0</v>
          </cell>
          <cell r="AI1342">
            <v>0</v>
          </cell>
          <cell r="AJ1342">
            <v>0</v>
          </cell>
          <cell r="AK1342">
            <v>0</v>
          </cell>
          <cell r="AL1342">
            <v>0</v>
          </cell>
        </row>
        <row r="1343">
          <cell r="C1343" t="str">
            <v>3000000209608</v>
          </cell>
          <cell r="D1343" t="str">
            <v>SC F232017</v>
          </cell>
          <cell r="F1343">
            <v>8310</v>
          </cell>
          <cell r="G1343">
            <v>8309.41</v>
          </cell>
          <cell r="H1343">
            <v>8309.41</v>
          </cell>
          <cell r="I1343">
            <v>3610.91</v>
          </cell>
          <cell r="J1343">
            <v>3610.91</v>
          </cell>
          <cell r="K1343">
            <v>4382.16</v>
          </cell>
          <cell r="L1343">
            <v>4382.16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287.87</v>
          </cell>
          <cell r="T1343">
            <v>287.87</v>
          </cell>
          <cell r="U1343">
            <v>28.47</v>
          </cell>
          <cell r="V1343">
            <v>28.47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  <cell r="AG1343">
            <v>0</v>
          </cell>
          <cell r="AH1343">
            <v>0</v>
          </cell>
          <cell r="AI1343">
            <v>0</v>
          </cell>
          <cell r="AJ1343">
            <v>0</v>
          </cell>
          <cell r="AK1343">
            <v>0</v>
          </cell>
          <cell r="AL1343">
            <v>0</v>
          </cell>
        </row>
        <row r="1344">
          <cell r="C1344" t="str">
            <v>3000000209582</v>
          </cell>
          <cell r="D1344" t="str">
            <v>CI F233595</v>
          </cell>
          <cell r="F1344">
            <v>4874.03</v>
          </cell>
          <cell r="G1344">
            <v>4874.03</v>
          </cell>
          <cell r="H1344">
            <v>4874.03</v>
          </cell>
          <cell r="I1344">
            <v>2790.34</v>
          </cell>
          <cell r="J1344">
            <v>2790.34</v>
          </cell>
          <cell r="K1344">
            <v>1938.49</v>
          </cell>
          <cell r="L1344">
            <v>1938.49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132.13</v>
          </cell>
          <cell r="T1344">
            <v>132.13</v>
          </cell>
          <cell r="U1344">
            <v>13.07</v>
          </cell>
          <cell r="V1344">
            <v>13.07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  <cell r="AG1344">
            <v>0</v>
          </cell>
          <cell r="AH1344">
            <v>0</v>
          </cell>
          <cell r="AI1344">
            <v>0</v>
          </cell>
          <cell r="AJ1344">
            <v>0</v>
          </cell>
          <cell r="AK1344">
            <v>0</v>
          </cell>
          <cell r="AL1344">
            <v>0</v>
          </cell>
        </row>
        <row r="1345">
          <cell r="C1345" t="str">
            <v>3000000209619</v>
          </cell>
          <cell r="D1345" t="str">
            <v>HCC F233595</v>
          </cell>
          <cell r="F1345">
            <v>20610</v>
          </cell>
          <cell r="G1345">
            <v>20605.179999999997</v>
          </cell>
          <cell r="H1345">
            <v>20605.179999999997</v>
          </cell>
          <cell r="I1345">
            <v>11741.09</v>
          </cell>
          <cell r="J1345">
            <v>11741.09</v>
          </cell>
          <cell r="K1345">
            <v>8253.91</v>
          </cell>
          <cell r="L1345">
            <v>8253.91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554.92000000000007</v>
          </cell>
          <cell r="T1345">
            <v>554.92000000000007</v>
          </cell>
          <cell r="U1345">
            <v>55.26</v>
          </cell>
          <cell r="V1345">
            <v>55.26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  <cell r="AK1345">
            <v>0</v>
          </cell>
          <cell r="AL1345">
            <v>0</v>
          </cell>
        </row>
        <row r="1346">
          <cell r="C1346" t="str">
            <v>3000000209626</v>
          </cell>
          <cell r="D1346" t="str">
            <v>CI F233595</v>
          </cell>
          <cell r="F1346">
            <v>8570</v>
          </cell>
          <cell r="G1346">
            <v>8567.6999999999989</v>
          </cell>
          <cell r="H1346">
            <v>8567.6999999999989</v>
          </cell>
          <cell r="I1346">
            <v>4964.1899999999996</v>
          </cell>
          <cell r="J1346">
            <v>4964.1899999999996</v>
          </cell>
          <cell r="K1346">
            <v>3349.63</v>
          </cell>
          <cell r="L1346">
            <v>3349.63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230.92000000000002</v>
          </cell>
          <cell r="T1346">
            <v>230.92000000000002</v>
          </cell>
          <cell r="U1346">
            <v>22.96</v>
          </cell>
          <cell r="V1346">
            <v>22.96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  <cell r="AG1346">
            <v>0</v>
          </cell>
          <cell r="AH1346">
            <v>0</v>
          </cell>
          <cell r="AI1346">
            <v>0</v>
          </cell>
          <cell r="AJ1346">
            <v>0</v>
          </cell>
          <cell r="AK1346">
            <v>0</v>
          </cell>
          <cell r="AL1346">
            <v>0</v>
          </cell>
        </row>
        <row r="1347">
          <cell r="C1347" t="str">
            <v>246667</v>
          </cell>
          <cell r="D1347" t="str">
            <v>HCC F233595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  <cell r="AK1347">
            <v>0</v>
          </cell>
          <cell r="AL1347">
            <v>0</v>
          </cell>
        </row>
        <row r="1348">
          <cell r="C1348" t="str">
            <v>3012010101072741</v>
          </cell>
          <cell r="D1348" t="str">
            <v>SC F232017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  <cell r="AG1348">
            <v>0</v>
          </cell>
          <cell r="AH1348">
            <v>0</v>
          </cell>
          <cell r="AI1348">
            <v>0</v>
          </cell>
          <cell r="AJ1348">
            <v>0</v>
          </cell>
          <cell r="AK1348">
            <v>0</v>
          </cell>
          <cell r="AL1348">
            <v>0</v>
          </cell>
        </row>
        <row r="1349">
          <cell r="C1349" t="str">
            <v>3012010101141728</v>
          </cell>
          <cell r="D1349" t="str">
            <v>SC F232017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0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  <cell r="AG1349">
            <v>0</v>
          </cell>
          <cell r="AH1349">
            <v>0</v>
          </cell>
          <cell r="AI1349">
            <v>0</v>
          </cell>
          <cell r="AJ1349">
            <v>0</v>
          </cell>
          <cell r="AK1349">
            <v>0</v>
          </cell>
          <cell r="AL1349">
            <v>0</v>
          </cell>
        </row>
        <row r="1350">
          <cell r="C1350" t="str">
            <v>3012010101142304</v>
          </cell>
          <cell r="D1350" t="str">
            <v>SC F232017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  <cell r="AG1350">
            <v>0</v>
          </cell>
          <cell r="AH1350">
            <v>0</v>
          </cell>
          <cell r="AI1350">
            <v>0</v>
          </cell>
          <cell r="AJ1350">
            <v>0</v>
          </cell>
          <cell r="AK1350">
            <v>0</v>
          </cell>
          <cell r="AL1350">
            <v>0</v>
          </cell>
        </row>
        <row r="1351">
          <cell r="C1351" t="str">
            <v>3030010102507620</v>
          </cell>
          <cell r="D1351" t="str">
            <v>SC F232017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  <cell r="AK1351">
            <v>0</v>
          </cell>
          <cell r="AL1351">
            <v>0</v>
          </cell>
        </row>
        <row r="1352">
          <cell r="C1352" t="str">
            <v>3012010101083995</v>
          </cell>
          <cell r="D1352" t="str">
            <v>SC F232017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  <cell r="AG1352">
            <v>0</v>
          </cell>
          <cell r="AH1352">
            <v>0</v>
          </cell>
          <cell r="AI1352">
            <v>0</v>
          </cell>
          <cell r="AJ1352">
            <v>0</v>
          </cell>
          <cell r="AK1352">
            <v>0</v>
          </cell>
          <cell r="AL1352">
            <v>0</v>
          </cell>
        </row>
        <row r="1353">
          <cell r="C1353" t="str">
            <v>3012010101146396</v>
          </cell>
          <cell r="D1353" t="str">
            <v>SC F233595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  <cell r="AK1353">
            <v>0</v>
          </cell>
          <cell r="AL1353">
            <v>0</v>
          </cell>
        </row>
        <row r="1354">
          <cell r="C1354" t="str">
            <v>3012010101159258</v>
          </cell>
          <cell r="D1354" t="str">
            <v>SC F233595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  <cell r="AG1354">
            <v>0</v>
          </cell>
          <cell r="AH1354">
            <v>0</v>
          </cell>
          <cell r="AI1354">
            <v>0</v>
          </cell>
          <cell r="AJ1354">
            <v>0</v>
          </cell>
          <cell r="AK1354">
            <v>0</v>
          </cell>
          <cell r="AL1354">
            <v>0</v>
          </cell>
        </row>
        <row r="1355">
          <cell r="C1355" t="str">
            <v>171004000088</v>
          </cell>
          <cell r="D1355" t="str">
            <v>CI F233595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</row>
        <row r="1356">
          <cell r="C1356" t="str">
            <v>3000000209652</v>
          </cell>
          <cell r="D1356" t="str">
            <v>HCC F233595</v>
          </cell>
          <cell r="F1356">
            <v>5300</v>
          </cell>
          <cell r="G1356">
            <v>5299.4699999999993</v>
          </cell>
          <cell r="H1356">
            <v>5299.4699999999993</v>
          </cell>
          <cell r="I1356">
            <v>2995.51</v>
          </cell>
          <cell r="J1356">
            <v>2995.51</v>
          </cell>
          <cell r="K1356">
            <v>2146.3200000000002</v>
          </cell>
          <cell r="L1356">
            <v>2146.3200000000002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143.45000000000002</v>
          </cell>
          <cell r="T1356">
            <v>143.45000000000002</v>
          </cell>
          <cell r="U1356">
            <v>14.19</v>
          </cell>
          <cell r="V1356">
            <v>14.19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  <cell r="AG1356">
            <v>0</v>
          </cell>
          <cell r="AH1356">
            <v>0</v>
          </cell>
          <cell r="AI1356">
            <v>0</v>
          </cell>
          <cell r="AJ1356">
            <v>0</v>
          </cell>
          <cell r="AK1356">
            <v>0</v>
          </cell>
          <cell r="AL1356">
            <v>0</v>
          </cell>
        </row>
        <row r="1357">
          <cell r="C1357" t="str">
            <v>3000000209499</v>
          </cell>
          <cell r="D1357" t="str">
            <v>SC F233595</v>
          </cell>
          <cell r="F1357">
            <v>5667</v>
          </cell>
          <cell r="G1357">
            <v>5666.4000000000005</v>
          </cell>
          <cell r="H1357">
            <v>5666.4000000000005</v>
          </cell>
          <cell r="I1357">
            <v>3265.94</v>
          </cell>
          <cell r="J1357">
            <v>3265.94</v>
          </cell>
          <cell r="K1357">
            <v>2231.9</v>
          </cell>
          <cell r="L1357">
            <v>2231.9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153.38999999999999</v>
          </cell>
          <cell r="T1357">
            <v>153.38999999999999</v>
          </cell>
          <cell r="U1357">
            <v>15.17</v>
          </cell>
          <cell r="V1357">
            <v>15.17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>
            <v>0</v>
          </cell>
          <cell r="AH1357">
            <v>0</v>
          </cell>
          <cell r="AI1357">
            <v>0</v>
          </cell>
          <cell r="AJ1357">
            <v>0</v>
          </cell>
          <cell r="AK1357">
            <v>0</v>
          </cell>
          <cell r="AL1357">
            <v>0</v>
          </cell>
        </row>
        <row r="1358">
          <cell r="C1358" t="str">
            <v>3010010101834124</v>
          </cell>
          <cell r="D1358" t="str">
            <v>SC F247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>
            <v>0</v>
          </cell>
          <cell r="AH1358">
            <v>0</v>
          </cell>
          <cell r="AI1358">
            <v>0</v>
          </cell>
          <cell r="AJ1358">
            <v>0</v>
          </cell>
          <cell r="AK1358">
            <v>0</v>
          </cell>
          <cell r="AL1358">
            <v>0</v>
          </cell>
        </row>
        <row r="1359">
          <cell r="C1359" t="str">
            <v>3000000209738</v>
          </cell>
          <cell r="D1359" t="str">
            <v>CI F233595</v>
          </cell>
          <cell r="F1359">
            <v>5870</v>
          </cell>
          <cell r="G1359">
            <v>5869.13</v>
          </cell>
          <cell r="H1359">
            <v>5869.13</v>
          </cell>
          <cell r="I1359">
            <v>3284.64</v>
          </cell>
          <cell r="J1359">
            <v>3284.64</v>
          </cell>
          <cell r="K1359">
            <v>2409.9</v>
          </cell>
          <cell r="L1359">
            <v>2409.9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158.87</v>
          </cell>
          <cell r="T1359">
            <v>158.87</v>
          </cell>
          <cell r="U1359">
            <v>15.72</v>
          </cell>
          <cell r="V1359">
            <v>15.72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0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  <cell r="AG1359">
            <v>0</v>
          </cell>
          <cell r="AH1359">
            <v>0</v>
          </cell>
          <cell r="AI1359">
            <v>0</v>
          </cell>
          <cell r="AJ1359">
            <v>0</v>
          </cell>
          <cell r="AK1359">
            <v>0</v>
          </cell>
          <cell r="AL1359">
            <v>0</v>
          </cell>
        </row>
        <row r="1360">
          <cell r="C1360" t="str">
            <v>3000000209727</v>
          </cell>
          <cell r="D1360" t="str">
            <v>CI F233595</v>
          </cell>
          <cell r="F1360">
            <v>6555.53</v>
          </cell>
          <cell r="G1360">
            <v>6555.53</v>
          </cell>
          <cell r="H1360">
            <v>6555.53</v>
          </cell>
          <cell r="I1360">
            <v>3675.14</v>
          </cell>
          <cell r="J1360">
            <v>3675.14</v>
          </cell>
          <cell r="K1360">
            <v>2685.39</v>
          </cell>
          <cell r="L1360">
            <v>2685.39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177.45</v>
          </cell>
          <cell r="T1360">
            <v>177.45</v>
          </cell>
          <cell r="U1360">
            <v>17.55</v>
          </cell>
          <cell r="V1360">
            <v>17.55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</row>
        <row r="1361">
          <cell r="C1361" t="str">
            <v>3000000209768</v>
          </cell>
          <cell r="D1361" t="str">
            <v>SC F860</v>
          </cell>
          <cell r="F1361">
            <v>6957</v>
          </cell>
          <cell r="G1361">
            <v>6956.6</v>
          </cell>
          <cell r="H1361">
            <v>6956.6</v>
          </cell>
          <cell r="I1361">
            <v>4083.79</v>
          </cell>
          <cell r="J1361">
            <v>4083.79</v>
          </cell>
          <cell r="K1361">
            <v>2661</v>
          </cell>
          <cell r="L1361">
            <v>2661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192.75</v>
          </cell>
          <cell r="T1361">
            <v>192.75</v>
          </cell>
          <cell r="U1361">
            <v>19.059999999999999</v>
          </cell>
          <cell r="V1361">
            <v>19.059999999999999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  <cell r="AG1361">
            <v>0</v>
          </cell>
          <cell r="AH1361">
            <v>0</v>
          </cell>
          <cell r="AI1361">
            <v>0</v>
          </cell>
          <cell r="AJ1361">
            <v>0</v>
          </cell>
          <cell r="AK1361">
            <v>0</v>
          </cell>
          <cell r="AL1361">
            <v>0</v>
          </cell>
        </row>
        <row r="1362">
          <cell r="C1362" t="str">
            <v>3000000209782</v>
          </cell>
          <cell r="D1362" t="str">
            <v>CI F233595</v>
          </cell>
          <cell r="F1362">
            <v>26970</v>
          </cell>
          <cell r="G1362">
            <v>26963.65</v>
          </cell>
          <cell r="H1362">
            <v>26963.65</v>
          </cell>
          <cell r="I1362">
            <v>15019.310000000001</v>
          </cell>
          <cell r="J1362">
            <v>15019.310000000001</v>
          </cell>
          <cell r="K1362">
            <v>11148.369999999999</v>
          </cell>
          <cell r="L1362">
            <v>11148.369999999999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723.77</v>
          </cell>
          <cell r="T1362">
            <v>723.77</v>
          </cell>
          <cell r="U1362">
            <v>72.2</v>
          </cell>
          <cell r="V1362">
            <v>72.2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</row>
        <row r="1363">
          <cell r="C1363" t="str">
            <v>3000000209601</v>
          </cell>
          <cell r="D1363" t="str">
            <v>SC F233595</v>
          </cell>
          <cell r="F1363">
            <v>4840</v>
          </cell>
          <cell r="G1363">
            <v>4840</v>
          </cell>
          <cell r="H1363">
            <v>4840</v>
          </cell>
          <cell r="I1363">
            <v>2741.86</v>
          </cell>
          <cell r="J1363">
            <v>2741.86</v>
          </cell>
          <cell r="K1363">
            <v>1950.43</v>
          </cell>
          <cell r="L1363">
            <v>1950.43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134.74</v>
          </cell>
          <cell r="T1363">
            <v>134.74</v>
          </cell>
          <cell r="U1363">
            <v>12.97</v>
          </cell>
          <cell r="V1363">
            <v>12.97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</row>
        <row r="1364">
          <cell r="C1364" t="str">
            <v>3000000209814</v>
          </cell>
          <cell r="D1364" t="str">
            <v>SC F860</v>
          </cell>
          <cell r="F1364">
            <v>11300</v>
          </cell>
          <cell r="G1364">
            <v>10300</v>
          </cell>
          <cell r="H1364">
            <v>10300</v>
          </cell>
          <cell r="I1364">
            <v>5971.55</v>
          </cell>
          <cell r="J1364">
            <v>5971.55</v>
          </cell>
          <cell r="K1364">
            <v>3977.66</v>
          </cell>
          <cell r="L1364">
            <v>3977.66</v>
          </cell>
          <cell r="M1364">
            <v>38.35</v>
          </cell>
          <cell r="N1364">
            <v>38.35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284.32</v>
          </cell>
          <cell r="T1364">
            <v>284.32</v>
          </cell>
          <cell r="U1364">
            <v>28.12</v>
          </cell>
          <cell r="V1364">
            <v>28.12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  <cell r="AG1364">
            <v>0</v>
          </cell>
          <cell r="AH1364">
            <v>0</v>
          </cell>
          <cell r="AI1364">
            <v>0</v>
          </cell>
          <cell r="AJ1364">
            <v>0</v>
          </cell>
          <cell r="AK1364">
            <v>0</v>
          </cell>
          <cell r="AL1364">
            <v>0</v>
          </cell>
        </row>
        <row r="1365">
          <cell r="C1365" t="str">
            <v>3000000209835</v>
          </cell>
          <cell r="D1365" t="str">
            <v>SC F232017</v>
          </cell>
          <cell r="F1365">
            <v>8320</v>
          </cell>
          <cell r="G1365">
            <v>8319.84</v>
          </cell>
          <cell r="H1365">
            <v>8319.84</v>
          </cell>
          <cell r="I1365">
            <v>4599.8</v>
          </cell>
          <cell r="J1365">
            <v>4599.8</v>
          </cell>
          <cell r="K1365">
            <v>3472.83</v>
          </cell>
          <cell r="L1365">
            <v>3472.83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224.96</v>
          </cell>
          <cell r="T1365">
            <v>224.96</v>
          </cell>
          <cell r="U1365">
            <v>22.25</v>
          </cell>
          <cell r="V1365">
            <v>22.25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  <cell r="AG1365">
            <v>0</v>
          </cell>
          <cell r="AH1365">
            <v>0</v>
          </cell>
          <cell r="AI1365">
            <v>0</v>
          </cell>
          <cell r="AJ1365">
            <v>0</v>
          </cell>
          <cell r="AK1365">
            <v>0</v>
          </cell>
          <cell r="AL1365">
            <v>0</v>
          </cell>
        </row>
        <row r="1366">
          <cell r="C1366" t="str">
            <v>3000000209748</v>
          </cell>
          <cell r="D1366" t="str">
            <v>HCC F233595</v>
          </cell>
          <cell r="F1366">
            <v>22220</v>
          </cell>
          <cell r="G1366">
            <v>11110.060000000001</v>
          </cell>
          <cell r="H1366">
            <v>11110.060000000001</v>
          </cell>
          <cell r="I1366">
            <v>6217.4900000000007</v>
          </cell>
          <cell r="J1366">
            <v>6217.4900000000007</v>
          </cell>
          <cell r="K1366">
            <v>4562.09</v>
          </cell>
          <cell r="L1366">
            <v>4562.09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300.74</v>
          </cell>
          <cell r="T1366">
            <v>300.74</v>
          </cell>
          <cell r="U1366">
            <v>29.74</v>
          </cell>
          <cell r="V1366">
            <v>29.74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  <cell r="AG1366">
            <v>0</v>
          </cell>
          <cell r="AH1366">
            <v>0</v>
          </cell>
          <cell r="AI1366">
            <v>0</v>
          </cell>
          <cell r="AJ1366">
            <v>0</v>
          </cell>
          <cell r="AK1366">
            <v>0</v>
          </cell>
          <cell r="AL1366">
            <v>0</v>
          </cell>
        </row>
        <row r="1367">
          <cell r="C1367" t="str">
            <v>3000000209877</v>
          </cell>
          <cell r="D1367" t="str">
            <v>CI F233595</v>
          </cell>
          <cell r="F1367">
            <v>4708.51</v>
          </cell>
          <cell r="G1367">
            <v>4708.99</v>
          </cell>
          <cell r="H1367">
            <v>4708.99</v>
          </cell>
          <cell r="I1367">
            <v>2920.92</v>
          </cell>
          <cell r="J1367">
            <v>2920.92</v>
          </cell>
          <cell r="K1367">
            <v>1669.26</v>
          </cell>
          <cell r="L1367">
            <v>1669.26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108.11</v>
          </cell>
          <cell r="T1367">
            <v>108.11</v>
          </cell>
          <cell r="U1367">
            <v>10.7</v>
          </cell>
          <cell r="V1367">
            <v>10.7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  <cell r="AG1367">
            <v>0</v>
          </cell>
          <cell r="AH1367">
            <v>0</v>
          </cell>
          <cell r="AI1367">
            <v>0</v>
          </cell>
          <cell r="AJ1367">
            <v>0</v>
          </cell>
          <cell r="AK1367">
            <v>0</v>
          </cell>
          <cell r="AL1367">
            <v>0</v>
          </cell>
        </row>
        <row r="1368">
          <cell r="C1368" t="str">
            <v>3000000209856</v>
          </cell>
          <cell r="D1368" t="str">
            <v>SC F232017</v>
          </cell>
          <cell r="F1368">
            <v>5900</v>
          </cell>
          <cell r="G1368">
            <v>5886.41</v>
          </cell>
          <cell r="H1368">
            <v>5886.41</v>
          </cell>
          <cell r="I1368">
            <v>3222.48</v>
          </cell>
          <cell r="J1368">
            <v>3222.48</v>
          </cell>
          <cell r="K1368">
            <v>2489.0300000000002</v>
          </cell>
          <cell r="L1368">
            <v>2489.0300000000002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159.16</v>
          </cell>
          <cell r="T1368">
            <v>159.16</v>
          </cell>
          <cell r="U1368">
            <v>15.74</v>
          </cell>
          <cell r="V1368">
            <v>15.74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  <cell r="AG1368">
            <v>0</v>
          </cell>
          <cell r="AH1368">
            <v>0</v>
          </cell>
          <cell r="AI1368">
            <v>0</v>
          </cell>
          <cell r="AJ1368">
            <v>0</v>
          </cell>
          <cell r="AK1368">
            <v>0</v>
          </cell>
          <cell r="AL1368">
            <v>0</v>
          </cell>
        </row>
        <row r="1369">
          <cell r="C1369" t="str">
            <v>3000000209851</v>
          </cell>
          <cell r="D1369" t="str">
            <v>SC F232017</v>
          </cell>
          <cell r="F1369">
            <v>5515</v>
          </cell>
          <cell r="G1369">
            <v>5529.92</v>
          </cell>
          <cell r="H1369">
            <v>5529.92</v>
          </cell>
          <cell r="I1369">
            <v>3018.88</v>
          </cell>
          <cell r="J1369">
            <v>3018.88</v>
          </cell>
          <cell r="K1369">
            <v>2331.5100000000002</v>
          </cell>
          <cell r="L1369">
            <v>2331.5100000000002</v>
          </cell>
          <cell r="M1369">
            <v>15.69</v>
          </cell>
          <cell r="N1369">
            <v>15.69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149.1</v>
          </cell>
          <cell r="T1369">
            <v>149.1</v>
          </cell>
          <cell r="U1369">
            <v>14.74</v>
          </cell>
          <cell r="V1369">
            <v>14.74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</row>
        <row r="1370">
          <cell r="C1370" t="str">
            <v>3000000209906</v>
          </cell>
          <cell r="D1370" t="str">
            <v>CI F233595</v>
          </cell>
          <cell r="F1370">
            <v>5000</v>
          </cell>
          <cell r="G1370">
            <v>4959.6299999999992</v>
          </cell>
          <cell r="H1370">
            <v>4959.6299999999992</v>
          </cell>
          <cell r="I1370">
            <v>2352.0700000000002</v>
          </cell>
          <cell r="J1370">
            <v>2352.0700000000002</v>
          </cell>
          <cell r="K1370">
            <v>2438.31</v>
          </cell>
          <cell r="L1370">
            <v>2438.31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154.01999999999984</v>
          </cell>
          <cell r="T1370">
            <v>154.01999999999984</v>
          </cell>
          <cell r="U1370">
            <v>15.23</v>
          </cell>
          <cell r="V1370">
            <v>15.23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</row>
        <row r="1371">
          <cell r="C1371" t="str">
            <v>3000000209911</v>
          </cell>
          <cell r="D1371" t="str">
            <v>CI F233595</v>
          </cell>
          <cell r="F1371">
            <v>6081</v>
          </cell>
          <cell r="G1371">
            <v>4301.25</v>
          </cell>
          <cell r="H1371">
            <v>4301.25</v>
          </cell>
          <cell r="I1371">
            <v>1274.92</v>
          </cell>
          <cell r="J1371">
            <v>1274.92</v>
          </cell>
          <cell r="K1371">
            <v>2829.91</v>
          </cell>
          <cell r="L1371">
            <v>2829.91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178.73999999999978</v>
          </cell>
          <cell r="T1371">
            <v>178.73999999999978</v>
          </cell>
          <cell r="U1371">
            <v>17.68</v>
          </cell>
          <cell r="V1371">
            <v>17.68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  <cell r="AG1371">
            <v>0</v>
          </cell>
          <cell r="AH1371">
            <v>0</v>
          </cell>
          <cell r="AI1371">
            <v>0</v>
          </cell>
          <cell r="AJ1371">
            <v>0</v>
          </cell>
          <cell r="AK1371">
            <v>0</v>
          </cell>
          <cell r="AL1371">
            <v>0</v>
          </cell>
        </row>
        <row r="1372">
          <cell r="C1372" t="str">
            <v>3000000209927</v>
          </cell>
          <cell r="D1372" t="str">
            <v>CI F233595</v>
          </cell>
          <cell r="F1372">
            <v>4227.1000000000004</v>
          </cell>
          <cell r="G1372">
            <v>4227.1000000000004</v>
          </cell>
          <cell r="H1372">
            <v>4227.1000000000004</v>
          </cell>
          <cell r="I1372">
            <v>2285.5500000000002</v>
          </cell>
          <cell r="J1372">
            <v>2285.5500000000002</v>
          </cell>
          <cell r="K1372">
            <v>1815.53</v>
          </cell>
          <cell r="L1372">
            <v>1815.53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114.68000000000015</v>
          </cell>
          <cell r="T1372">
            <v>114.68000000000015</v>
          </cell>
          <cell r="U1372">
            <v>11.34</v>
          </cell>
          <cell r="V1372">
            <v>11.34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  <cell r="AG1372">
            <v>0</v>
          </cell>
          <cell r="AH1372">
            <v>0</v>
          </cell>
          <cell r="AI1372">
            <v>0</v>
          </cell>
          <cell r="AJ1372">
            <v>0</v>
          </cell>
          <cell r="AK1372">
            <v>0</v>
          </cell>
          <cell r="AL1372">
            <v>0</v>
          </cell>
        </row>
        <row r="1373">
          <cell r="C1373" t="str">
            <v>33231</v>
          </cell>
          <cell r="D1373" t="str">
            <v>HCC F247</v>
          </cell>
          <cell r="F1373">
            <v>0</v>
          </cell>
          <cell r="G1373">
            <v>171738.21000000002</v>
          </cell>
          <cell r="H1373">
            <v>34536.26999999999</v>
          </cell>
          <cell r="I1373">
            <v>27644.390000000007</v>
          </cell>
          <cell r="J1373">
            <v>5556.19</v>
          </cell>
          <cell r="K1373">
            <v>96675.62000000001</v>
          </cell>
          <cell r="L1373">
            <v>19453.11</v>
          </cell>
          <cell r="M1373">
            <v>0</v>
          </cell>
          <cell r="N1373">
            <v>0</v>
          </cell>
          <cell r="O1373">
            <v>19322.089999999997</v>
          </cell>
          <cell r="P1373">
            <v>3881.8199999999974</v>
          </cell>
          <cell r="Q1373">
            <v>3100.1499999999992</v>
          </cell>
          <cell r="R1373">
            <v>623.46</v>
          </cell>
          <cell r="S1373">
            <v>7726.0699999999988</v>
          </cell>
          <cell r="T1373">
            <v>1552.17</v>
          </cell>
          <cell r="U1373">
            <v>760.76</v>
          </cell>
          <cell r="V1373">
            <v>152.83000000000013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16509.130000000008</v>
          </cell>
          <cell r="AB1373">
            <v>3316.6899999999973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  <cell r="AG1373">
            <v>0</v>
          </cell>
          <cell r="AH1373">
            <v>0</v>
          </cell>
          <cell r="AI1373">
            <v>0</v>
          </cell>
          <cell r="AJ1373">
            <v>0</v>
          </cell>
          <cell r="AK1373">
            <v>0</v>
          </cell>
          <cell r="AL1373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5589-D405-49ED-A3A0-4E5DB2487754}">
  <dimension ref="A1:BT346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5.7109375" style="40" customWidth="1"/>
    <col min="2" max="2" width="12.28515625" style="40" customWidth="1"/>
    <col min="3" max="3" width="14.140625" style="40" customWidth="1"/>
    <col min="4" max="4" width="11.42578125" style="40" customWidth="1"/>
    <col min="5" max="5" width="11.28515625" style="40" bestFit="1" customWidth="1"/>
    <col min="6" max="6" width="9.28515625" style="40" customWidth="1"/>
    <col min="7" max="7" width="10.5703125" style="40" customWidth="1"/>
    <col min="8" max="8" width="10.85546875" style="40" customWidth="1"/>
    <col min="9" max="9" width="11.140625" style="40" customWidth="1"/>
    <col min="10" max="10" width="11.42578125" style="40" customWidth="1"/>
    <col min="11" max="11" width="11.7109375" style="40" customWidth="1"/>
    <col min="12" max="12" width="9.85546875" style="40" customWidth="1"/>
    <col min="13" max="13" width="11.140625" style="40" customWidth="1"/>
    <col min="14" max="15" width="11.85546875" style="40" customWidth="1"/>
    <col min="16" max="16" width="10.7109375" style="40" customWidth="1"/>
    <col min="17" max="17" width="9.7109375" style="40" customWidth="1"/>
    <col min="18" max="19" width="10.85546875" style="40" customWidth="1"/>
    <col min="20" max="20" width="10.7109375" style="40" customWidth="1"/>
    <col min="21" max="21" width="11" style="40" customWidth="1"/>
    <col min="22" max="22" width="9.42578125" style="40" customWidth="1"/>
    <col min="23" max="23" width="9.5703125" style="40" customWidth="1"/>
    <col min="24" max="24" width="11.140625" style="40" customWidth="1"/>
    <col min="25" max="25" width="9.5703125" style="40" customWidth="1"/>
    <col min="26" max="26" width="14" style="40" customWidth="1"/>
    <col min="27" max="27" width="11.28515625" style="40" customWidth="1"/>
    <col min="28" max="29" width="14.140625" style="40" customWidth="1"/>
    <col min="30" max="30" width="12.5703125" style="40" customWidth="1"/>
    <col min="31" max="31" width="11" style="40" customWidth="1"/>
    <col min="32" max="32" width="9.7109375" style="40" customWidth="1"/>
    <col min="33" max="33" width="14" style="40" customWidth="1"/>
    <col min="34" max="34" width="13.28515625" style="40" customWidth="1"/>
    <col min="35" max="35" width="11.85546875" style="40" customWidth="1"/>
    <col min="36" max="36" width="13.5703125" style="40" customWidth="1"/>
    <col min="37" max="37" width="13.140625" style="40" customWidth="1"/>
    <col min="38" max="38" width="12.5703125" style="40" customWidth="1"/>
    <col min="39" max="39" width="11.140625" style="40" customWidth="1"/>
    <col min="40" max="40" width="11.85546875" style="40" customWidth="1"/>
    <col min="41" max="41" width="11.7109375" style="40" customWidth="1"/>
    <col min="42" max="42" width="11.5703125" style="40" customWidth="1"/>
    <col min="43" max="44" width="10.140625" style="40" customWidth="1"/>
    <col min="45" max="46" width="10.7109375" style="40" customWidth="1"/>
    <col min="47" max="47" width="11" style="40" bestFit="1" customWidth="1"/>
    <col min="48" max="48" width="10.140625" style="40" customWidth="1"/>
    <col min="49" max="49" width="11.28515625" style="40" customWidth="1"/>
    <col min="50" max="51" width="7.140625" style="40" customWidth="1"/>
    <col min="52" max="52" width="11.5703125" style="40" customWidth="1"/>
    <col min="53" max="54" width="13.7109375" style="40" customWidth="1"/>
    <col min="55" max="55" width="8" style="40" customWidth="1"/>
    <col min="56" max="56" width="7.28515625" style="40" customWidth="1"/>
    <col min="57" max="57" width="10.7109375" style="40" customWidth="1"/>
    <col min="58" max="58" width="12.7109375" style="40" customWidth="1"/>
    <col min="59" max="59" width="13.28515625" style="40" customWidth="1"/>
    <col min="60" max="60" width="7.7109375" style="40" customWidth="1"/>
    <col min="61" max="61" width="17.85546875" style="40" customWidth="1"/>
    <col min="62" max="62" width="7.5703125" style="40" customWidth="1"/>
    <col min="63" max="63" width="11.42578125" style="40" customWidth="1"/>
    <col min="64" max="64" width="13.5703125" style="40" customWidth="1"/>
    <col min="65" max="72" width="11.42578125" style="40" customWidth="1"/>
    <col min="73" max="73" width="4.7109375" style="40" customWidth="1"/>
    <col min="74" max="16384" width="11.42578125" style="40"/>
  </cols>
  <sheetData>
    <row r="1" spans="1:72" s="2" customFormat="1" ht="10.7" customHeight="1" x14ac:dyDescent="0.15"/>
    <row r="2" spans="1:72" s="2" customFormat="1" ht="48" customHeight="1" x14ac:dyDescent="0.15">
      <c r="A2" s="3" t="s">
        <v>192</v>
      </c>
      <c r="B2" s="3" t="s">
        <v>602</v>
      </c>
      <c r="C2" s="3" t="s">
        <v>193</v>
      </c>
      <c r="D2" s="3" t="s">
        <v>194</v>
      </c>
      <c r="E2" s="3" t="s">
        <v>195</v>
      </c>
      <c r="F2" s="3" t="s">
        <v>196</v>
      </c>
      <c r="G2" s="3" t="s">
        <v>197</v>
      </c>
      <c r="H2" s="3" t="s">
        <v>198</v>
      </c>
      <c r="I2" s="3" t="s">
        <v>199</v>
      </c>
      <c r="J2" s="3" t="s">
        <v>200</v>
      </c>
      <c r="K2" s="3" t="s">
        <v>201</v>
      </c>
      <c r="L2" s="4" t="s">
        <v>202</v>
      </c>
      <c r="M2" s="3" t="s">
        <v>203</v>
      </c>
      <c r="N2" s="3" t="s">
        <v>204</v>
      </c>
      <c r="O2" s="3" t="s">
        <v>205</v>
      </c>
      <c r="P2" s="3" t="s">
        <v>206</v>
      </c>
      <c r="Q2" s="3" t="s">
        <v>207</v>
      </c>
      <c r="R2" s="3" t="s">
        <v>208</v>
      </c>
      <c r="S2" s="3" t="s">
        <v>209</v>
      </c>
      <c r="T2" s="3" t="s">
        <v>210</v>
      </c>
      <c r="U2" s="3" t="s">
        <v>211</v>
      </c>
      <c r="V2" s="3" t="s">
        <v>212</v>
      </c>
      <c r="W2" s="3" t="s">
        <v>213</v>
      </c>
      <c r="X2" s="3" t="s">
        <v>214</v>
      </c>
      <c r="Y2" s="3" t="s">
        <v>215</v>
      </c>
      <c r="Z2" s="3" t="s">
        <v>216</v>
      </c>
      <c r="AA2" s="3" t="s">
        <v>217</v>
      </c>
      <c r="AB2" s="3" t="s">
        <v>218</v>
      </c>
      <c r="AC2" s="3" t="s">
        <v>219</v>
      </c>
      <c r="AD2" s="3" t="s">
        <v>220</v>
      </c>
      <c r="AE2" s="3" t="s">
        <v>221</v>
      </c>
      <c r="AF2" s="3" t="s">
        <v>222</v>
      </c>
      <c r="AG2" s="3" t="s">
        <v>223</v>
      </c>
      <c r="AH2" s="3" t="s">
        <v>224</v>
      </c>
      <c r="AI2" s="3" t="s">
        <v>225</v>
      </c>
      <c r="AJ2" s="3" t="s">
        <v>226</v>
      </c>
      <c r="AK2" s="3" t="s">
        <v>227</v>
      </c>
      <c r="AL2" s="3" t="s">
        <v>228</v>
      </c>
      <c r="AM2" s="3" t="s">
        <v>229</v>
      </c>
      <c r="AN2" s="3" t="s">
        <v>230</v>
      </c>
      <c r="AO2" s="3" t="s">
        <v>231</v>
      </c>
      <c r="AP2" s="3" t="s">
        <v>232</v>
      </c>
      <c r="AQ2" s="3" t="s">
        <v>233</v>
      </c>
      <c r="AR2" s="3" t="s">
        <v>234</v>
      </c>
      <c r="AS2" s="5" t="s">
        <v>235</v>
      </c>
      <c r="AT2" s="5" t="s">
        <v>236</v>
      </c>
      <c r="AU2" s="3" t="s">
        <v>237</v>
      </c>
      <c r="AV2" s="3" t="s">
        <v>238</v>
      </c>
      <c r="AW2" s="3" t="s">
        <v>239</v>
      </c>
      <c r="AX2" s="3" t="s">
        <v>240</v>
      </c>
      <c r="AY2" s="3" t="s">
        <v>241</v>
      </c>
      <c r="AZ2" s="3" t="s">
        <v>242</v>
      </c>
      <c r="BA2" s="3" t="s">
        <v>243</v>
      </c>
      <c r="BB2" s="3" t="s">
        <v>244</v>
      </c>
      <c r="BC2" s="3" t="s">
        <v>245</v>
      </c>
      <c r="BD2" s="3" t="s">
        <v>246</v>
      </c>
      <c r="BE2" s="3" t="s">
        <v>247</v>
      </c>
      <c r="BF2" s="3" t="s">
        <v>248</v>
      </c>
      <c r="BG2" s="3" t="s">
        <v>249</v>
      </c>
      <c r="BH2" s="3" t="s">
        <v>250</v>
      </c>
      <c r="BI2" s="3" t="s">
        <v>251</v>
      </c>
      <c r="BJ2" s="3" t="s">
        <v>252</v>
      </c>
      <c r="BK2" s="3" t="s">
        <v>253</v>
      </c>
      <c r="BL2" s="3" t="s">
        <v>254</v>
      </c>
      <c r="BM2" s="3" t="s">
        <v>255</v>
      </c>
      <c r="BN2" s="3" t="s">
        <v>256</v>
      </c>
      <c r="BO2" s="3" t="s">
        <v>257</v>
      </c>
      <c r="BP2" s="3" t="s">
        <v>258</v>
      </c>
      <c r="BQ2" s="3" t="s">
        <v>259</v>
      </c>
      <c r="BR2" s="4" t="s">
        <v>260</v>
      </c>
      <c r="BS2" s="3" t="s">
        <v>261</v>
      </c>
      <c r="BT2" s="3" t="s">
        <v>262</v>
      </c>
    </row>
    <row r="3" spans="1:72" s="2" customFormat="1" ht="18.2" customHeight="1" x14ac:dyDescent="0.15">
      <c r="A3" s="6">
        <v>1</v>
      </c>
      <c r="B3" s="7" t="s">
        <v>36</v>
      </c>
      <c r="C3" s="7" t="s">
        <v>263</v>
      </c>
      <c r="D3" s="8">
        <v>45413</v>
      </c>
      <c r="E3" s="9" t="s">
        <v>41</v>
      </c>
      <c r="F3" s="10">
        <v>162</v>
      </c>
      <c r="G3" s="10">
        <v>161</v>
      </c>
      <c r="H3" s="11">
        <v>36050.089999999997</v>
      </c>
      <c r="I3" s="11">
        <v>54805.62</v>
      </c>
      <c r="J3" s="11">
        <v>0</v>
      </c>
      <c r="K3" s="11">
        <v>90855.71</v>
      </c>
      <c r="L3" s="11">
        <v>626.32000000000005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90855.71</v>
      </c>
      <c r="T3" s="11">
        <v>96435.21</v>
      </c>
      <c r="U3" s="11">
        <v>308.19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96743.4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f>VLOOKUP(E3,[1]Aplicado!$C$154:$AL$1373,36,0)</f>
        <v>0</v>
      </c>
      <c r="AU3" s="11">
        <f t="shared" ref="AU3:AU66" si="0">SUM(AB3:AR3,W3:Y3,O3:R3)-J3-AS3-AT3</f>
        <v>0</v>
      </c>
      <c r="AV3" s="11">
        <v>55431.94</v>
      </c>
      <c r="AW3" s="11">
        <v>96743.4</v>
      </c>
      <c r="AX3" s="12">
        <v>47</v>
      </c>
      <c r="AY3" s="12">
        <v>300</v>
      </c>
      <c r="AZ3" s="11">
        <v>364645.12</v>
      </c>
      <c r="BA3" s="11">
        <v>100800</v>
      </c>
      <c r="BB3" s="13">
        <v>90</v>
      </c>
      <c r="BC3" s="13">
        <v>81.121169642857197</v>
      </c>
      <c r="BD3" s="13">
        <v>10.26</v>
      </c>
      <c r="BE3" s="13"/>
      <c r="BF3" s="9" t="s">
        <v>264</v>
      </c>
      <c r="BG3" s="6"/>
      <c r="BH3" s="9" t="s">
        <v>265</v>
      </c>
      <c r="BI3" s="9" t="s">
        <v>266</v>
      </c>
      <c r="BJ3" s="9" t="s">
        <v>267</v>
      </c>
      <c r="BK3" s="9" t="s">
        <v>268</v>
      </c>
      <c r="BL3" s="7" t="s">
        <v>0</v>
      </c>
      <c r="BM3" s="13">
        <v>738747.77801000001</v>
      </c>
      <c r="BN3" s="7" t="s">
        <v>191</v>
      </c>
      <c r="BO3" s="13"/>
      <c r="BP3" s="14">
        <v>37700</v>
      </c>
      <c r="BQ3" s="14">
        <v>46832</v>
      </c>
      <c r="BR3" s="13">
        <v>40577.07</v>
      </c>
      <c r="BS3" s="13">
        <v>85.49</v>
      </c>
      <c r="BT3" s="13">
        <v>43.25</v>
      </c>
    </row>
    <row r="4" spans="1:72" s="2" customFormat="1" ht="18.2" customHeight="1" x14ac:dyDescent="0.15">
      <c r="A4" s="15">
        <v>2</v>
      </c>
      <c r="B4" s="16" t="s">
        <v>36</v>
      </c>
      <c r="C4" s="16" t="s">
        <v>263</v>
      </c>
      <c r="D4" s="17">
        <v>45413</v>
      </c>
      <c r="E4" s="18" t="s">
        <v>42</v>
      </c>
      <c r="F4" s="19">
        <v>201</v>
      </c>
      <c r="G4" s="19">
        <v>200</v>
      </c>
      <c r="H4" s="20">
        <v>54597.61</v>
      </c>
      <c r="I4" s="20">
        <v>36133.370000000003</v>
      </c>
      <c r="J4" s="20">
        <v>0</v>
      </c>
      <c r="K4" s="20">
        <v>90730.98</v>
      </c>
      <c r="L4" s="20">
        <v>382.61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90730.98</v>
      </c>
      <c r="T4" s="20">
        <v>136788.95000000001</v>
      </c>
      <c r="U4" s="20">
        <v>477.7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137266.65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f>VLOOKUP(E4,[1]Aplicado!$C$154:$AL$1373,36,0)</f>
        <v>0</v>
      </c>
      <c r="AU4" s="20">
        <f t="shared" si="0"/>
        <v>0</v>
      </c>
      <c r="AV4" s="20">
        <v>36515.980000000003</v>
      </c>
      <c r="AW4" s="20">
        <v>137266.65</v>
      </c>
      <c r="AX4" s="21">
        <v>94</v>
      </c>
      <c r="AY4" s="21">
        <v>360</v>
      </c>
      <c r="AZ4" s="20">
        <v>319005.06</v>
      </c>
      <c r="BA4" s="20">
        <v>94050</v>
      </c>
      <c r="BB4" s="22">
        <v>90</v>
      </c>
      <c r="BC4" s="22">
        <v>86.823904306220101</v>
      </c>
      <c r="BD4" s="22">
        <v>10.5</v>
      </c>
      <c r="BE4" s="22"/>
      <c r="BF4" s="18" t="s">
        <v>264</v>
      </c>
      <c r="BG4" s="15"/>
      <c r="BH4" s="18" t="s">
        <v>269</v>
      </c>
      <c r="BI4" s="18" t="s">
        <v>270</v>
      </c>
      <c r="BJ4" s="18" t="s">
        <v>271</v>
      </c>
      <c r="BK4" s="18" t="s">
        <v>268</v>
      </c>
      <c r="BL4" s="16" t="s">
        <v>0</v>
      </c>
      <c r="BM4" s="22">
        <v>737733.59837999998</v>
      </c>
      <c r="BN4" s="16" t="s">
        <v>191</v>
      </c>
      <c r="BO4" s="22"/>
      <c r="BP4" s="23">
        <v>37232</v>
      </c>
      <c r="BQ4" s="23">
        <v>48189</v>
      </c>
      <c r="BR4" s="22">
        <v>56317.01</v>
      </c>
      <c r="BS4" s="22">
        <v>148</v>
      </c>
      <c r="BT4" s="22">
        <v>42.64</v>
      </c>
    </row>
    <row r="5" spans="1:72" s="2" customFormat="1" ht="18.2" customHeight="1" x14ac:dyDescent="0.15">
      <c r="A5" s="6">
        <v>3</v>
      </c>
      <c r="B5" s="7" t="s">
        <v>36</v>
      </c>
      <c r="C5" s="7" t="s">
        <v>263</v>
      </c>
      <c r="D5" s="8">
        <v>45413</v>
      </c>
      <c r="E5" s="9" t="s">
        <v>272</v>
      </c>
      <c r="F5" s="10">
        <v>0</v>
      </c>
      <c r="G5" s="10">
        <v>0</v>
      </c>
      <c r="H5" s="11">
        <v>55267.8</v>
      </c>
      <c r="I5" s="11">
        <v>0</v>
      </c>
      <c r="J5" s="11">
        <v>0</v>
      </c>
      <c r="K5" s="11">
        <v>55267.8</v>
      </c>
      <c r="L5" s="11">
        <v>371.9</v>
      </c>
      <c r="M5" s="11">
        <v>0</v>
      </c>
      <c r="N5" s="11">
        <v>0</v>
      </c>
      <c r="O5" s="11">
        <v>0</v>
      </c>
      <c r="P5" s="11">
        <v>371.9</v>
      </c>
      <c r="Q5" s="11">
        <v>0</v>
      </c>
      <c r="R5" s="11">
        <v>0</v>
      </c>
      <c r="S5" s="11">
        <v>54895.9</v>
      </c>
      <c r="T5" s="11">
        <v>0</v>
      </c>
      <c r="U5" s="11">
        <v>474.38</v>
      </c>
      <c r="V5" s="11">
        <v>0</v>
      </c>
      <c r="W5" s="11">
        <v>0</v>
      </c>
      <c r="X5" s="11">
        <v>474.38</v>
      </c>
      <c r="Y5" s="11">
        <v>0</v>
      </c>
      <c r="Z5" s="11">
        <v>0</v>
      </c>
      <c r="AA5" s="11">
        <v>0</v>
      </c>
      <c r="AB5" s="11">
        <v>188.17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116.5</v>
      </c>
      <c r="AI5" s="11">
        <v>24.89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1.9678000000000001E-2</v>
      </c>
      <c r="AT5" s="11">
        <f>VLOOKUP(E5,[1]Aplicado!$C$154:$AL$1373,36,0)</f>
        <v>0</v>
      </c>
      <c r="AU5" s="11">
        <f t="shared" si="0"/>
        <v>1175.8203219999998</v>
      </c>
      <c r="AV5" s="11">
        <v>0</v>
      </c>
      <c r="AW5" s="11">
        <v>0</v>
      </c>
      <c r="AX5" s="12">
        <v>98</v>
      </c>
      <c r="AY5" s="12">
        <v>360</v>
      </c>
      <c r="AZ5" s="11">
        <v>461355.96</v>
      </c>
      <c r="BA5" s="11">
        <v>94050</v>
      </c>
      <c r="BB5" s="13">
        <v>64</v>
      </c>
      <c r="BC5" s="13">
        <v>37.356061669324802</v>
      </c>
      <c r="BD5" s="13">
        <v>10.3</v>
      </c>
      <c r="BE5" s="13"/>
      <c r="BF5" s="9" t="s">
        <v>264</v>
      </c>
      <c r="BG5" s="6"/>
      <c r="BH5" s="9" t="s">
        <v>265</v>
      </c>
      <c r="BI5" s="9" t="s">
        <v>266</v>
      </c>
      <c r="BJ5" s="9" t="s">
        <v>267</v>
      </c>
      <c r="BK5" s="9" t="s">
        <v>20</v>
      </c>
      <c r="BL5" s="7" t="s">
        <v>0</v>
      </c>
      <c r="BM5" s="13">
        <v>446358.56290000002</v>
      </c>
      <c r="BN5" s="7" t="s">
        <v>191</v>
      </c>
      <c r="BO5" s="13"/>
      <c r="BP5" s="14">
        <v>37382</v>
      </c>
      <c r="BQ5" s="14">
        <v>48340</v>
      </c>
      <c r="BR5" s="13">
        <v>0</v>
      </c>
      <c r="BS5" s="13">
        <v>188.17</v>
      </c>
      <c r="BT5" s="13">
        <v>0</v>
      </c>
    </row>
    <row r="6" spans="1:72" s="2" customFormat="1" ht="18.2" customHeight="1" x14ac:dyDescent="0.15">
      <c r="A6" s="15">
        <v>4</v>
      </c>
      <c r="B6" s="16" t="s">
        <v>36</v>
      </c>
      <c r="C6" s="16" t="s">
        <v>263</v>
      </c>
      <c r="D6" s="17">
        <v>45413</v>
      </c>
      <c r="E6" s="18" t="s">
        <v>273</v>
      </c>
      <c r="F6" s="19">
        <v>0</v>
      </c>
      <c r="G6" s="19">
        <v>0</v>
      </c>
      <c r="H6" s="20">
        <v>34820.49</v>
      </c>
      <c r="I6" s="20">
        <v>96.47</v>
      </c>
      <c r="J6" s="20">
        <v>0</v>
      </c>
      <c r="K6" s="20">
        <v>34916.959999999999</v>
      </c>
      <c r="L6" s="20">
        <v>509.71</v>
      </c>
      <c r="M6" s="20">
        <v>0</v>
      </c>
      <c r="N6" s="20">
        <v>0</v>
      </c>
      <c r="O6" s="20">
        <v>96.47</v>
      </c>
      <c r="P6" s="20">
        <v>451.38</v>
      </c>
      <c r="Q6" s="20">
        <v>0</v>
      </c>
      <c r="R6" s="20">
        <v>0</v>
      </c>
      <c r="S6" s="20">
        <v>34369.11</v>
      </c>
      <c r="T6" s="20">
        <v>0</v>
      </c>
      <c r="U6" s="20">
        <v>306.13</v>
      </c>
      <c r="V6" s="20">
        <v>0</v>
      </c>
      <c r="W6" s="20">
        <v>0</v>
      </c>
      <c r="X6" s="20">
        <v>306.13</v>
      </c>
      <c r="Y6" s="20">
        <v>0</v>
      </c>
      <c r="Z6" s="20">
        <v>0</v>
      </c>
      <c r="AA6" s="20">
        <v>0</v>
      </c>
      <c r="AB6" s="20">
        <v>148</v>
      </c>
      <c r="AC6" s="20">
        <v>0</v>
      </c>
      <c r="AD6" s="20">
        <v>25</v>
      </c>
      <c r="AE6" s="20">
        <v>0</v>
      </c>
      <c r="AF6" s="20">
        <v>43.45</v>
      </c>
      <c r="AG6" s="20">
        <v>0</v>
      </c>
      <c r="AH6" s="20">
        <v>108.77</v>
      </c>
      <c r="AI6" s="20">
        <v>0.11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3.6900000000000001E-3</v>
      </c>
      <c r="AT6" s="20">
        <f>VLOOKUP(E6,[1]Aplicado!$C$154:$AL$1373,36,0)</f>
        <v>0</v>
      </c>
      <c r="AU6" s="20">
        <f t="shared" si="0"/>
        <v>1179.3063099999999</v>
      </c>
      <c r="AV6" s="20">
        <v>58.33</v>
      </c>
      <c r="AW6" s="20">
        <v>0</v>
      </c>
      <c r="AX6" s="21">
        <v>58</v>
      </c>
      <c r="AY6" s="21">
        <v>360</v>
      </c>
      <c r="AZ6" s="20">
        <v>465152.22</v>
      </c>
      <c r="BA6" s="20">
        <v>88825</v>
      </c>
      <c r="BB6" s="22">
        <v>58</v>
      </c>
      <c r="BC6" s="22">
        <v>22.441974444131699</v>
      </c>
      <c r="BD6" s="22">
        <v>10.55</v>
      </c>
      <c r="BE6" s="22"/>
      <c r="BF6" s="18" t="s">
        <v>264</v>
      </c>
      <c r="BG6" s="15"/>
      <c r="BH6" s="18" t="s">
        <v>265</v>
      </c>
      <c r="BI6" s="18" t="s">
        <v>266</v>
      </c>
      <c r="BJ6" s="18" t="s">
        <v>267</v>
      </c>
      <c r="BK6" s="18" t="s">
        <v>20</v>
      </c>
      <c r="BL6" s="16" t="s">
        <v>0</v>
      </c>
      <c r="BM6" s="22">
        <v>279455.23340999999</v>
      </c>
      <c r="BN6" s="16" t="s">
        <v>191</v>
      </c>
      <c r="BO6" s="22"/>
      <c r="BP6" s="23">
        <v>37270</v>
      </c>
      <c r="BQ6" s="23">
        <v>48227</v>
      </c>
      <c r="BR6" s="22">
        <v>0</v>
      </c>
      <c r="BS6" s="22">
        <v>148</v>
      </c>
      <c r="BT6" s="22">
        <v>68.45</v>
      </c>
    </row>
    <row r="7" spans="1:72" s="2" customFormat="1" ht="18.2" customHeight="1" x14ac:dyDescent="0.15">
      <c r="A7" s="6">
        <v>5</v>
      </c>
      <c r="B7" s="7" t="s">
        <v>36</v>
      </c>
      <c r="C7" s="7" t="s">
        <v>263</v>
      </c>
      <c r="D7" s="8">
        <v>45413</v>
      </c>
      <c r="E7" s="9" t="s">
        <v>43</v>
      </c>
      <c r="F7" s="10">
        <v>184</v>
      </c>
      <c r="G7" s="10">
        <v>183</v>
      </c>
      <c r="H7" s="11">
        <v>82013.06</v>
      </c>
      <c r="I7" s="11">
        <v>131851.32999999999</v>
      </c>
      <c r="J7" s="11">
        <v>0</v>
      </c>
      <c r="K7" s="11">
        <v>213864.39</v>
      </c>
      <c r="L7" s="11">
        <v>1424.9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213864.39</v>
      </c>
      <c r="T7" s="11">
        <v>259336.35</v>
      </c>
      <c r="U7" s="11">
        <v>701.12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260037.47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f>VLOOKUP(E7,[1]Aplicado!$C$154:$AL$1373,36,0)</f>
        <v>0</v>
      </c>
      <c r="AU7" s="11">
        <f t="shared" si="0"/>
        <v>0</v>
      </c>
      <c r="AV7" s="11">
        <v>133276.23000000001</v>
      </c>
      <c r="AW7" s="11">
        <v>260037.47</v>
      </c>
      <c r="AX7" s="12">
        <v>47</v>
      </c>
      <c r="AY7" s="12">
        <v>300</v>
      </c>
      <c r="AZ7" s="11">
        <v>876501.84569999995</v>
      </c>
      <c r="BA7" s="11">
        <v>229321.5</v>
      </c>
      <c r="BB7" s="13">
        <v>85</v>
      </c>
      <c r="BC7" s="13">
        <v>79.270688313132396</v>
      </c>
      <c r="BD7" s="13">
        <v>10.26</v>
      </c>
      <c r="BE7" s="13"/>
      <c r="BF7" s="9" t="s">
        <v>264</v>
      </c>
      <c r="BG7" s="6"/>
      <c r="BH7" s="9" t="s">
        <v>274</v>
      </c>
      <c r="BI7" s="9" t="s">
        <v>275</v>
      </c>
      <c r="BJ7" s="9" t="s">
        <v>276</v>
      </c>
      <c r="BK7" s="9" t="s">
        <v>268</v>
      </c>
      <c r="BL7" s="7" t="s">
        <v>0</v>
      </c>
      <c r="BM7" s="13">
        <v>1738931.35509</v>
      </c>
      <c r="BN7" s="7" t="s">
        <v>191</v>
      </c>
      <c r="BO7" s="13"/>
      <c r="BP7" s="14">
        <v>37684</v>
      </c>
      <c r="BQ7" s="14">
        <v>46816</v>
      </c>
      <c r="BR7" s="13">
        <v>96461.66</v>
      </c>
      <c r="BS7" s="13">
        <v>194.01</v>
      </c>
      <c r="BT7" s="13">
        <v>43.34</v>
      </c>
    </row>
    <row r="8" spans="1:72" s="2" customFormat="1" ht="18.2" customHeight="1" x14ac:dyDescent="0.15">
      <c r="A8" s="15">
        <v>6</v>
      </c>
      <c r="B8" s="16" t="s">
        <v>36</v>
      </c>
      <c r="C8" s="16" t="s">
        <v>263</v>
      </c>
      <c r="D8" s="17">
        <v>45413</v>
      </c>
      <c r="E8" s="18" t="s">
        <v>44</v>
      </c>
      <c r="F8" s="19">
        <v>14</v>
      </c>
      <c r="G8" s="19">
        <v>13</v>
      </c>
      <c r="H8" s="20">
        <v>40384.17</v>
      </c>
      <c r="I8" s="20">
        <v>4867.28</v>
      </c>
      <c r="J8" s="20">
        <v>0</v>
      </c>
      <c r="K8" s="20">
        <v>45251.45</v>
      </c>
      <c r="L8" s="20">
        <v>371.13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45251.45</v>
      </c>
      <c r="T8" s="20">
        <v>5013.87</v>
      </c>
      <c r="U8" s="20">
        <v>353.34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5367.21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f>VLOOKUP(E8,[1]Aplicado!$C$154:$AL$1373,36,0)</f>
        <v>0</v>
      </c>
      <c r="AU8" s="20">
        <f t="shared" si="0"/>
        <v>0</v>
      </c>
      <c r="AV8" s="20">
        <v>5238.41</v>
      </c>
      <c r="AW8" s="20">
        <v>5367.21</v>
      </c>
      <c r="AX8" s="21">
        <v>78</v>
      </c>
      <c r="AY8" s="21">
        <v>360</v>
      </c>
      <c r="AZ8" s="20">
        <v>247481.26</v>
      </c>
      <c r="BA8" s="20">
        <v>79200</v>
      </c>
      <c r="BB8" s="22">
        <v>90</v>
      </c>
      <c r="BC8" s="22">
        <v>51.422102272727301</v>
      </c>
      <c r="BD8" s="22">
        <v>10.5</v>
      </c>
      <c r="BE8" s="22"/>
      <c r="BF8" s="18" t="s">
        <v>264</v>
      </c>
      <c r="BG8" s="15"/>
      <c r="BH8" s="18" t="s">
        <v>277</v>
      </c>
      <c r="BI8" s="18" t="s">
        <v>186</v>
      </c>
      <c r="BJ8" s="18" t="s">
        <v>278</v>
      </c>
      <c r="BK8" s="18" t="s">
        <v>268</v>
      </c>
      <c r="BL8" s="16" t="s">
        <v>0</v>
      </c>
      <c r="BM8" s="22">
        <v>367939.53995000001</v>
      </c>
      <c r="BN8" s="16" t="s">
        <v>191</v>
      </c>
      <c r="BO8" s="22"/>
      <c r="BP8" s="23">
        <v>36739</v>
      </c>
      <c r="BQ8" s="23">
        <v>47696</v>
      </c>
      <c r="BR8" s="22">
        <v>3781.95</v>
      </c>
      <c r="BS8" s="22">
        <v>132</v>
      </c>
      <c r="BT8" s="22">
        <v>43.47</v>
      </c>
    </row>
    <row r="9" spans="1:72" s="2" customFormat="1" ht="18.2" customHeight="1" x14ac:dyDescent="0.15">
      <c r="A9" s="6">
        <v>7</v>
      </c>
      <c r="B9" s="7" t="s">
        <v>36</v>
      </c>
      <c r="C9" s="7" t="s">
        <v>263</v>
      </c>
      <c r="D9" s="8">
        <v>45413</v>
      </c>
      <c r="E9" s="9" t="s">
        <v>45</v>
      </c>
      <c r="F9" s="10">
        <v>192</v>
      </c>
      <c r="G9" s="10">
        <v>191</v>
      </c>
      <c r="H9" s="11">
        <v>40838.26</v>
      </c>
      <c r="I9" s="11">
        <v>34080.44</v>
      </c>
      <c r="J9" s="11">
        <v>0</v>
      </c>
      <c r="K9" s="11">
        <v>74918.7</v>
      </c>
      <c r="L9" s="11">
        <v>367.16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74918.7</v>
      </c>
      <c r="T9" s="11">
        <v>104927.91</v>
      </c>
      <c r="U9" s="11">
        <v>357.31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105285.22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f>VLOOKUP(E9,[1]Aplicado!$C$154:$AL$1373,36,0)</f>
        <v>0</v>
      </c>
      <c r="AU9" s="11">
        <f t="shared" si="0"/>
        <v>0</v>
      </c>
      <c r="AV9" s="11">
        <v>34447.599999999999</v>
      </c>
      <c r="AW9" s="11">
        <v>105285.22</v>
      </c>
      <c r="AX9" s="12">
        <v>79</v>
      </c>
      <c r="AY9" s="12">
        <v>360</v>
      </c>
      <c r="AZ9" s="11">
        <v>248660.28</v>
      </c>
      <c r="BA9" s="11">
        <v>79200</v>
      </c>
      <c r="BB9" s="13">
        <v>90</v>
      </c>
      <c r="BC9" s="13">
        <v>85.134886363636397</v>
      </c>
      <c r="BD9" s="13">
        <v>10.5</v>
      </c>
      <c r="BE9" s="13"/>
      <c r="BF9" s="9" t="s">
        <v>264</v>
      </c>
      <c r="BG9" s="6"/>
      <c r="BH9" s="9" t="s">
        <v>277</v>
      </c>
      <c r="BI9" s="9" t="s">
        <v>186</v>
      </c>
      <c r="BJ9" s="9" t="s">
        <v>278</v>
      </c>
      <c r="BK9" s="9" t="s">
        <v>268</v>
      </c>
      <c r="BL9" s="7" t="s">
        <v>0</v>
      </c>
      <c r="BM9" s="13">
        <v>609163.9497</v>
      </c>
      <c r="BN9" s="7" t="s">
        <v>191</v>
      </c>
      <c r="BO9" s="13"/>
      <c r="BP9" s="14">
        <v>36777</v>
      </c>
      <c r="BQ9" s="14">
        <v>47734</v>
      </c>
      <c r="BR9" s="13">
        <v>47125.23</v>
      </c>
      <c r="BS9" s="13">
        <v>132</v>
      </c>
      <c r="BT9" s="13">
        <v>43.27</v>
      </c>
    </row>
    <row r="10" spans="1:72" s="2" customFormat="1" ht="18.2" customHeight="1" x14ac:dyDescent="0.15">
      <c r="A10" s="15">
        <v>8</v>
      </c>
      <c r="B10" s="16" t="s">
        <v>36</v>
      </c>
      <c r="C10" s="16" t="s">
        <v>263</v>
      </c>
      <c r="D10" s="17">
        <v>45413</v>
      </c>
      <c r="E10" s="18" t="s">
        <v>46</v>
      </c>
      <c r="F10" s="19">
        <v>140</v>
      </c>
      <c r="G10" s="19">
        <v>139</v>
      </c>
      <c r="H10" s="20">
        <v>41203.230000000003</v>
      </c>
      <c r="I10" s="20">
        <v>29308.86</v>
      </c>
      <c r="J10" s="20">
        <v>0</v>
      </c>
      <c r="K10" s="20">
        <v>70512.09</v>
      </c>
      <c r="L10" s="20">
        <v>363.97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70512.09</v>
      </c>
      <c r="T10" s="20">
        <v>72116.94</v>
      </c>
      <c r="U10" s="20">
        <v>360.5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72477.440000000002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f>VLOOKUP(E10,[1]Aplicado!$C$154:$AL$1373,36,0)</f>
        <v>0</v>
      </c>
      <c r="AU10" s="20">
        <f t="shared" si="0"/>
        <v>0</v>
      </c>
      <c r="AV10" s="20">
        <v>29672.83</v>
      </c>
      <c r="AW10" s="20">
        <v>72477.440000000002</v>
      </c>
      <c r="AX10" s="21">
        <v>80</v>
      </c>
      <c r="AY10" s="21">
        <v>360</v>
      </c>
      <c r="AZ10" s="20">
        <v>250673.19</v>
      </c>
      <c r="BA10" s="20">
        <v>79200</v>
      </c>
      <c r="BB10" s="22">
        <v>90</v>
      </c>
      <c r="BC10" s="22">
        <v>80.127375000000001</v>
      </c>
      <c r="BD10" s="22">
        <v>10.5</v>
      </c>
      <c r="BE10" s="22"/>
      <c r="BF10" s="18" t="s">
        <v>264</v>
      </c>
      <c r="BG10" s="15"/>
      <c r="BH10" s="18" t="s">
        <v>277</v>
      </c>
      <c r="BI10" s="18" t="s">
        <v>186</v>
      </c>
      <c r="BJ10" s="18" t="s">
        <v>278</v>
      </c>
      <c r="BK10" s="18" t="s">
        <v>268</v>
      </c>
      <c r="BL10" s="16" t="s">
        <v>0</v>
      </c>
      <c r="BM10" s="22">
        <v>573333.80379000003</v>
      </c>
      <c r="BN10" s="16" t="s">
        <v>191</v>
      </c>
      <c r="BO10" s="22"/>
      <c r="BP10" s="23">
        <v>36805</v>
      </c>
      <c r="BQ10" s="23">
        <v>47762</v>
      </c>
      <c r="BR10" s="22">
        <v>35503.82</v>
      </c>
      <c r="BS10" s="22">
        <v>132</v>
      </c>
      <c r="BT10" s="22">
        <v>42.92</v>
      </c>
    </row>
    <row r="11" spans="1:72" s="2" customFormat="1" ht="18.2" customHeight="1" x14ac:dyDescent="0.15">
      <c r="A11" s="6">
        <v>9</v>
      </c>
      <c r="B11" s="7" t="s">
        <v>36</v>
      </c>
      <c r="C11" s="7" t="s">
        <v>263</v>
      </c>
      <c r="D11" s="8">
        <v>45413</v>
      </c>
      <c r="E11" s="9" t="s">
        <v>47</v>
      </c>
      <c r="F11" s="10">
        <v>32</v>
      </c>
      <c r="G11" s="10">
        <v>31</v>
      </c>
      <c r="H11" s="11">
        <v>38106.870000000003</v>
      </c>
      <c r="I11" s="11">
        <v>10605.96</v>
      </c>
      <c r="J11" s="11">
        <v>0</v>
      </c>
      <c r="K11" s="11">
        <v>48712.83</v>
      </c>
      <c r="L11" s="11">
        <v>391.06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48712.83</v>
      </c>
      <c r="T11" s="11">
        <v>11884.05</v>
      </c>
      <c r="U11" s="11">
        <v>333.41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12217.46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f>VLOOKUP(E11,[1]Aplicado!$C$154:$AL$1373,36,0)</f>
        <v>0</v>
      </c>
      <c r="AU11" s="11">
        <f t="shared" si="0"/>
        <v>0</v>
      </c>
      <c r="AV11" s="11">
        <v>10997.02</v>
      </c>
      <c r="AW11" s="11">
        <v>12217.46</v>
      </c>
      <c r="AX11" s="12">
        <v>81</v>
      </c>
      <c r="AY11" s="12">
        <v>360</v>
      </c>
      <c r="AZ11" s="11">
        <v>251742.92</v>
      </c>
      <c r="BA11" s="11">
        <v>79200</v>
      </c>
      <c r="BB11" s="13">
        <v>90</v>
      </c>
      <c r="BC11" s="13">
        <v>55.355488636363603</v>
      </c>
      <c r="BD11" s="13">
        <v>10.5</v>
      </c>
      <c r="BE11" s="13"/>
      <c r="BF11" s="9" t="s">
        <v>264</v>
      </c>
      <c r="BG11" s="6"/>
      <c r="BH11" s="9" t="s">
        <v>277</v>
      </c>
      <c r="BI11" s="9" t="s">
        <v>186</v>
      </c>
      <c r="BJ11" s="9" t="s">
        <v>278</v>
      </c>
      <c r="BK11" s="9" t="s">
        <v>268</v>
      </c>
      <c r="BL11" s="7" t="s">
        <v>0</v>
      </c>
      <c r="BM11" s="13">
        <v>396084.02072999999</v>
      </c>
      <c r="BN11" s="7" t="s">
        <v>191</v>
      </c>
      <c r="BO11" s="13"/>
      <c r="BP11" s="14">
        <v>36831</v>
      </c>
      <c r="BQ11" s="14">
        <v>47788</v>
      </c>
      <c r="BR11" s="13">
        <v>8706.67</v>
      </c>
      <c r="BS11" s="13">
        <v>132</v>
      </c>
      <c r="BT11" s="13">
        <v>42.74</v>
      </c>
    </row>
    <row r="12" spans="1:72" s="2" customFormat="1" ht="18.2" customHeight="1" x14ac:dyDescent="0.15">
      <c r="A12" s="15">
        <v>10</v>
      </c>
      <c r="B12" s="16" t="s">
        <v>36</v>
      </c>
      <c r="C12" s="16" t="s">
        <v>263</v>
      </c>
      <c r="D12" s="17">
        <v>45413</v>
      </c>
      <c r="E12" s="18" t="s">
        <v>48</v>
      </c>
      <c r="F12" s="19">
        <v>22</v>
      </c>
      <c r="G12" s="19">
        <v>21</v>
      </c>
      <c r="H12" s="20">
        <v>42926.77</v>
      </c>
      <c r="I12" s="20">
        <v>6951.58</v>
      </c>
      <c r="J12" s="20">
        <v>0</v>
      </c>
      <c r="K12" s="20">
        <v>49878.35</v>
      </c>
      <c r="L12" s="20">
        <v>348.89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49878.35</v>
      </c>
      <c r="T12" s="20">
        <v>8582.52</v>
      </c>
      <c r="U12" s="20">
        <v>375.58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8958.1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f>VLOOKUP(E12,[1]Aplicado!$C$154:$AL$1373,36,0)</f>
        <v>0</v>
      </c>
      <c r="AU12" s="20">
        <f t="shared" si="0"/>
        <v>0</v>
      </c>
      <c r="AV12" s="20">
        <v>7300.47</v>
      </c>
      <c r="AW12" s="20">
        <v>8958.1</v>
      </c>
      <c r="AX12" s="21">
        <v>85</v>
      </c>
      <c r="AY12" s="21">
        <v>360</v>
      </c>
      <c r="AZ12" s="20">
        <v>275224.68660000002</v>
      </c>
      <c r="BA12" s="20">
        <v>79200</v>
      </c>
      <c r="BB12" s="22">
        <v>85</v>
      </c>
      <c r="BC12" s="22">
        <v>53.531057449495002</v>
      </c>
      <c r="BD12" s="22">
        <v>10.5</v>
      </c>
      <c r="BE12" s="22"/>
      <c r="BF12" s="18" t="s">
        <v>264</v>
      </c>
      <c r="BG12" s="15"/>
      <c r="BH12" s="18" t="s">
        <v>274</v>
      </c>
      <c r="BI12" s="18" t="s">
        <v>275</v>
      </c>
      <c r="BJ12" s="18" t="s">
        <v>279</v>
      </c>
      <c r="BK12" s="18" t="s">
        <v>268</v>
      </c>
      <c r="BL12" s="16" t="s">
        <v>0</v>
      </c>
      <c r="BM12" s="22">
        <v>405560.86385000002</v>
      </c>
      <c r="BN12" s="16" t="s">
        <v>191</v>
      </c>
      <c r="BO12" s="22"/>
      <c r="BP12" s="23">
        <v>36990</v>
      </c>
      <c r="BQ12" s="23">
        <v>47947</v>
      </c>
      <c r="BR12" s="22">
        <v>6356.42</v>
      </c>
      <c r="BS12" s="22">
        <v>148</v>
      </c>
      <c r="BT12" s="22">
        <v>44.07</v>
      </c>
    </row>
    <row r="13" spans="1:72" s="2" customFormat="1" ht="18.2" customHeight="1" x14ac:dyDescent="0.15">
      <c r="A13" s="6">
        <v>11</v>
      </c>
      <c r="B13" s="7" t="s">
        <v>36</v>
      </c>
      <c r="C13" s="7" t="s">
        <v>263</v>
      </c>
      <c r="D13" s="8">
        <v>45413</v>
      </c>
      <c r="E13" s="9" t="s">
        <v>281</v>
      </c>
      <c r="F13" s="10">
        <v>0</v>
      </c>
      <c r="G13" s="10">
        <v>0</v>
      </c>
      <c r="H13" s="11">
        <v>55115.82</v>
      </c>
      <c r="I13" s="11">
        <v>0</v>
      </c>
      <c r="J13" s="11">
        <v>0</v>
      </c>
      <c r="K13" s="11">
        <v>55115.82</v>
      </c>
      <c r="L13" s="11">
        <v>373.2</v>
      </c>
      <c r="M13" s="11">
        <v>0</v>
      </c>
      <c r="N13" s="11">
        <v>0</v>
      </c>
      <c r="O13" s="11">
        <v>0</v>
      </c>
      <c r="P13" s="11">
        <v>373.2</v>
      </c>
      <c r="Q13" s="11">
        <v>0</v>
      </c>
      <c r="R13" s="11">
        <v>0</v>
      </c>
      <c r="S13" s="11">
        <v>54742.62</v>
      </c>
      <c r="T13" s="11">
        <v>0</v>
      </c>
      <c r="U13" s="11">
        <v>473.08</v>
      </c>
      <c r="V13" s="11">
        <v>0</v>
      </c>
      <c r="W13" s="11">
        <v>0</v>
      </c>
      <c r="X13" s="11">
        <v>473.08</v>
      </c>
      <c r="Y13" s="11">
        <v>0</v>
      </c>
      <c r="Z13" s="11">
        <v>0</v>
      </c>
      <c r="AA13" s="11">
        <v>0</v>
      </c>
      <c r="AB13" s="11">
        <v>195.42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116.5</v>
      </c>
      <c r="AI13" s="11">
        <v>17.61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0.14299999999999999</v>
      </c>
      <c r="AR13" s="11">
        <v>0</v>
      </c>
      <c r="AS13" s="11">
        <v>0</v>
      </c>
      <c r="AT13" s="11">
        <f>VLOOKUP(E13,[1]Aplicado!$C$154:$AL$1373,36,0)</f>
        <v>0</v>
      </c>
      <c r="AU13" s="11">
        <f t="shared" si="0"/>
        <v>1175.953</v>
      </c>
      <c r="AV13" s="11">
        <v>0</v>
      </c>
      <c r="AW13" s="11">
        <v>0</v>
      </c>
      <c r="AX13" s="12">
        <v>97</v>
      </c>
      <c r="AY13" s="12">
        <v>360</v>
      </c>
      <c r="AZ13" s="11">
        <v>324682.54499999998</v>
      </c>
      <c r="BA13" s="11">
        <v>94050</v>
      </c>
      <c r="BB13" s="13">
        <v>90</v>
      </c>
      <c r="BC13" s="13">
        <v>52.385282296650701</v>
      </c>
      <c r="BD13" s="13">
        <v>10.3</v>
      </c>
      <c r="BE13" s="13"/>
      <c r="BF13" s="9" t="s">
        <v>264</v>
      </c>
      <c r="BG13" s="6"/>
      <c r="BH13" s="9" t="s">
        <v>274</v>
      </c>
      <c r="BI13" s="9" t="s">
        <v>275</v>
      </c>
      <c r="BJ13" s="9" t="s">
        <v>280</v>
      </c>
      <c r="BK13" s="9" t="s">
        <v>20</v>
      </c>
      <c r="BL13" s="7" t="s">
        <v>0</v>
      </c>
      <c r="BM13" s="13">
        <v>445112.24322</v>
      </c>
      <c r="BN13" s="7" t="s">
        <v>191</v>
      </c>
      <c r="BO13" s="13"/>
      <c r="BP13" s="14">
        <v>37371</v>
      </c>
      <c r="BQ13" s="14">
        <v>48329</v>
      </c>
      <c r="BR13" s="13">
        <v>0</v>
      </c>
      <c r="BS13" s="13">
        <v>195.42</v>
      </c>
      <c r="BT13" s="13">
        <v>0</v>
      </c>
    </row>
    <row r="14" spans="1:72" s="2" customFormat="1" ht="18.2" customHeight="1" x14ac:dyDescent="0.15">
      <c r="A14" s="15">
        <v>12</v>
      </c>
      <c r="B14" s="16" t="s">
        <v>36</v>
      </c>
      <c r="C14" s="16" t="s">
        <v>263</v>
      </c>
      <c r="D14" s="17">
        <v>45413</v>
      </c>
      <c r="E14" s="18" t="s">
        <v>282</v>
      </c>
      <c r="F14" s="19">
        <v>0</v>
      </c>
      <c r="G14" s="19">
        <v>1</v>
      </c>
      <c r="H14" s="20">
        <v>77975.72</v>
      </c>
      <c r="I14" s="20">
        <v>486.31</v>
      </c>
      <c r="J14" s="20">
        <v>0</v>
      </c>
      <c r="K14" s="20">
        <v>78462.03</v>
      </c>
      <c r="L14" s="20">
        <v>428.3</v>
      </c>
      <c r="M14" s="20">
        <v>0</v>
      </c>
      <c r="N14" s="20">
        <v>0</v>
      </c>
      <c r="O14" s="20">
        <v>486.31</v>
      </c>
      <c r="P14" s="20">
        <v>428.3</v>
      </c>
      <c r="Q14" s="20">
        <v>0</v>
      </c>
      <c r="R14" s="20">
        <v>0</v>
      </c>
      <c r="S14" s="20">
        <v>77547.42</v>
      </c>
      <c r="T14" s="20">
        <v>689.53</v>
      </c>
      <c r="U14" s="20">
        <v>685.81</v>
      </c>
      <c r="V14" s="20">
        <v>0</v>
      </c>
      <c r="W14" s="20">
        <v>689.53</v>
      </c>
      <c r="X14" s="20">
        <v>685.81</v>
      </c>
      <c r="Y14" s="20">
        <v>0</v>
      </c>
      <c r="Z14" s="20">
        <v>0</v>
      </c>
      <c r="AA14" s="20">
        <v>0</v>
      </c>
      <c r="AB14" s="20">
        <v>148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138.83000000000001</v>
      </c>
      <c r="AI14" s="20">
        <v>0.3</v>
      </c>
      <c r="AJ14" s="20">
        <v>148</v>
      </c>
      <c r="AK14" s="20">
        <v>0</v>
      </c>
      <c r="AL14" s="20">
        <v>0</v>
      </c>
      <c r="AM14" s="20">
        <v>0</v>
      </c>
      <c r="AN14" s="20">
        <v>0</v>
      </c>
      <c r="AO14" s="20">
        <v>138.83000000000001</v>
      </c>
      <c r="AP14" s="20">
        <v>0.3</v>
      </c>
      <c r="AQ14" s="20">
        <v>61.557000000000002</v>
      </c>
      <c r="AR14" s="20">
        <v>0</v>
      </c>
      <c r="AS14" s="20">
        <v>0</v>
      </c>
      <c r="AT14" s="20">
        <f>VLOOKUP(E14,[1]Aplicado!$C$154:$AL$1373,36,0)</f>
        <v>0</v>
      </c>
      <c r="AU14" s="20">
        <f t="shared" si="0"/>
        <v>2925.7670000000003</v>
      </c>
      <c r="AV14" s="20">
        <v>0</v>
      </c>
      <c r="AW14" s="20">
        <v>0</v>
      </c>
      <c r="AX14" s="21">
        <v>120</v>
      </c>
      <c r="AY14" s="21">
        <v>360</v>
      </c>
      <c r="AZ14" s="20">
        <v>440999.57549999998</v>
      </c>
      <c r="BA14" s="20">
        <v>121795</v>
      </c>
      <c r="BB14" s="22">
        <v>87</v>
      </c>
      <c r="BC14" s="22">
        <v>55.3932882302229</v>
      </c>
      <c r="BD14" s="22">
        <v>10.5</v>
      </c>
      <c r="BE14" s="22"/>
      <c r="BF14" s="18" t="s">
        <v>264</v>
      </c>
      <c r="BG14" s="15"/>
      <c r="BH14" s="18" t="s">
        <v>274</v>
      </c>
      <c r="BI14" s="18" t="s">
        <v>275</v>
      </c>
      <c r="BJ14" s="18" t="s">
        <v>283</v>
      </c>
      <c r="BK14" s="18" t="s">
        <v>20</v>
      </c>
      <c r="BL14" s="16" t="s">
        <v>0</v>
      </c>
      <c r="BM14" s="22">
        <v>630538.07201999996</v>
      </c>
      <c r="BN14" s="16" t="s">
        <v>191</v>
      </c>
      <c r="BO14" s="22"/>
      <c r="BP14" s="23">
        <v>37461</v>
      </c>
      <c r="BQ14" s="23">
        <v>48419</v>
      </c>
      <c r="BR14" s="22">
        <v>43.29</v>
      </c>
      <c r="BS14" s="22">
        <v>148</v>
      </c>
      <c r="BT14" s="22">
        <v>0</v>
      </c>
    </row>
    <row r="15" spans="1:72" s="2" customFormat="1" ht="18.2" customHeight="1" x14ac:dyDescent="0.15">
      <c r="A15" s="6">
        <v>13</v>
      </c>
      <c r="B15" s="7" t="s">
        <v>36</v>
      </c>
      <c r="C15" s="7" t="s">
        <v>263</v>
      </c>
      <c r="D15" s="8">
        <v>45413</v>
      </c>
      <c r="E15" s="9" t="s">
        <v>23</v>
      </c>
      <c r="F15" s="10">
        <v>162</v>
      </c>
      <c r="G15" s="10">
        <v>161</v>
      </c>
      <c r="H15" s="11">
        <v>77555.86</v>
      </c>
      <c r="I15" s="11">
        <v>36999.93</v>
      </c>
      <c r="J15" s="11">
        <v>0</v>
      </c>
      <c r="K15" s="11">
        <v>114555.79</v>
      </c>
      <c r="L15" s="11">
        <v>428.18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114555.79</v>
      </c>
      <c r="T15" s="11">
        <v>141423.17000000001</v>
      </c>
      <c r="U15" s="11">
        <v>678.58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142101.75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f>VLOOKUP(E15,[1]Aplicado!$C$154:$AL$1373,36,0)</f>
        <v>0</v>
      </c>
      <c r="AU15" s="11">
        <f t="shared" si="0"/>
        <v>0</v>
      </c>
      <c r="AV15" s="11">
        <v>37428.11</v>
      </c>
      <c r="AW15" s="11">
        <v>142101.75</v>
      </c>
      <c r="AX15" s="12">
        <v>110</v>
      </c>
      <c r="AY15" s="12">
        <v>360</v>
      </c>
      <c r="AZ15" s="11">
        <v>470836.2218</v>
      </c>
      <c r="BA15" s="11">
        <v>120992.22</v>
      </c>
      <c r="BB15" s="13">
        <v>84</v>
      </c>
      <c r="BC15" s="13">
        <v>79.531447228590395</v>
      </c>
      <c r="BD15" s="13">
        <v>10.5</v>
      </c>
      <c r="BE15" s="13"/>
      <c r="BF15" s="9" t="s">
        <v>264</v>
      </c>
      <c r="BG15" s="6"/>
      <c r="BH15" s="9" t="s">
        <v>274</v>
      </c>
      <c r="BI15" s="9" t="s">
        <v>275</v>
      </c>
      <c r="BJ15" s="9" t="s">
        <v>283</v>
      </c>
      <c r="BK15" s="9" t="s">
        <v>268</v>
      </c>
      <c r="BL15" s="7" t="s">
        <v>0</v>
      </c>
      <c r="BM15" s="13">
        <v>931453.12849000003</v>
      </c>
      <c r="BN15" s="7" t="s">
        <v>191</v>
      </c>
      <c r="BO15" s="13"/>
      <c r="BP15" s="14">
        <v>37756</v>
      </c>
      <c r="BQ15" s="14">
        <v>48714</v>
      </c>
      <c r="BR15" s="13">
        <v>50456.11</v>
      </c>
      <c r="BS15" s="13">
        <v>148</v>
      </c>
      <c r="BT15" s="13">
        <v>42.93</v>
      </c>
    </row>
    <row r="16" spans="1:72" s="2" customFormat="1" ht="18.2" customHeight="1" x14ac:dyDescent="0.15">
      <c r="A16" s="15">
        <v>14</v>
      </c>
      <c r="B16" s="16" t="s">
        <v>36</v>
      </c>
      <c r="C16" s="16" t="s">
        <v>263</v>
      </c>
      <c r="D16" s="17">
        <v>45413</v>
      </c>
      <c r="E16" s="18" t="s">
        <v>284</v>
      </c>
      <c r="F16" s="19">
        <v>0</v>
      </c>
      <c r="G16" s="19">
        <v>0</v>
      </c>
      <c r="H16" s="20">
        <v>78606.3</v>
      </c>
      <c r="I16" s="20">
        <v>0</v>
      </c>
      <c r="J16" s="20">
        <v>0</v>
      </c>
      <c r="K16" s="20">
        <v>78606.3</v>
      </c>
      <c r="L16" s="20">
        <v>435</v>
      </c>
      <c r="M16" s="20">
        <v>0</v>
      </c>
      <c r="N16" s="20">
        <v>0</v>
      </c>
      <c r="O16" s="20">
        <v>0</v>
      </c>
      <c r="P16" s="20">
        <v>435</v>
      </c>
      <c r="Q16" s="20">
        <v>61.44</v>
      </c>
      <c r="R16" s="20">
        <v>0</v>
      </c>
      <c r="S16" s="20">
        <v>78109.86</v>
      </c>
      <c r="T16" s="20">
        <v>0</v>
      </c>
      <c r="U16" s="20">
        <v>687.27</v>
      </c>
      <c r="V16" s="20">
        <v>0</v>
      </c>
      <c r="W16" s="20">
        <v>0</v>
      </c>
      <c r="X16" s="20">
        <v>687.27</v>
      </c>
      <c r="Y16" s="20">
        <v>0</v>
      </c>
      <c r="Z16" s="20">
        <v>0</v>
      </c>
      <c r="AA16" s="20">
        <v>0</v>
      </c>
      <c r="AB16" s="20">
        <v>148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139.72999999999999</v>
      </c>
      <c r="AI16" s="20">
        <v>0.08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61.111794000000003</v>
      </c>
      <c r="AT16" s="20">
        <f>VLOOKUP(E16,[1]Aplicado!$C$154:$AL$1373,36,0)</f>
        <v>0</v>
      </c>
      <c r="AU16" s="20">
        <f t="shared" si="0"/>
        <v>1410.4082060000001</v>
      </c>
      <c r="AV16" s="20">
        <v>0</v>
      </c>
      <c r="AW16" s="20">
        <v>0</v>
      </c>
      <c r="AX16" s="21">
        <v>109</v>
      </c>
      <c r="AY16" s="21">
        <v>360</v>
      </c>
      <c r="AZ16" s="20">
        <v>470854.88079999998</v>
      </c>
      <c r="BA16" s="20">
        <v>122686.87</v>
      </c>
      <c r="BB16" s="22">
        <v>85</v>
      </c>
      <c r="BC16" s="22">
        <v>54.116125873942302</v>
      </c>
      <c r="BD16" s="22">
        <v>10.5</v>
      </c>
      <c r="BE16" s="22"/>
      <c r="BF16" s="18" t="s">
        <v>264</v>
      </c>
      <c r="BG16" s="15"/>
      <c r="BH16" s="18" t="s">
        <v>274</v>
      </c>
      <c r="BI16" s="18" t="s">
        <v>275</v>
      </c>
      <c r="BJ16" s="18" t="s">
        <v>283</v>
      </c>
      <c r="BK16" s="18" t="s">
        <v>20</v>
      </c>
      <c r="BL16" s="16" t="s">
        <v>0</v>
      </c>
      <c r="BM16" s="22">
        <v>635111.27165999997</v>
      </c>
      <c r="BN16" s="16" t="s">
        <v>191</v>
      </c>
      <c r="BO16" s="22"/>
      <c r="BP16" s="23">
        <v>37757</v>
      </c>
      <c r="BQ16" s="23">
        <v>48715</v>
      </c>
      <c r="BR16" s="22">
        <v>0</v>
      </c>
      <c r="BS16" s="22">
        <v>148</v>
      </c>
      <c r="BT16" s="22">
        <v>0</v>
      </c>
    </row>
    <row r="17" spans="1:72" s="2" customFormat="1" ht="18.2" customHeight="1" x14ac:dyDescent="0.15">
      <c r="A17" s="6">
        <v>15</v>
      </c>
      <c r="B17" s="7" t="s">
        <v>36</v>
      </c>
      <c r="C17" s="7" t="s">
        <v>263</v>
      </c>
      <c r="D17" s="8">
        <v>45413</v>
      </c>
      <c r="E17" s="9" t="s">
        <v>285</v>
      </c>
      <c r="F17" s="10">
        <v>8</v>
      </c>
      <c r="G17" s="10">
        <v>9</v>
      </c>
      <c r="H17" s="11">
        <v>41880.14</v>
      </c>
      <c r="I17" s="11">
        <v>3359.04</v>
      </c>
      <c r="J17" s="11">
        <v>0</v>
      </c>
      <c r="K17" s="11">
        <v>45239.18</v>
      </c>
      <c r="L17" s="11">
        <v>358.04</v>
      </c>
      <c r="M17" s="11">
        <v>0</v>
      </c>
      <c r="N17" s="11">
        <v>0</v>
      </c>
      <c r="O17" s="11">
        <v>607.11</v>
      </c>
      <c r="P17" s="11">
        <v>0</v>
      </c>
      <c r="Q17" s="11">
        <v>0</v>
      </c>
      <c r="R17" s="11">
        <v>0</v>
      </c>
      <c r="S17" s="11">
        <v>44632.07</v>
      </c>
      <c r="T17" s="11">
        <v>3437.26</v>
      </c>
      <c r="U17" s="11">
        <v>366.43</v>
      </c>
      <c r="V17" s="11">
        <v>0</v>
      </c>
      <c r="W17" s="11">
        <v>393.43</v>
      </c>
      <c r="X17" s="11">
        <v>0</v>
      </c>
      <c r="Y17" s="11">
        <v>0</v>
      </c>
      <c r="Z17" s="11">
        <v>0</v>
      </c>
      <c r="AA17" s="11">
        <v>3410.26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167.32</v>
      </c>
      <c r="AK17" s="11">
        <v>0</v>
      </c>
      <c r="AL17" s="11">
        <v>0</v>
      </c>
      <c r="AM17" s="11">
        <v>92.18</v>
      </c>
      <c r="AN17" s="11">
        <v>0</v>
      </c>
      <c r="AO17" s="11">
        <v>188.42</v>
      </c>
      <c r="AP17" s="11">
        <v>0.2</v>
      </c>
      <c r="AQ17" s="11">
        <v>0</v>
      </c>
      <c r="AR17" s="11">
        <v>0</v>
      </c>
      <c r="AS17" s="11">
        <v>2.4599999999999999E-3</v>
      </c>
      <c r="AT17" s="11">
        <f>VLOOKUP(E17,[1]Aplicado!$C$154:$AL$1373,36,0)</f>
        <v>0</v>
      </c>
      <c r="AU17" s="11">
        <f t="shared" si="0"/>
        <v>1448.6575399999999</v>
      </c>
      <c r="AV17" s="11">
        <v>3109.97</v>
      </c>
      <c r="AW17" s="11">
        <v>3410.26</v>
      </c>
      <c r="AX17" s="12">
        <v>85</v>
      </c>
      <c r="AY17" s="12">
        <v>360</v>
      </c>
      <c r="AZ17" s="11">
        <v>259934.4</v>
      </c>
      <c r="BA17" s="11">
        <v>79200</v>
      </c>
      <c r="BB17" s="13">
        <v>90</v>
      </c>
      <c r="BC17" s="13">
        <v>50.718261363636401</v>
      </c>
      <c r="BD17" s="13">
        <v>10.5</v>
      </c>
      <c r="BE17" s="13"/>
      <c r="BF17" s="9" t="s">
        <v>264</v>
      </c>
      <c r="BG17" s="6"/>
      <c r="BH17" s="9" t="s">
        <v>274</v>
      </c>
      <c r="BI17" s="9" t="s">
        <v>275</v>
      </c>
      <c r="BJ17" s="9" t="s">
        <v>279</v>
      </c>
      <c r="BK17" s="9" t="s">
        <v>268</v>
      </c>
      <c r="BL17" s="7" t="s">
        <v>0</v>
      </c>
      <c r="BM17" s="13">
        <v>362903.36116999999</v>
      </c>
      <c r="BN17" s="7" t="s">
        <v>191</v>
      </c>
      <c r="BO17" s="13"/>
      <c r="BP17" s="14">
        <v>36990</v>
      </c>
      <c r="BQ17" s="14">
        <v>47947</v>
      </c>
      <c r="BR17" s="13">
        <v>2223.73</v>
      </c>
      <c r="BS17" s="13">
        <v>132</v>
      </c>
      <c r="BT17" s="13">
        <v>44.07</v>
      </c>
    </row>
    <row r="18" spans="1:72" s="2" customFormat="1" ht="18.2" customHeight="1" x14ac:dyDescent="0.15">
      <c r="A18" s="15">
        <v>16</v>
      </c>
      <c r="B18" s="16" t="s">
        <v>36</v>
      </c>
      <c r="C18" s="16" t="s">
        <v>263</v>
      </c>
      <c r="D18" s="17">
        <v>45413</v>
      </c>
      <c r="E18" s="18" t="s">
        <v>49</v>
      </c>
      <c r="F18" s="19">
        <v>74</v>
      </c>
      <c r="G18" s="19">
        <v>73</v>
      </c>
      <c r="H18" s="20">
        <v>41326.28</v>
      </c>
      <c r="I18" s="20">
        <v>22087.24</v>
      </c>
      <c r="J18" s="20">
        <v>0</v>
      </c>
      <c r="K18" s="20">
        <v>63413.52</v>
      </c>
      <c r="L18" s="20">
        <v>406.78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63413.52</v>
      </c>
      <c r="T18" s="20">
        <v>34640.15</v>
      </c>
      <c r="U18" s="20">
        <v>361.58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35001.730000000003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f>VLOOKUP(E18,[1]Aplicado!$C$154:$AL$1373,36,0)</f>
        <v>0</v>
      </c>
      <c r="AU18" s="20">
        <f t="shared" si="0"/>
        <v>0</v>
      </c>
      <c r="AV18" s="20">
        <v>22494.02</v>
      </c>
      <c r="AW18" s="20">
        <v>35001.730000000003</v>
      </c>
      <c r="AX18" s="21">
        <v>73</v>
      </c>
      <c r="AY18" s="21">
        <v>360</v>
      </c>
      <c r="AZ18" s="20">
        <v>274999.81660000002</v>
      </c>
      <c r="BA18" s="20">
        <v>83997.77</v>
      </c>
      <c r="BB18" s="22">
        <v>85</v>
      </c>
      <c r="BC18" s="22">
        <v>64.170146421744306</v>
      </c>
      <c r="BD18" s="22">
        <v>10.5</v>
      </c>
      <c r="BE18" s="22"/>
      <c r="BF18" s="18" t="s">
        <v>264</v>
      </c>
      <c r="BG18" s="15"/>
      <c r="BH18" s="18" t="s">
        <v>287</v>
      </c>
      <c r="BI18" s="18" t="s">
        <v>288</v>
      </c>
      <c r="BJ18" s="18" t="s">
        <v>289</v>
      </c>
      <c r="BK18" s="18" t="s">
        <v>268</v>
      </c>
      <c r="BL18" s="16" t="s">
        <v>0</v>
      </c>
      <c r="BM18" s="22">
        <v>515615.33111999999</v>
      </c>
      <c r="BN18" s="16" t="s">
        <v>191</v>
      </c>
      <c r="BO18" s="22"/>
      <c r="BP18" s="23">
        <v>36671</v>
      </c>
      <c r="BQ18" s="23">
        <v>47628</v>
      </c>
      <c r="BR18" s="22">
        <v>20867.55</v>
      </c>
      <c r="BS18" s="22">
        <v>148</v>
      </c>
      <c r="BT18" s="22">
        <v>43.93</v>
      </c>
    </row>
    <row r="19" spans="1:72" s="2" customFormat="1" ht="18.2" customHeight="1" x14ac:dyDescent="0.15">
      <c r="A19" s="6">
        <v>17</v>
      </c>
      <c r="B19" s="7" t="s">
        <v>36</v>
      </c>
      <c r="C19" s="7" t="s">
        <v>263</v>
      </c>
      <c r="D19" s="8">
        <v>45413</v>
      </c>
      <c r="E19" s="9" t="s">
        <v>290</v>
      </c>
      <c r="F19" s="10">
        <v>0</v>
      </c>
      <c r="G19" s="10">
        <v>0</v>
      </c>
      <c r="H19" s="11">
        <v>37938.39</v>
      </c>
      <c r="I19" s="11">
        <v>0</v>
      </c>
      <c r="J19" s="11">
        <v>0</v>
      </c>
      <c r="K19" s="11">
        <v>37938.39</v>
      </c>
      <c r="L19" s="11">
        <v>434.79</v>
      </c>
      <c r="M19" s="11">
        <v>0</v>
      </c>
      <c r="N19" s="11">
        <v>0</v>
      </c>
      <c r="O19" s="11">
        <v>0</v>
      </c>
      <c r="P19" s="11">
        <v>434.79</v>
      </c>
      <c r="Q19" s="11">
        <v>0</v>
      </c>
      <c r="R19" s="11">
        <v>0</v>
      </c>
      <c r="S19" s="11">
        <v>37503.599999999999</v>
      </c>
      <c r="T19" s="11">
        <v>0</v>
      </c>
      <c r="U19" s="11">
        <v>331.96</v>
      </c>
      <c r="V19" s="11">
        <v>0</v>
      </c>
      <c r="W19" s="11">
        <v>0</v>
      </c>
      <c r="X19" s="11">
        <v>331.96</v>
      </c>
      <c r="Y19" s="11">
        <v>0</v>
      </c>
      <c r="Z19" s="11">
        <v>0</v>
      </c>
      <c r="AA19" s="11">
        <v>0</v>
      </c>
      <c r="AB19" s="11">
        <v>148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100.62</v>
      </c>
      <c r="AI19" s="11">
        <v>0.12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6.0000000000000001E-3</v>
      </c>
      <c r="AR19" s="11">
        <v>0</v>
      </c>
      <c r="AS19" s="11">
        <v>0</v>
      </c>
      <c r="AT19" s="11">
        <f>VLOOKUP(E19,[1]Aplicado!$C$154:$AL$1373,36,0)</f>
        <v>0</v>
      </c>
      <c r="AU19" s="11">
        <f t="shared" si="0"/>
        <v>1015.4960000000001</v>
      </c>
      <c r="AV19" s="11">
        <v>0</v>
      </c>
      <c r="AW19" s="11">
        <v>0</v>
      </c>
      <c r="AX19" s="12">
        <v>75</v>
      </c>
      <c r="AY19" s="12">
        <v>360</v>
      </c>
      <c r="AZ19" s="11">
        <v>274999.92340000003</v>
      </c>
      <c r="BA19" s="11">
        <v>83821.3</v>
      </c>
      <c r="BB19" s="13">
        <v>85</v>
      </c>
      <c r="BC19" s="13">
        <v>38.0309778063571</v>
      </c>
      <c r="BD19" s="13">
        <v>10.5</v>
      </c>
      <c r="BE19" s="13"/>
      <c r="BF19" s="9" t="s">
        <v>264</v>
      </c>
      <c r="BG19" s="6"/>
      <c r="BH19" s="9" t="s">
        <v>287</v>
      </c>
      <c r="BI19" s="9" t="s">
        <v>288</v>
      </c>
      <c r="BJ19" s="9" t="s">
        <v>289</v>
      </c>
      <c r="BK19" s="9" t="s">
        <v>20</v>
      </c>
      <c r="BL19" s="7" t="s">
        <v>0</v>
      </c>
      <c r="BM19" s="13">
        <v>304941.77159999998</v>
      </c>
      <c r="BN19" s="7" t="s">
        <v>191</v>
      </c>
      <c r="BO19" s="13"/>
      <c r="BP19" s="14">
        <v>36691</v>
      </c>
      <c r="BQ19" s="14">
        <v>47648</v>
      </c>
      <c r="BR19" s="13">
        <v>0</v>
      </c>
      <c r="BS19" s="13">
        <v>148</v>
      </c>
      <c r="BT19" s="13">
        <v>0</v>
      </c>
    </row>
    <row r="20" spans="1:72" s="2" customFormat="1" ht="18.2" customHeight="1" x14ac:dyDescent="0.15">
      <c r="A20" s="15">
        <v>18</v>
      </c>
      <c r="B20" s="16" t="s">
        <v>36</v>
      </c>
      <c r="C20" s="16" t="s">
        <v>263</v>
      </c>
      <c r="D20" s="17">
        <v>45413</v>
      </c>
      <c r="E20" s="18" t="s">
        <v>50</v>
      </c>
      <c r="F20" s="19">
        <v>64</v>
      </c>
      <c r="G20" s="19">
        <v>63</v>
      </c>
      <c r="H20" s="20">
        <v>42020.66</v>
      </c>
      <c r="I20" s="20">
        <v>19490.919999999998</v>
      </c>
      <c r="J20" s="20">
        <v>0</v>
      </c>
      <c r="K20" s="20">
        <v>61511.58</v>
      </c>
      <c r="L20" s="20">
        <v>399.1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61511.58</v>
      </c>
      <c r="T20" s="20">
        <v>29581.08</v>
      </c>
      <c r="U20" s="20">
        <v>367.65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29948.73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f>VLOOKUP(E20,[1]Aplicado!$C$154:$AL$1373,36,0)</f>
        <v>0</v>
      </c>
      <c r="AU20" s="20">
        <f t="shared" si="0"/>
        <v>0</v>
      </c>
      <c r="AV20" s="20">
        <v>19890.02</v>
      </c>
      <c r="AW20" s="20">
        <v>29948.73</v>
      </c>
      <c r="AX20" s="21">
        <v>75</v>
      </c>
      <c r="AY20" s="21">
        <v>360</v>
      </c>
      <c r="AZ20" s="20">
        <v>274999.92340000003</v>
      </c>
      <c r="BA20" s="20">
        <v>83821.3</v>
      </c>
      <c r="BB20" s="22">
        <v>85</v>
      </c>
      <c r="BC20" s="22">
        <v>62.376559418668101</v>
      </c>
      <c r="BD20" s="22">
        <v>10.5</v>
      </c>
      <c r="BE20" s="22"/>
      <c r="BF20" s="18" t="s">
        <v>264</v>
      </c>
      <c r="BG20" s="15"/>
      <c r="BH20" s="18" t="s">
        <v>287</v>
      </c>
      <c r="BI20" s="18" t="s">
        <v>288</v>
      </c>
      <c r="BJ20" s="18" t="s">
        <v>289</v>
      </c>
      <c r="BK20" s="18" t="s">
        <v>268</v>
      </c>
      <c r="BL20" s="16" t="s">
        <v>0</v>
      </c>
      <c r="BM20" s="22">
        <v>500150.65698000003</v>
      </c>
      <c r="BN20" s="16" t="s">
        <v>191</v>
      </c>
      <c r="BO20" s="22"/>
      <c r="BP20" s="23">
        <v>36691</v>
      </c>
      <c r="BQ20" s="23">
        <v>47648</v>
      </c>
      <c r="BR20" s="22">
        <v>18448.66</v>
      </c>
      <c r="BS20" s="22">
        <v>148</v>
      </c>
      <c r="BT20" s="22">
        <v>43.84</v>
      </c>
    </row>
    <row r="21" spans="1:72" s="2" customFormat="1" ht="18.2" customHeight="1" x14ac:dyDescent="0.15">
      <c r="A21" s="6">
        <v>19</v>
      </c>
      <c r="B21" s="7" t="s">
        <v>36</v>
      </c>
      <c r="C21" s="7" t="s">
        <v>263</v>
      </c>
      <c r="D21" s="8">
        <v>45413</v>
      </c>
      <c r="E21" s="9" t="s">
        <v>7</v>
      </c>
      <c r="F21" s="10">
        <v>183</v>
      </c>
      <c r="G21" s="10">
        <v>182</v>
      </c>
      <c r="H21" s="11">
        <v>47005.4</v>
      </c>
      <c r="I21" s="11">
        <v>36542.53</v>
      </c>
      <c r="J21" s="11">
        <v>0</v>
      </c>
      <c r="K21" s="11">
        <v>83547.929999999993</v>
      </c>
      <c r="L21" s="11">
        <v>401.25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83547.929999999993</v>
      </c>
      <c r="T21" s="11">
        <v>112148.64</v>
      </c>
      <c r="U21" s="11">
        <v>411.27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112559.91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f>VLOOKUP(E21,[1]Aplicado!$C$154:$AL$1373,36,0)</f>
        <v>0</v>
      </c>
      <c r="AU21" s="11">
        <f t="shared" si="0"/>
        <v>0</v>
      </c>
      <c r="AV21" s="11">
        <v>36943.78</v>
      </c>
      <c r="AW21" s="11">
        <v>112559.91</v>
      </c>
      <c r="AX21" s="12">
        <v>81</v>
      </c>
      <c r="AY21" s="12">
        <v>360</v>
      </c>
      <c r="AZ21" s="11">
        <v>301583.86499999999</v>
      </c>
      <c r="BA21" s="11">
        <v>88825</v>
      </c>
      <c r="BB21" s="13">
        <v>85</v>
      </c>
      <c r="BC21" s="13">
        <v>79.950172248803796</v>
      </c>
      <c r="BD21" s="13">
        <v>10.5</v>
      </c>
      <c r="BE21" s="13"/>
      <c r="BF21" s="9" t="s">
        <v>264</v>
      </c>
      <c r="BG21" s="6"/>
      <c r="BH21" s="9" t="s">
        <v>287</v>
      </c>
      <c r="BI21" s="9" t="s">
        <v>288</v>
      </c>
      <c r="BJ21" s="9" t="s">
        <v>291</v>
      </c>
      <c r="BK21" s="9" t="s">
        <v>268</v>
      </c>
      <c r="BL21" s="7" t="s">
        <v>0</v>
      </c>
      <c r="BM21" s="13">
        <v>679328.21883000003</v>
      </c>
      <c r="BN21" s="7" t="s">
        <v>191</v>
      </c>
      <c r="BO21" s="13"/>
      <c r="BP21" s="14">
        <v>36862</v>
      </c>
      <c r="BQ21" s="14">
        <v>47819</v>
      </c>
      <c r="BR21" s="13">
        <v>50667.95</v>
      </c>
      <c r="BS21" s="13">
        <v>148</v>
      </c>
      <c r="BT21" s="13">
        <v>42.36</v>
      </c>
    </row>
    <row r="22" spans="1:72" s="2" customFormat="1" ht="18.2" customHeight="1" x14ac:dyDescent="0.15">
      <c r="A22" s="15">
        <v>20</v>
      </c>
      <c r="B22" s="16" t="s">
        <v>36</v>
      </c>
      <c r="C22" s="16" t="s">
        <v>263</v>
      </c>
      <c r="D22" s="17">
        <v>45413</v>
      </c>
      <c r="E22" s="18" t="s">
        <v>292</v>
      </c>
      <c r="F22" s="19">
        <v>0</v>
      </c>
      <c r="G22" s="19">
        <v>0</v>
      </c>
      <c r="H22" s="20">
        <v>46526.96</v>
      </c>
      <c r="I22" s="20">
        <v>52.14</v>
      </c>
      <c r="J22" s="20">
        <v>0</v>
      </c>
      <c r="K22" s="20">
        <v>46579.1</v>
      </c>
      <c r="L22" s="20">
        <v>405.41</v>
      </c>
      <c r="M22" s="20">
        <v>0</v>
      </c>
      <c r="N22" s="20">
        <v>0</v>
      </c>
      <c r="O22" s="20">
        <v>52.14</v>
      </c>
      <c r="P22" s="20">
        <v>348.26</v>
      </c>
      <c r="Q22" s="20">
        <v>0</v>
      </c>
      <c r="R22" s="20">
        <v>0</v>
      </c>
      <c r="S22" s="20">
        <v>46178.7</v>
      </c>
      <c r="T22" s="20">
        <v>0</v>
      </c>
      <c r="U22" s="20">
        <v>407.11</v>
      </c>
      <c r="V22" s="20">
        <v>0</v>
      </c>
      <c r="W22" s="20">
        <v>0</v>
      </c>
      <c r="X22" s="20">
        <v>407.11</v>
      </c>
      <c r="Y22" s="20">
        <v>0</v>
      </c>
      <c r="Z22" s="20">
        <v>0</v>
      </c>
      <c r="AA22" s="20">
        <v>0</v>
      </c>
      <c r="AB22" s="20">
        <v>148</v>
      </c>
      <c r="AC22" s="20">
        <v>0</v>
      </c>
      <c r="AD22" s="20">
        <v>0</v>
      </c>
      <c r="AE22" s="20">
        <v>0</v>
      </c>
      <c r="AF22" s="20">
        <v>42.21</v>
      </c>
      <c r="AG22" s="20">
        <v>0</v>
      </c>
      <c r="AH22" s="20">
        <v>105.66</v>
      </c>
      <c r="AI22" s="20">
        <v>0.22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f>VLOOKUP(E22,[1]Aplicado!$C$154:$AL$1373,36,0)</f>
        <v>42.21</v>
      </c>
      <c r="AU22" s="20">
        <f t="shared" si="0"/>
        <v>1061.3899999999999</v>
      </c>
      <c r="AV22" s="20">
        <v>57.15</v>
      </c>
      <c r="AW22" s="20">
        <v>0</v>
      </c>
      <c r="AX22" s="21">
        <v>80</v>
      </c>
      <c r="AY22" s="21">
        <v>360</v>
      </c>
      <c r="AZ22" s="20">
        <v>302649.76500000001</v>
      </c>
      <c r="BA22" s="20">
        <v>88825</v>
      </c>
      <c r="BB22" s="22">
        <v>85</v>
      </c>
      <c r="BC22" s="22">
        <v>44.190143540669901</v>
      </c>
      <c r="BD22" s="22">
        <v>10.5</v>
      </c>
      <c r="BE22" s="22"/>
      <c r="BF22" s="18" t="s">
        <v>264</v>
      </c>
      <c r="BG22" s="15"/>
      <c r="BH22" s="18" t="s">
        <v>287</v>
      </c>
      <c r="BI22" s="18" t="s">
        <v>288</v>
      </c>
      <c r="BJ22" s="18" t="s">
        <v>291</v>
      </c>
      <c r="BK22" s="18" t="s">
        <v>20</v>
      </c>
      <c r="BL22" s="16" t="s">
        <v>0</v>
      </c>
      <c r="BM22" s="22">
        <v>375479.0097</v>
      </c>
      <c r="BN22" s="16" t="s">
        <v>191</v>
      </c>
      <c r="BO22" s="22"/>
      <c r="BP22" s="23">
        <v>36874</v>
      </c>
      <c r="BQ22" s="23">
        <v>47831</v>
      </c>
      <c r="BR22" s="22">
        <v>0</v>
      </c>
      <c r="BS22" s="22">
        <v>148</v>
      </c>
      <c r="BT22" s="22">
        <v>42.21</v>
      </c>
    </row>
    <row r="23" spans="1:72" s="2" customFormat="1" ht="18.2" customHeight="1" x14ac:dyDescent="0.15">
      <c r="A23" s="6">
        <v>21</v>
      </c>
      <c r="B23" s="7" t="s">
        <v>36</v>
      </c>
      <c r="C23" s="7" t="s">
        <v>263</v>
      </c>
      <c r="D23" s="8">
        <v>45413</v>
      </c>
      <c r="E23" s="9" t="s">
        <v>293</v>
      </c>
      <c r="F23" s="10">
        <v>0</v>
      </c>
      <c r="G23" s="10">
        <v>0</v>
      </c>
      <c r="H23" s="11">
        <v>54886.87</v>
      </c>
      <c r="I23" s="11">
        <v>0</v>
      </c>
      <c r="J23" s="11">
        <v>0.94</v>
      </c>
      <c r="K23" s="11">
        <v>54886.87</v>
      </c>
      <c r="L23" s="11">
        <v>375.17</v>
      </c>
      <c r="M23" s="11">
        <v>0</v>
      </c>
      <c r="N23" s="11">
        <v>0</v>
      </c>
      <c r="O23" s="11">
        <v>0</v>
      </c>
      <c r="P23" s="11">
        <v>375.17</v>
      </c>
      <c r="Q23" s="11">
        <v>0</v>
      </c>
      <c r="R23" s="11">
        <v>0</v>
      </c>
      <c r="S23" s="11">
        <v>54511.7</v>
      </c>
      <c r="T23" s="11">
        <v>0</v>
      </c>
      <c r="U23" s="11">
        <v>471.11</v>
      </c>
      <c r="V23" s="11">
        <v>0</v>
      </c>
      <c r="W23" s="11">
        <v>0</v>
      </c>
      <c r="X23" s="11">
        <v>471.11</v>
      </c>
      <c r="Y23" s="11">
        <v>0</v>
      </c>
      <c r="Z23" s="11">
        <v>0</v>
      </c>
      <c r="AA23" s="11">
        <v>0</v>
      </c>
      <c r="AB23" s="11">
        <v>195.42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116.5</v>
      </c>
      <c r="AI23" s="11">
        <v>17.510000000000002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f>VLOOKUP(E23,[1]Aplicado!$C$154:$AL$1373,36,0)</f>
        <v>0</v>
      </c>
      <c r="AU23" s="11">
        <f t="shared" si="0"/>
        <v>1174.77</v>
      </c>
      <c r="AV23" s="11">
        <v>0</v>
      </c>
      <c r="AW23" s="11">
        <v>0</v>
      </c>
      <c r="AX23" s="12">
        <v>97</v>
      </c>
      <c r="AY23" s="12">
        <v>360</v>
      </c>
      <c r="AZ23" s="11">
        <v>323448.40000000002</v>
      </c>
      <c r="BA23" s="11">
        <v>94050</v>
      </c>
      <c r="BB23" s="13">
        <v>90</v>
      </c>
      <c r="BC23" s="13">
        <v>52.164306220095703</v>
      </c>
      <c r="BD23" s="13">
        <v>10.3</v>
      </c>
      <c r="BE23" s="13"/>
      <c r="BF23" s="9" t="s">
        <v>264</v>
      </c>
      <c r="BG23" s="6"/>
      <c r="BH23" s="9" t="s">
        <v>274</v>
      </c>
      <c r="BI23" s="9" t="s">
        <v>275</v>
      </c>
      <c r="BJ23" s="9" t="s">
        <v>294</v>
      </c>
      <c r="BK23" s="9" t="s">
        <v>20</v>
      </c>
      <c r="BL23" s="7" t="s">
        <v>0</v>
      </c>
      <c r="BM23" s="13">
        <v>443234.63270000002</v>
      </c>
      <c r="BN23" s="7" t="s">
        <v>191</v>
      </c>
      <c r="BO23" s="13"/>
      <c r="BP23" s="14">
        <v>37358</v>
      </c>
      <c r="BQ23" s="14">
        <v>48316</v>
      </c>
      <c r="BR23" s="13">
        <v>0</v>
      </c>
      <c r="BS23" s="13">
        <v>195.42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36</v>
      </c>
      <c r="C24" s="16" t="s">
        <v>263</v>
      </c>
      <c r="D24" s="17">
        <v>45413</v>
      </c>
      <c r="E24" s="18" t="s">
        <v>51</v>
      </c>
      <c r="F24" s="19">
        <v>154</v>
      </c>
      <c r="G24" s="19">
        <v>153</v>
      </c>
      <c r="H24" s="20">
        <v>72888.800000000003</v>
      </c>
      <c r="I24" s="20">
        <v>35667.5</v>
      </c>
      <c r="J24" s="20">
        <v>0</v>
      </c>
      <c r="K24" s="20">
        <v>108556.3</v>
      </c>
      <c r="L24" s="20">
        <v>418.36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108556.3</v>
      </c>
      <c r="T24" s="20">
        <v>124912.88</v>
      </c>
      <c r="U24" s="20">
        <v>625.6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125538.48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f>VLOOKUP(E24,[1]Aplicado!$C$154:$AL$1373,36,0)</f>
        <v>0</v>
      </c>
      <c r="AU24" s="20">
        <f t="shared" si="0"/>
        <v>0</v>
      </c>
      <c r="AV24" s="20">
        <v>36085.86</v>
      </c>
      <c r="AW24" s="20">
        <v>125538.48</v>
      </c>
      <c r="AX24" s="21">
        <v>107</v>
      </c>
      <c r="AY24" s="21">
        <v>360</v>
      </c>
      <c r="AZ24" s="20">
        <v>419999.48810000002</v>
      </c>
      <c r="BA24" s="20">
        <v>116018.39</v>
      </c>
      <c r="BB24" s="22">
        <v>90</v>
      </c>
      <c r="BC24" s="22">
        <v>84.211365112031004</v>
      </c>
      <c r="BD24" s="22">
        <v>10.3</v>
      </c>
      <c r="BE24" s="22"/>
      <c r="BF24" s="18" t="s">
        <v>264</v>
      </c>
      <c r="BG24" s="15"/>
      <c r="BH24" s="18" t="s">
        <v>274</v>
      </c>
      <c r="BI24" s="18" t="s">
        <v>275</v>
      </c>
      <c r="BJ24" s="18" t="s">
        <v>294</v>
      </c>
      <c r="BK24" s="18" t="s">
        <v>268</v>
      </c>
      <c r="BL24" s="16" t="s">
        <v>0</v>
      </c>
      <c r="BM24" s="22">
        <v>882671.27529999998</v>
      </c>
      <c r="BN24" s="16" t="s">
        <v>191</v>
      </c>
      <c r="BO24" s="22"/>
      <c r="BP24" s="23">
        <v>37705</v>
      </c>
      <c r="BQ24" s="23">
        <v>48663</v>
      </c>
      <c r="BR24" s="22">
        <v>58058.559999999998</v>
      </c>
      <c r="BS24" s="22">
        <v>191.36</v>
      </c>
      <c r="BT24" s="22">
        <v>43.22</v>
      </c>
    </row>
    <row r="25" spans="1:72" s="2" customFormat="1" ht="18.2" customHeight="1" x14ac:dyDescent="0.15">
      <c r="A25" s="6">
        <v>23</v>
      </c>
      <c r="B25" s="7" t="s">
        <v>36</v>
      </c>
      <c r="C25" s="7" t="s">
        <v>263</v>
      </c>
      <c r="D25" s="8">
        <v>45413</v>
      </c>
      <c r="E25" s="9" t="s">
        <v>8</v>
      </c>
      <c r="F25" s="10">
        <v>163</v>
      </c>
      <c r="G25" s="10">
        <v>162</v>
      </c>
      <c r="H25" s="11">
        <v>41457.089999999997</v>
      </c>
      <c r="I25" s="11">
        <v>23413.1</v>
      </c>
      <c r="J25" s="11">
        <v>0</v>
      </c>
      <c r="K25" s="11">
        <v>64870.19</v>
      </c>
      <c r="L25" s="11">
        <v>267.37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64870.19</v>
      </c>
      <c r="T25" s="11">
        <v>78166.87</v>
      </c>
      <c r="U25" s="11">
        <v>355.82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78522.69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f>VLOOKUP(E25,[1]Aplicado!$C$154:$AL$1373,36,0)</f>
        <v>0</v>
      </c>
      <c r="AU25" s="11">
        <f t="shared" si="0"/>
        <v>0</v>
      </c>
      <c r="AV25" s="11">
        <v>23680.47</v>
      </c>
      <c r="AW25" s="11">
        <v>78522.69</v>
      </c>
      <c r="AX25" s="12">
        <v>100</v>
      </c>
      <c r="AY25" s="12">
        <v>360</v>
      </c>
      <c r="AZ25" s="11">
        <v>241703.98629999999</v>
      </c>
      <c r="BA25" s="11">
        <v>69257.7</v>
      </c>
      <c r="BB25" s="13">
        <v>90</v>
      </c>
      <c r="BC25" s="13">
        <v>84.298454901043499</v>
      </c>
      <c r="BD25" s="13">
        <v>10.3</v>
      </c>
      <c r="BE25" s="13"/>
      <c r="BF25" s="9" t="s">
        <v>264</v>
      </c>
      <c r="BG25" s="6"/>
      <c r="BH25" s="9" t="s">
        <v>274</v>
      </c>
      <c r="BI25" s="9" t="s">
        <v>295</v>
      </c>
      <c r="BJ25" s="9" t="s">
        <v>297</v>
      </c>
      <c r="BK25" s="9" t="s">
        <v>268</v>
      </c>
      <c r="BL25" s="7" t="s">
        <v>0</v>
      </c>
      <c r="BM25" s="13">
        <v>527459.51488999999</v>
      </c>
      <c r="BN25" s="7" t="s">
        <v>191</v>
      </c>
      <c r="BO25" s="13"/>
      <c r="BP25" s="14">
        <v>37461</v>
      </c>
      <c r="BQ25" s="14">
        <v>48419</v>
      </c>
      <c r="BR25" s="13">
        <v>48019.199999999997</v>
      </c>
      <c r="BS25" s="13">
        <v>166.4</v>
      </c>
      <c r="BT25" s="13">
        <v>43.29</v>
      </c>
    </row>
    <row r="26" spans="1:72" s="2" customFormat="1" ht="18.2" customHeight="1" x14ac:dyDescent="0.15">
      <c r="A26" s="15">
        <v>24</v>
      </c>
      <c r="B26" s="16" t="s">
        <v>36</v>
      </c>
      <c r="C26" s="16" t="s">
        <v>263</v>
      </c>
      <c r="D26" s="17">
        <v>45413</v>
      </c>
      <c r="E26" s="18" t="s">
        <v>298</v>
      </c>
      <c r="F26" s="19">
        <v>0</v>
      </c>
      <c r="G26" s="19">
        <v>0</v>
      </c>
      <c r="H26" s="20">
        <v>27701.3</v>
      </c>
      <c r="I26" s="20">
        <v>492.54</v>
      </c>
      <c r="J26" s="20">
        <v>0</v>
      </c>
      <c r="K26" s="20">
        <v>28193.84</v>
      </c>
      <c r="L26" s="20">
        <v>496.75</v>
      </c>
      <c r="M26" s="20">
        <v>0</v>
      </c>
      <c r="N26" s="20">
        <v>0</v>
      </c>
      <c r="O26" s="20">
        <v>492.54</v>
      </c>
      <c r="P26" s="20">
        <v>496.75</v>
      </c>
      <c r="Q26" s="20">
        <v>0</v>
      </c>
      <c r="R26" s="20">
        <v>0</v>
      </c>
      <c r="S26" s="20">
        <v>27204.55</v>
      </c>
      <c r="T26" s="20">
        <v>240.59</v>
      </c>
      <c r="U26" s="20">
        <v>236.38</v>
      </c>
      <c r="V26" s="20">
        <v>0</v>
      </c>
      <c r="W26" s="20">
        <v>240.59</v>
      </c>
      <c r="X26" s="20">
        <v>236.38</v>
      </c>
      <c r="Y26" s="20">
        <v>0</v>
      </c>
      <c r="Z26" s="20">
        <v>0</v>
      </c>
      <c r="AA26" s="20">
        <v>0</v>
      </c>
      <c r="AB26" s="20">
        <v>146.5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47.28</v>
      </c>
      <c r="AI26" s="20">
        <v>66.209999999999994</v>
      </c>
      <c r="AJ26" s="20">
        <v>146.5</v>
      </c>
      <c r="AK26" s="20">
        <v>0</v>
      </c>
      <c r="AL26" s="20">
        <v>0</v>
      </c>
      <c r="AM26" s="20">
        <v>0</v>
      </c>
      <c r="AN26" s="20">
        <v>0</v>
      </c>
      <c r="AO26" s="20">
        <v>47.28</v>
      </c>
      <c r="AP26" s="20">
        <v>66.209999999999994</v>
      </c>
      <c r="AQ26" s="20">
        <v>3.5089999999999999</v>
      </c>
      <c r="AR26" s="20">
        <v>0</v>
      </c>
      <c r="AS26" s="20">
        <v>0</v>
      </c>
      <c r="AT26" s="20">
        <f>VLOOKUP(E26,[1]Aplicado!$C$154:$AL$1373,36,0)</f>
        <v>0</v>
      </c>
      <c r="AU26" s="20">
        <f t="shared" si="0"/>
        <v>1989.749</v>
      </c>
      <c r="AV26" s="20">
        <v>0</v>
      </c>
      <c r="AW26" s="20">
        <v>0</v>
      </c>
      <c r="AX26" s="21">
        <v>47</v>
      </c>
      <c r="AY26" s="21">
        <v>300</v>
      </c>
      <c r="AZ26" s="20">
        <v>285214.15999999997</v>
      </c>
      <c r="BA26" s="20">
        <v>79200</v>
      </c>
      <c r="BB26" s="22">
        <v>90</v>
      </c>
      <c r="BC26" s="22">
        <v>30.914261363636399</v>
      </c>
      <c r="BD26" s="22">
        <v>10.24</v>
      </c>
      <c r="BE26" s="22"/>
      <c r="BF26" s="18" t="s">
        <v>264</v>
      </c>
      <c r="BG26" s="15"/>
      <c r="BH26" s="18" t="s">
        <v>274</v>
      </c>
      <c r="BI26" s="18" t="s">
        <v>275</v>
      </c>
      <c r="BJ26" s="18" t="s">
        <v>299</v>
      </c>
      <c r="BK26" s="18" t="s">
        <v>20</v>
      </c>
      <c r="BL26" s="16" t="s">
        <v>0</v>
      </c>
      <c r="BM26" s="22">
        <v>221200.19605</v>
      </c>
      <c r="BN26" s="16" t="s">
        <v>191</v>
      </c>
      <c r="BO26" s="22"/>
      <c r="BP26" s="23">
        <v>37656</v>
      </c>
      <c r="BQ26" s="23">
        <v>46787</v>
      </c>
      <c r="BR26" s="22">
        <v>43.44</v>
      </c>
      <c r="BS26" s="22">
        <v>146.5</v>
      </c>
      <c r="BT26" s="22">
        <v>0</v>
      </c>
    </row>
    <row r="27" spans="1:72" s="2" customFormat="1" ht="18.2" customHeight="1" x14ac:dyDescent="0.15">
      <c r="A27" s="6">
        <v>25</v>
      </c>
      <c r="B27" s="7" t="s">
        <v>36</v>
      </c>
      <c r="C27" s="7" t="s">
        <v>263</v>
      </c>
      <c r="D27" s="8">
        <v>45413</v>
      </c>
      <c r="E27" s="9" t="s">
        <v>52</v>
      </c>
      <c r="F27" s="10">
        <v>156</v>
      </c>
      <c r="G27" s="10">
        <v>155</v>
      </c>
      <c r="H27" s="11">
        <v>36611.589999999997</v>
      </c>
      <c r="I27" s="11">
        <v>52472.33</v>
      </c>
      <c r="J27" s="11">
        <v>0</v>
      </c>
      <c r="K27" s="11">
        <v>89083.92</v>
      </c>
      <c r="L27" s="11">
        <v>605.92999999999995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89083.92</v>
      </c>
      <c r="T27" s="11">
        <v>89178.29</v>
      </c>
      <c r="U27" s="11">
        <v>307.5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89485.79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f>VLOOKUP(E27,[1]Aplicado!$C$154:$AL$1373,36,0)</f>
        <v>0</v>
      </c>
      <c r="AU27" s="11">
        <f t="shared" si="0"/>
        <v>0</v>
      </c>
      <c r="AV27" s="11">
        <v>53078.26</v>
      </c>
      <c r="AW27" s="11">
        <v>89485.79</v>
      </c>
      <c r="AX27" s="12">
        <v>50</v>
      </c>
      <c r="AY27" s="12">
        <v>300</v>
      </c>
      <c r="AZ27" s="11">
        <v>364086.99300000002</v>
      </c>
      <c r="BA27" s="11">
        <v>99900</v>
      </c>
      <c r="BB27" s="13">
        <v>90</v>
      </c>
      <c r="BC27" s="13">
        <v>80.255783783783798</v>
      </c>
      <c r="BD27" s="13">
        <v>10.08</v>
      </c>
      <c r="BE27" s="13"/>
      <c r="BF27" s="9" t="s">
        <v>264</v>
      </c>
      <c r="BG27" s="6"/>
      <c r="BH27" s="9" t="s">
        <v>274</v>
      </c>
      <c r="BI27" s="9" t="s">
        <v>275</v>
      </c>
      <c r="BJ27" s="9" t="s">
        <v>300</v>
      </c>
      <c r="BK27" s="9" t="s">
        <v>268</v>
      </c>
      <c r="BL27" s="7" t="s">
        <v>0</v>
      </c>
      <c r="BM27" s="13">
        <v>724341.35352</v>
      </c>
      <c r="BN27" s="7" t="s">
        <v>191</v>
      </c>
      <c r="BO27" s="13"/>
      <c r="BP27" s="14">
        <v>37768</v>
      </c>
      <c r="BQ27" s="14">
        <v>46900</v>
      </c>
      <c r="BR27" s="13">
        <v>40743.29</v>
      </c>
      <c r="BS27" s="13">
        <v>97.47</v>
      </c>
      <c r="BT27" s="13">
        <v>42.93</v>
      </c>
    </row>
    <row r="28" spans="1:72" s="2" customFormat="1" ht="18.2" customHeight="1" x14ac:dyDescent="0.15">
      <c r="A28" s="15">
        <v>26</v>
      </c>
      <c r="B28" s="16" t="s">
        <v>36</v>
      </c>
      <c r="C28" s="16" t="s">
        <v>263</v>
      </c>
      <c r="D28" s="17">
        <v>45413</v>
      </c>
      <c r="E28" s="18" t="s">
        <v>53</v>
      </c>
      <c r="F28" s="19">
        <v>151</v>
      </c>
      <c r="G28" s="19">
        <v>150</v>
      </c>
      <c r="H28" s="20">
        <v>49834.95</v>
      </c>
      <c r="I28" s="20">
        <v>35836.17</v>
      </c>
      <c r="J28" s="20">
        <v>0</v>
      </c>
      <c r="K28" s="20">
        <v>85671.12</v>
      </c>
      <c r="L28" s="20">
        <v>440.36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85671.12</v>
      </c>
      <c r="T28" s="20">
        <v>99377.88</v>
      </c>
      <c r="U28" s="20">
        <v>458.86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99836.74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f>VLOOKUP(E28,[1]Aplicado!$C$154:$AL$1373,36,0)</f>
        <v>0</v>
      </c>
      <c r="AU28" s="20">
        <f t="shared" si="0"/>
        <v>0</v>
      </c>
      <c r="AV28" s="20">
        <v>36276.53</v>
      </c>
      <c r="AW28" s="20">
        <v>99836.74</v>
      </c>
      <c r="AX28" s="21">
        <v>78</v>
      </c>
      <c r="AY28" s="21">
        <v>360</v>
      </c>
      <c r="AZ28" s="20">
        <v>319578.76500000001</v>
      </c>
      <c r="BA28" s="20">
        <v>94050</v>
      </c>
      <c r="BB28" s="22">
        <v>90</v>
      </c>
      <c r="BC28" s="22">
        <v>81.981933014354098</v>
      </c>
      <c r="BD28" s="22">
        <v>11.05</v>
      </c>
      <c r="BE28" s="22"/>
      <c r="BF28" s="18" t="s">
        <v>264</v>
      </c>
      <c r="BG28" s="15"/>
      <c r="BH28" s="18" t="s">
        <v>301</v>
      </c>
      <c r="BI28" s="18" t="s">
        <v>302</v>
      </c>
      <c r="BJ28" s="18" t="s">
        <v>303</v>
      </c>
      <c r="BK28" s="18" t="s">
        <v>268</v>
      </c>
      <c r="BL28" s="16" t="s">
        <v>0</v>
      </c>
      <c r="BM28" s="22">
        <v>696591.87671999994</v>
      </c>
      <c r="BN28" s="16" t="s">
        <v>191</v>
      </c>
      <c r="BO28" s="22"/>
      <c r="BP28" s="23">
        <v>37273</v>
      </c>
      <c r="BQ28" s="23">
        <v>48230</v>
      </c>
      <c r="BR28" s="22">
        <v>47510.44</v>
      </c>
      <c r="BS28" s="22">
        <v>148</v>
      </c>
      <c r="BT28" s="22">
        <v>68.53</v>
      </c>
    </row>
    <row r="29" spans="1:72" s="2" customFormat="1" ht="18.2" customHeight="1" x14ac:dyDescent="0.15">
      <c r="A29" s="6">
        <v>27</v>
      </c>
      <c r="B29" s="7" t="s">
        <v>36</v>
      </c>
      <c r="C29" s="7" t="s">
        <v>263</v>
      </c>
      <c r="D29" s="8">
        <v>45413</v>
      </c>
      <c r="E29" s="9" t="s">
        <v>304</v>
      </c>
      <c r="F29" s="10">
        <v>0</v>
      </c>
      <c r="G29" s="10">
        <v>0</v>
      </c>
      <c r="H29" s="11">
        <v>38848.410000000003</v>
      </c>
      <c r="I29" s="11">
        <v>0</v>
      </c>
      <c r="J29" s="11">
        <v>0</v>
      </c>
      <c r="K29" s="11">
        <v>38848.410000000003</v>
      </c>
      <c r="L29" s="11">
        <v>381.41</v>
      </c>
      <c r="M29" s="11">
        <v>0</v>
      </c>
      <c r="N29" s="11">
        <v>0</v>
      </c>
      <c r="O29" s="11">
        <v>0</v>
      </c>
      <c r="P29" s="11">
        <v>381.41</v>
      </c>
      <c r="Q29" s="11">
        <v>0</v>
      </c>
      <c r="R29" s="11">
        <v>0</v>
      </c>
      <c r="S29" s="11">
        <v>38467</v>
      </c>
      <c r="T29" s="11">
        <v>0</v>
      </c>
      <c r="U29" s="11">
        <v>343.06</v>
      </c>
      <c r="V29" s="11">
        <v>0</v>
      </c>
      <c r="W29" s="11">
        <v>0</v>
      </c>
      <c r="X29" s="11">
        <v>343.06</v>
      </c>
      <c r="Y29" s="11">
        <v>0</v>
      </c>
      <c r="Z29" s="11">
        <v>0</v>
      </c>
      <c r="AA29" s="11">
        <v>0</v>
      </c>
      <c r="AB29" s="11">
        <v>132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94.21</v>
      </c>
      <c r="AI29" s="11">
        <v>0.1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0.172181</v>
      </c>
      <c r="AT29" s="11">
        <f>VLOOKUP(E29,[1]Aplicado!$C$154:$AL$1373,36,0)</f>
        <v>0</v>
      </c>
      <c r="AU29" s="11">
        <f t="shared" si="0"/>
        <v>950.60781899999995</v>
      </c>
      <c r="AV29" s="11">
        <v>0</v>
      </c>
      <c r="AW29" s="11">
        <v>0</v>
      </c>
      <c r="AX29" s="12">
        <v>75</v>
      </c>
      <c r="AY29" s="12">
        <v>360</v>
      </c>
      <c r="AZ29" s="11">
        <v>243982.64</v>
      </c>
      <c r="BA29" s="11">
        <v>79200</v>
      </c>
      <c r="BB29" s="13">
        <v>90</v>
      </c>
      <c r="BC29" s="13">
        <v>43.712499999999999</v>
      </c>
      <c r="BD29" s="13">
        <v>10.5</v>
      </c>
      <c r="BE29" s="13"/>
      <c r="BF29" s="9" t="s">
        <v>264</v>
      </c>
      <c r="BG29" s="6"/>
      <c r="BH29" s="9" t="s">
        <v>305</v>
      </c>
      <c r="BI29" s="9" t="s">
        <v>306</v>
      </c>
      <c r="BJ29" s="9" t="s">
        <v>307</v>
      </c>
      <c r="BK29" s="9" t="s">
        <v>20</v>
      </c>
      <c r="BL29" s="7" t="s">
        <v>0</v>
      </c>
      <c r="BM29" s="13">
        <v>312775.17700000003</v>
      </c>
      <c r="BN29" s="7" t="s">
        <v>191</v>
      </c>
      <c r="BO29" s="13"/>
      <c r="BP29" s="14">
        <v>36650</v>
      </c>
      <c r="BQ29" s="14">
        <v>47607</v>
      </c>
      <c r="BR29" s="13">
        <v>0</v>
      </c>
      <c r="BS29" s="13">
        <v>132</v>
      </c>
      <c r="BT29" s="13">
        <v>0</v>
      </c>
    </row>
    <row r="30" spans="1:72" s="2" customFormat="1" ht="18.2" customHeight="1" x14ac:dyDescent="0.15">
      <c r="A30" s="15">
        <v>28</v>
      </c>
      <c r="B30" s="16" t="s">
        <v>36</v>
      </c>
      <c r="C30" s="16" t="s">
        <v>263</v>
      </c>
      <c r="D30" s="17">
        <v>45413</v>
      </c>
      <c r="E30" s="18" t="s">
        <v>308</v>
      </c>
      <c r="F30" s="19">
        <v>5</v>
      </c>
      <c r="G30" s="19">
        <v>4</v>
      </c>
      <c r="H30" s="20">
        <v>38342.03</v>
      </c>
      <c r="I30" s="20">
        <v>1714.43</v>
      </c>
      <c r="J30" s="20">
        <v>0</v>
      </c>
      <c r="K30" s="20">
        <v>40056.46</v>
      </c>
      <c r="L30" s="20">
        <v>380.55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40056.46</v>
      </c>
      <c r="T30" s="20">
        <v>1827.73</v>
      </c>
      <c r="U30" s="20">
        <v>343.92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2171.65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f>VLOOKUP(E30,[1]Aplicado!$C$154:$AL$1373,36,0)</f>
        <v>0</v>
      </c>
      <c r="AU30" s="20">
        <f t="shared" si="0"/>
        <v>0</v>
      </c>
      <c r="AV30" s="20">
        <v>2094.98</v>
      </c>
      <c r="AW30" s="20">
        <v>2171.65</v>
      </c>
      <c r="AX30" s="21">
        <v>75</v>
      </c>
      <c r="AY30" s="21">
        <v>360</v>
      </c>
      <c r="AZ30" s="20">
        <v>245338.72</v>
      </c>
      <c r="BA30" s="20">
        <v>79200</v>
      </c>
      <c r="BB30" s="22">
        <v>90</v>
      </c>
      <c r="BC30" s="22">
        <v>45.518704545454497</v>
      </c>
      <c r="BD30" s="22">
        <v>10.5</v>
      </c>
      <c r="BE30" s="22"/>
      <c r="BF30" s="18" t="s">
        <v>264</v>
      </c>
      <c r="BG30" s="15"/>
      <c r="BH30" s="18" t="s">
        <v>305</v>
      </c>
      <c r="BI30" s="18" t="s">
        <v>306</v>
      </c>
      <c r="BJ30" s="18" t="s">
        <v>307</v>
      </c>
      <c r="BK30" s="18" t="s">
        <v>286</v>
      </c>
      <c r="BL30" s="16" t="s">
        <v>0</v>
      </c>
      <c r="BM30" s="22">
        <v>325699.07626</v>
      </c>
      <c r="BN30" s="16" t="s">
        <v>191</v>
      </c>
      <c r="BO30" s="22"/>
      <c r="BP30" s="23">
        <v>36689</v>
      </c>
      <c r="BQ30" s="23">
        <v>47646</v>
      </c>
      <c r="BR30" s="22">
        <v>763.13</v>
      </c>
      <c r="BS30" s="22">
        <v>132</v>
      </c>
      <c r="BT30" s="22">
        <v>43.85</v>
      </c>
    </row>
    <row r="31" spans="1:72" s="2" customFormat="1" ht="18.2" customHeight="1" x14ac:dyDescent="0.15">
      <c r="A31" s="6">
        <v>29</v>
      </c>
      <c r="B31" s="7" t="s">
        <v>36</v>
      </c>
      <c r="C31" s="7" t="s">
        <v>263</v>
      </c>
      <c r="D31" s="8">
        <v>45413</v>
      </c>
      <c r="E31" s="9" t="s">
        <v>309</v>
      </c>
      <c r="F31" s="10">
        <v>0</v>
      </c>
      <c r="G31" s="10">
        <v>0</v>
      </c>
      <c r="H31" s="11">
        <v>42402.55</v>
      </c>
      <c r="I31" s="11">
        <v>434.09</v>
      </c>
      <c r="J31" s="11">
        <v>0</v>
      </c>
      <c r="K31" s="11">
        <v>42836.639999999999</v>
      </c>
      <c r="L31" s="11">
        <v>437.89</v>
      </c>
      <c r="M31" s="11">
        <v>0</v>
      </c>
      <c r="N31" s="11">
        <v>0</v>
      </c>
      <c r="O31" s="11">
        <v>434.09</v>
      </c>
      <c r="P31" s="11">
        <v>437.89</v>
      </c>
      <c r="Q31" s="11">
        <v>0</v>
      </c>
      <c r="R31" s="11">
        <v>0</v>
      </c>
      <c r="S31" s="11">
        <v>41964.66</v>
      </c>
      <c r="T31" s="11">
        <v>378.43</v>
      </c>
      <c r="U31" s="11">
        <v>374.63</v>
      </c>
      <c r="V31" s="11">
        <v>0</v>
      </c>
      <c r="W31" s="11">
        <v>378.43</v>
      </c>
      <c r="X31" s="11">
        <v>374.63</v>
      </c>
      <c r="Y31" s="11">
        <v>0</v>
      </c>
      <c r="Z31" s="11">
        <v>0</v>
      </c>
      <c r="AA31" s="11">
        <v>0</v>
      </c>
      <c r="AB31" s="11">
        <v>148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105.66</v>
      </c>
      <c r="AI31" s="11">
        <v>0.27</v>
      </c>
      <c r="AJ31" s="11">
        <v>148</v>
      </c>
      <c r="AK31" s="11">
        <v>0</v>
      </c>
      <c r="AL31" s="11">
        <v>0</v>
      </c>
      <c r="AM31" s="11">
        <v>0</v>
      </c>
      <c r="AN31" s="11">
        <v>0</v>
      </c>
      <c r="AO31" s="11">
        <v>105.66</v>
      </c>
      <c r="AP31" s="11">
        <v>0.16</v>
      </c>
      <c r="AQ31" s="11">
        <v>7.5999999999999998E-2</v>
      </c>
      <c r="AR31" s="11">
        <v>0</v>
      </c>
      <c r="AS31" s="11">
        <v>0</v>
      </c>
      <c r="AT31" s="11">
        <f>VLOOKUP(E31,[1]Aplicado!$C$154:$AL$1373,36,0)</f>
        <v>0</v>
      </c>
      <c r="AU31" s="11">
        <f t="shared" si="0"/>
        <v>2132.866</v>
      </c>
      <c r="AV31" s="11">
        <v>0</v>
      </c>
      <c r="AW31" s="11">
        <v>0</v>
      </c>
      <c r="AX31" s="12">
        <v>71</v>
      </c>
      <c r="AY31" s="12">
        <v>360</v>
      </c>
      <c r="AZ31" s="11">
        <v>284342.40999999997</v>
      </c>
      <c r="BA31" s="11">
        <v>88825</v>
      </c>
      <c r="BB31" s="13">
        <v>85</v>
      </c>
      <c r="BC31" s="13">
        <v>40.157569377990399</v>
      </c>
      <c r="BD31" s="13">
        <v>10.5</v>
      </c>
      <c r="BE31" s="13"/>
      <c r="BF31" s="9" t="s">
        <v>264</v>
      </c>
      <c r="BG31" s="6"/>
      <c r="BH31" s="9" t="s">
        <v>305</v>
      </c>
      <c r="BI31" s="9" t="s">
        <v>306</v>
      </c>
      <c r="BJ31" s="9" t="s">
        <v>307</v>
      </c>
      <c r="BK31" s="9" t="s">
        <v>20</v>
      </c>
      <c r="BL31" s="7" t="s">
        <v>0</v>
      </c>
      <c r="BM31" s="13">
        <v>341214.65045999998</v>
      </c>
      <c r="BN31" s="7" t="s">
        <v>191</v>
      </c>
      <c r="BO31" s="13"/>
      <c r="BP31" s="14">
        <v>36570</v>
      </c>
      <c r="BQ31" s="14">
        <v>47528</v>
      </c>
      <c r="BR31" s="13">
        <v>44.93</v>
      </c>
      <c r="BS31" s="13">
        <v>148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36</v>
      </c>
      <c r="C32" s="16" t="s">
        <v>263</v>
      </c>
      <c r="D32" s="17">
        <v>45413</v>
      </c>
      <c r="E32" s="18" t="s">
        <v>310</v>
      </c>
      <c r="F32" s="19">
        <v>0</v>
      </c>
      <c r="G32" s="19">
        <v>0</v>
      </c>
      <c r="H32" s="20">
        <v>42713.51</v>
      </c>
      <c r="I32" s="20">
        <v>0</v>
      </c>
      <c r="J32" s="20">
        <v>0</v>
      </c>
      <c r="K32" s="20">
        <v>42713.51</v>
      </c>
      <c r="L32" s="20">
        <v>438.78</v>
      </c>
      <c r="M32" s="20">
        <v>0</v>
      </c>
      <c r="N32" s="20">
        <v>0</v>
      </c>
      <c r="O32" s="20">
        <v>0</v>
      </c>
      <c r="P32" s="20">
        <v>438.78</v>
      </c>
      <c r="Q32" s="20">
        <v>0</v>
      </c>
      <c r="R32" s="20">
        <v>0</v>
      </c>
      <c r="S32" s="20">
        <v>42274.73</v>
      </c>
      <c r="T32" s="20">
        <v>0</v>
      </c>
      <c r="U32" s="20">
        <v>373.74</v>
      </c>
      <c r="V32" s="20">
        <v>0</v>
      </c>
      <c r="W32" s="20">
        <v>0</v>
      </c>
      <c r="X32" s="20">
        <v>373.74</v>
      </c>
      <c r="Y32" s="20">
        <v>0</v>
      </c>
      <c r="Z32" s="20">
        <v>0</v>
      </c>
      <c r="AA32" s="20">
        <v>0</v>
      </c>
      <c r="AB32" s="20">
        <v>148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105.66</v>
      </c>
      <c r="AI32" s="20">
        <v>0.26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2.4599999999999999E-3</v>
      </c>
      <c r="AT32" s="20">
        <f>VLOOKUP(E32,[1]Aplicado!$C$154:$AL$1373,36,0)</f>
        <v>0</v>
      </c>
      <c r="AU32" s="20">
        <f t="shared" si="0"/>
        <v>1066.4375400000001</v>
      </c>
      <c r="AV32" s="20">
        <v>0</v>
      </c>
      <c r="AW32" s="20">
        <v>0</v>
      </c>
      <c r="AX32" s="21">
        <v>71</v>
      </c>
      <c r="AY32" s="21">
        <v>360</v>
      </c>
      <c r="AZ32" s="20">
        <v>285060.32500000001</v>
      </c>
      <c r="BA32" s="20">
        <v>88825</v>
      </c>
      <c r="BB32" s="22">
        <v>85</v>
      </c>
      <c r="BC32" s="22">
        <v>40.4542870813397</v>
      </c>
      <c r="BD32" s="22">
        <v>10.5</v>
      </c>
      <c r="BE32" s="22"/>
      <c r="BF32" s="18" t="s">
        <v>264</v>
      </c>
      <c r="BG32" s="15"/>
      <c r="BH32" s="18" t="s">
        <v>305</v>
      </c>
      <c r="BI32" s="18" t="s">
        <v>306</v>
      </c>
      <c r="BJ32" s="18" t="s">
        <v>307</v>
      </c>
      <c r="BK32" s="18" t="s">
        <v>20</v>
      </c>
      <c r="BL32" s="16" t="s">
        <v>0</v>
      </c>
      <c r="BM32" s="22">
        <v>343735.82962999999</v>
      </c>
      <c r="BN32" s="16" t="s">
        <v>191</v>
      </c>
      <c r="BO32" s="22"/>
      <c r="BP32" s="23">
        <v>36577</v>
      </c>
      <c r="BQ32" s="23">
        <v>47535</v>
      </c>
      <c r="BR32" s="22">
        <v>0</v>
      </c>
      <c r="BS32" s="22">
        <v>148</v>
      </c>
      <c r="BT32" s="22">
        <v>0</v>
      </c>
    </row>
    <row r="33" spans="1:72" s="2" customFormat="1" ht="18.2" customHeight="1" x14ac:dyDescent="0.15">
      <c r="A33" s="6">
        <v>31</v>
      </c>
      <c r="B33" s="7" t="s">
        <v>36</v>
      </c>
      <c r="C33" s="7" t="s">
        <v>263</v>
      </c>
      <c r="D33" s="8">
        <v>45413</v>
      </c>
      <c r="E33" s="9" t="s">
        <v>54</v>
      </c>
      <c r="F33" s="10">
        <v>99</v>
      </c>
      <c r="G33" s="10">
        <v>98</v>
      </c>
      <c r="H33" s="11">
        <v>44121.63</v>
      </c>
      <c r="I33" s="11">
        <v>28163.53</v>
      </c>
      <c r="J33" s="11">
        <v>0</v>
      </c>
      <c r="K33" s="11">
        <v>72285.16</v>
      </c>
      <c r="L33" s="11">
        <v>426.49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72285.16</v>
      </c>
      <c r="T33" s="11">
        <v>52105.279999999999</v>
      </c>
      <c r="U33" s="11">
        <v>386.03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52491.31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f>VLOOKUP(E33,[1]Aplicado!$C$154:$AL$1373,36,0)</f>
        <v>0</v>
      </c>
      <c r="AU33" s="11">
        <f t="shared" si="0"/>
        <v>0</v>
      </c>
      <c r="AV33" s="11">
        <v>28590.02</v>
      </c>
      <c r="AW33" s="11">
        <v>52491.31</v>
      </c>
      <c r="AX33" s="12">
        <v>74</v>
      </c>
      <c r="AY33" s="12">
        <v>360</v>
      </c>
      <c r="AZ33" s="11">
        <v>290259.20000000001</v>
      </c>
      <c r="BA33" s="11">
        <v>88825</v>
      </c>
      <c r="BB33" s="13">
        <v>85</v>
      </c>
      <c r="BC33" s="13">
        <v>69.172401913875603</v>
      </c>
      <c r="BD33" s="13">
        <v>10.5</v>
      </c>
      <c r="BE33" s="13"/>
      <c r="BF33" s="9" t="s">
        <v>264</v>
      </c>
      <c r="BG33" s="6"/>
      <c r="BH33" s="9" t="s">
        <v>305</v>
      </c>
      <c r="BI33" s="9" t="s">
        <v>306</v>
      </c>
      <c r="BJ33" s="9" t="s">
        <v>307</v>
      </c>
      <c r="BK33" s="9" t="s">
        <v>268</v>
      </c>
      <c r="BL33" s="7" t="s">
        <v>0</v>
      </c>
      <c r="BM33" s="13">
        <v>587750.63595999999</v>
      </c>
      <c r="BN33" s="7" t="s">
        <v>191</v>
      </c>
      <c r="BO33" s="13"/>
      <c r="BP33" s="14">
        <v>36659</v>
      </c>
      <c r="BQ33" s="14">
        <v>47616</v>
      </c>
      <c r="BR33" s="13">
        <v>28033.51</v>
      </c>
      <c r="BS33" s="13">
        <v>148</v>
      </c>
      <c r="BT33" s="13">
        <v>44.02</v>
      </c>
    </row>
    <row r="34" spans="1:72" s="2" customFormat="1" ht="18.2" customHeight="1" x14ac:dyDescent="0.15">
      <c r="A34" s="15">
        <v>32</v>
      </c>
      <c r="B34" s="16" t="s">
        <v>36</v>
      </c>
      <c r="C34" s="16" t="s">
        <v>263</v>
      </c>
      <c r="D34" s="17">
        <v>45413</v>
      </c>
      <c r="E34" s="18" t="s">
        <v>311</v>
      </c>
      <c r="F34" s="19">
        <v>1</v>
      </c>
      <c r="G34" s="19">
        <v>0</v>
      </c>
      <c r="H34" s="20">
        <v>44118.239999999998</v>
      </c>
      <c r="I34" s="20">
        <v>161.44</v>
      </c>
      <c r="J34" s="20">
        <v>0</v>
      </c>
      <c r="K34" s="20">
        <v>44279.68</v>
      </c>
      <c r="L34" s="20">
        <v>426.49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44279.68</v>
      </c>
      <c r="T34" s="20">
        <v>0</v>
      </c>
      <c r="U34" s="20">
        <v>386.03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386.03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f>VLOOKUP(E34,[1]Aplicado!$C$154:$AL$1373,36,0)</f>
        <v>0</v>
      </c>
      <c r="AU34" s="20">
        <f t="shared" si="0"/>
        <v>0</v>
      </c>
      <c r="AV34" s="20">
        <v>587.92999999999995</v>
      </c>
      <c r="AW34" s="20">
        <v>386.03</v>
      </c>
      <c r="AX34" s="21">
        <v>74</v>
      </c>
      <c r="AY34" s="21">
        <v>360</v>
      </c>
      <c r="AZ34" s="20">
        <v>290259.20000000001</v>
      </c>
      <c r="BA34" s="20">
        <v>88825</v>
      </c>
      <c r="BB34" s="22">
        <v>85</v>
      </c>
      <c r="BC34" s="22">
        <v>42.372899521531103</v>
      </c>
      <c r="BD34" s="22">
        <v>10.5</v>
      </c>
      <c r="BE34" s="22"/>
      <c r="BF34" s="18" t="s">
        <v>264</v>
      </c>
      <c r="BG34" s="15"/>
      <c r="BH34" s="18" t="s">
        <v>305</v>
      </c>
      <c r="BI34" s="18" t="s">
        <v>306</v>
      </c>
      <c r="BJ34" s="18" t="s">
        <v>307</v>
      </c>
      <c r="BK34" s="18" t="s">
        <v>286</v>
      </c>
      <c r="BL34" s="16" t="s">
        <v>0</v>
      </c>
      <c r="BM34" s="22">
        <v>360038.07808000001</v>
      </c>
      <c r="BN34" s="16" t="s">
        <v>191</v>
      </c>
      <c r="BO34" s="22"/>
      <c r="BP34" s="23">
        <v>36659</v>
      </c>
      <c r="BQ34" s="23">
        <v>47616</v>
      </c>
      <c r="BR34" s="22">
        <v>297.89</v>
      </c>
      <c r="BS34" s="22">
        <v>148</v>
      </c>
      <c r="BT34" s="22">
        <v>44.02</v>
      </c>
    </row>
    <row r="35" spans="1:72" s="2" customFormat="1" ht="18.2" customHeight="1" x14ac:dyDescent="0.15">
      <c r="A35" s="6">
        <v>33</v>
      </c>
      <c r="B35" s="7" t="s">
        <v>36</v>
      </c>
      <c r="C35" s="7" t="s">
        <v>263</v>
      </c>
      <c r="D35" s="8">
        <v>45413</v>
      </c>
      <c r="E35" s="9" t="s">
        <v>55</v>
      </c>
      <c r="F35" s="10">
        <v>36</v>
      </c>
      <c r="G35" s="10">
        <v>35</v>
      </c>
      <c r="H35" s="11">
        <v>23120.13</v>
      </c>
      <c r="I35" s="11">
        <v>18377.849999999999</v>
      </c>
      <c r="J35" s="11">
        <v>0</v>
      </c>
      <c r="K35" s="11">
        <v>41497.980000000003</v>
      </c>
      <c r="L35" s="11">
        <v>610.26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41497.980000000003</v>
      </c>
      <c r="T35" s="11">
        <v>10113.18</v>
      </c>
      <c r="U35" s="11">
        <v>202.26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10315.44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f>VLOOKUP(E35,[1]Aplicado!$C$154:$AL$1373,36,0)</f>
        <v>0</v>
      </c>
      <c r="AU35" s="11">
        <f t="shared" si="0"/>
        <v>0</v>
      </c>
      <c r="AV35" s="11">
        <v>18988.11</v>
      </c>
      <c r="AW35" s="11">
        <v>10315.44</v>
      </c>
      <c r="AX35" s="12">
        <v>75</v>
      </c>
      <c r="AY35" s="12">
        <v>360</v>
      </c>
      <c r="AZ35" s="11">
        <v>291120.28000000003</v>
      </c>
      <c r="BA35" s="11">
        <v>88825</v>
      </c>
      <c r="BB35" s="13">
        <v>85</v>
      </c>
      <c r="BC35" s="13">
        <v>39.710985645933</v>
      </c>
      <c r="BD35" s="13">
        <v>10.5</v>
      </c>
      <c r="BE35" s="13"/>
      <c r="BF35" s="9" t="s">
        <v>264</v>
      </c>
      <c r="BG35" s="6"/>
      <c r="BH35" s="9" t="s">
        <v>305</v>
      </c>
      <c r="BI35" s="9" t="s">
        <v>306</v>
      </c>
      <c r="BJ35" s="9" t="s">
        <v>307</v>
      </c>
      <c r="BK35" s="9" t="s">
        <v>268</v>
      </c>
      <c r="BL35" s="7" t="s">
        <v>0</v>
      </c>
      <c r="BM35" s="13">
        <v>337420.07537999999</v>
      </c>
      <c r="BN35" s="7" t="s">
        <v>191</v>
      </c>
      <c r="BO35" s="13"/>
      <c r="BP35" s="14">
        <v>36682</v>
      </c>
      <c r="BQ35" s="14">
        <v>47639</v>
      </c>
      <c r="BR35" s="13">
        <v>10844.54</v>
      </c>
      <c r="BS35" s="13">
        <v>148</v>
      </c>
      <c r="BT35" s="13">
        <v>43.89</v>
      </c>
    </row>
    <row r="36" spans="1:72" s="2" customFormat="1" ht="18.2" customHeight="1" x14ac:dyDescent="0.15">
      <c r="A36" s="15">
        <v>34</v>
      </c>
      <c r="B36" s="16" t="s">
        <v>36</v>
      </c>
      <c r="C36" s="16" t="s">
        <v>263</v>
      </c>
      <c r="D36" s="17">
        <v>45413</v>
      </c>
      <c r="E36" s="18" t="s">
        <v>312</v>
      </c>
      <c r="F36" s="19">
        <v>0</v>
      </c>
      <c r="G36" s="19">
        <v>0</v>
      </c>
      <c r="H36" s="20">
        <v>48055.72</v>
      </c>
      <c r="I36" s="20">
        <v>0</v>
      </c>
      <c r="J36" s="20">
        <v>0</v>
      </c>
      <c r="K36" s="20">
        <v>48055.72</v>
      </c>
      <c r="L36" s="20">
        <v>313.19</v>
      </c>
      <c r="M36" s="20">
        <v>0</v>
      </c>
      <c r="N36" s="20">
        <v>0</v>
      </c>
      <c r="O36" s="20">
        <v>0</v>
      </c>
      <c r="P36" s="20">
        <v>313.19</v>
      </c>
      <c r="Q36" s="20">
        <v>0</v>
      </c>
      <c r="R36" s="20">
        <v>0</v>
      </c>
      <c r="S36" s="20">
        <v>47742.53</v>
      </c>
      <c r="T36" s="20">
        <v>0</v>
      </c>
      <c r="U36" s="20">
        <v>420.49</v>
      </c>
      <c r="V36" s="20">
        <v>0</v>
      </c>
      <c r="W36" s="20">
        <v>0</v>
      </c>
      <c r="X36" s="20">
        <v>420.49</v>
      </c>
      <c r="Y36" s="20">
        <v>0</v>
      </c>
      <c r="Z36" s="20">
        <v>0</v>
      </c>
      <c r="AA36" s="20">
        <v>0</v>
      </c>
      <c r="AB36" s="20">
        <v>148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96.98</v>
      </c>
      <c r="AI36" s="20">
        <v>0.08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1E-3</v>
      </c>
      <c r="AR36" s="20">
        <v>0</v>
      </c>
      <c r="AS36" s="20">
        <v>0</v>
      </c>
      <c r="AT36" s="20">
        <f>VLOOKUP(E36,[1]Aplicado!$C$154:$AL$1373,36,0)</f>
        <v>0</v>
      </c>
      <c r="AU36" s="20">
        <f t="shared" si="0"/>
        <v>978.74099999999999</v>
      </c>
      <c r="AV36" s="20">
        <v>0</v>
      </c>
      <c r="AW36" s="20">
        <v>0</v>
      </c>
      <c r="AX36" s="21">
        <v>98</v>
      </c>
      <c r="AY36" s="21">
        <v>360</v>
      </c>
      <c r="AZ36" s="20">
        <v>394999.98690000002</v>
      </c>
      <c r="BA36" s="20">
        <v>80206.09</v>
      </c>
      <c r="BB36" s="22">
        <v>63</v>
      </c>
      <c r="BC36" s="22">
        <v>37.500636048958398</v>
      </c>
      <c r="BD36" s="22">
        <v>10.5</v>
      </c>
      <c r="BE36" s="22"/>
      <c r="BF36" s="18" t="s">
        <v>264</v>
      </c>
      <c r="BG36" s="15"/>
      <c r="BH36" s="18" t="s">
        <v>39</v>
      </c>
      <c r="BI36" s="18" t="s">
        <v>313</v>
      </c>
      <c r="BJ36" s="18" t="s">
        <v>314</v>
      </c>
      <c r="BK36" s="18" t="s">
        <v>20</v>
      </c>
      <c r="BL36" s="16" t="s">
        <v>0</v>
      </c>
      <c r="BM36" s="22">
        <v>388194.51143000001</v>
      </c>
      <c r="BN36" s="16" t="s">
        <v>191</v>
      </c>
      <c r="BO36" s="22"/>
      <c r="BP36" s="23">
        <v>37408</v>
      </c>
      <c r="BQ36" s="23">
        <v>48366</v>
      </c>
      <c r="BR36" s="22">
        <v>0</v>
      </c>
      <c r="BS36" s="22">
        <v>148</v>
      </c>
      <c r="BT36" s="22">
        <v>0</v>
      </c>
    </row>
    <row r="37" spans="1:72" s="2" customFormat="1" ht="18.2" customHeight="1" x14ac:dyDescent="0.15">
      <c r="A37" s="6">
        <v>35</v>
      </c>
      <c r="B37" s="7" t="s">
        <v>36</v>
      </c>
      <c r="C37" s="7" t="s">
        <v>263</v>
      </c>
      <c r="D37" s="8">
        <v>45413</v>
      </c>
      <c r="E37" s="9" t="s">
        <v>318</v>
      </c>
      <c r="F37" s="10">
        <v>0</v>
      </c>
      <c r="G37" s="10">
        <v>0</v>
      </c>
      <c r="H37" s="11">
        <v>10386.39</v>
      </c>
      <c r="I37" s="11">
        <v>756.53</v>
      </c>
      <c r="J37" s="11">
        <v>0</v>
      </c>
      <c r="K37" s="11">
        <v>11142.92</v>
      </c>
      <c r="L37" s="11">
        <v>763.15</v>
      </c>
      <c r="M37" s="11">
        <v>0</v>
      </c>
      <c r="N37" s="11">
        <v>0</v>
      </c>
      <c r="O37" s="11">
        <v>756.53</v>
      </c>
      <c r="P37" s="11">
        <v>763.15</v>
      </c>
      <c r="Q37" s="11">
        <v>0</v>
      </c>
      <c r="R37" s="11">
        <v>0</v>
      </c>
      <c r="S37" s="11">
        <v>9623.24</v>
      </c>
      <c r="T37" s="11">
        <v>103.78</v>
      </c>
      <c r="U37" s="11">
        <v>97.16</v>
      </c>
      <c r="V37" s="11">
        <v>0</v>
      </c>
      <c r="W37" s="11">
        <v>103.78</v>
      </c>
      <c r="X37" s="11">
        <v>97.16</v>
      </c>
      <c r="Y37" s="11">
        <v>0</v>
      </c>
      <c r="Z37" s="11">
        <v>0</v>
      </c>
      <c r="AA37" s="11">
        <v>0</v>
      </c>
      <c r="AB37" s="11">
        <v>148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110.91</v>
      </c>
      <c r="AI37" s="11">
        <v>0.3</v>
      </c>
      <c r="AJ37" s="11">
        <v>148</v>
      </c>
      <c r="AK37" s="11">
        <v>0</v>
      </c>
      <c r="AL37" s="11">
        <v>0</v>
      </c>
      <c r="AM37" s="11">
        <v>0</v>
      </c>
      <c r="AN37" s="11">
        <v>0</v>
      </c>
      <c r="AO37" s="11">
        <v>110.91</v>
      </c>
      <c r="AP37" s="11">
        <v>0.28999999999999998</v>
      </c>
      <c r="AQ37" s="11">
        <v>0</v>
      </c>
      <c r="AR37" s="11">
        <v>0</v>
      </c>
      <c r="AS37" s="11">
        <v>2.4599999999999999E-3</v>
      </c>
      <c r="AT37" s="11">
        <f>VLOOKUP(E37,[1]Aplicado!$C$154:$AL$1373,36,0)</f>
        <v>0</v>
      </c>
      <c r="AU37" s="11">
        <f t="shared" si="0"/>
        <v>2239.0275399999996</v>
      </c>
      <c r="AV37" s="11">
        <v>0</v>
      </c>
      <c r="AW37" s="11">
        <v>0</v>
      </c>
      <c r="AX37" s="12">
        <v>96</v>
      </c>
      <c r="AY37" s="12">
        <v>360</v>
      </c>
      <c r="AZ37" s="11">
        <v>322322.935</v>
      </c>
      <c r="BA37" s="11">
        <v>94050</v>
      </c>
      <c r="BB37" s="13">
        <v>90</v>
      </c>
      <c r="BC37" s="13">
        <v>9.2088421052631606</v>
      </c>
      <c r="BD37" s="13">
        <v>10.5</v>
      </c>
      <c r="BE37" s="13"/>
      <c r="BF37" s="9" t="s">
        <v>264</v>
      </c>
      <c r="BG37" s="6"/>
      <c r="BH37" s="9" t="s">
        <v>315</v>
      </c>
      <c r="BI37" s="9" t="s">
        <v>316</v>
      </c>
      <c r="BJ37" s="9" t="s">
        <v>317</v>
      </c>
      <c r="BK37" s="9" t="s">
        <v>20</v>
      </c>
      <c r="BL37" s="7" t="s">
        <v>0</v>
      </c>
      <c r="BM37" s="13">
        <v>78246.564440000002</v>
      </c>
      <c r="BN37" s="7" t="s">
        <v>191</v>
      </c>
      <c r="BO37" s="13"/>
      <c r="BP37" s="14">
        <v>37334</v>
      </c>
      <c r="BQ37" s="14">
        <v>48292</v>
      </c>
      <c r="BR37" s="13">
        <v>44.08</v>
      </c>
      <c r="BS37" s="13">
        <v>148</v>
      </c>
      <c r="BT37" s="13">
        <v>0</v>
      </c>
    </row>
    <row r="38" spans="1:72" s="2" customFormat="1" ht="18.2" customHeight="1" x14ac:dyDescent="0.15">
      <c r="A38" s="15">
        <v>36</v>
      </c>
      <c r="B38" s="16" t="s">
        <v>36</v>
      </c>
      <c r="C38" s="16" t="s">
        <v>263</v>
      </c>
      <c r="D38" s="17">
        <v>45413</v>
      </c>
      <c r="E38" s="18" t="s">
        <v>319</v>
      </c>
      <c r="F38" s="19">
        <v>0</v>
      </c>
      <c r="G38" s="19">
        <v>0</v>
      </c>
      <c r="H38" s="20">
        <v>38973.410000000003</v>
      </c>
      <c r="I38" s="20">
        <v>377.02</v>
      </c>
      <c r="J38" s="20">
        <v>0</v>
      </c>
      <c r="K38" s="20">
        <v>39350.43</v>
      </c>
      <c r="L38" s="20">
        <v>380.32</v>
      </c>
      <c r="M38" s="20">
        <v>0</v>
      </c>
      <c r="N38" s="20">
        <v>0</v>
      </c>
      <c r="O38" s="20">
        <v>377.02</v>
      </c>
      <c r="P38" s="20">
        <v>0</v>
      </c>
      <c r="Q38" s="20">
        <v>0</v>
      </c>
      <c r="R38" s="20">
        <v>0</v>
      </c>
      <c r="S38" s="20">
        <v>38973.410000000003</v>
      </c>
      <c r="T38" s="20">
        <v>347.45</v>
      </c>
      <c r="U38" s="20">
        <v>344.15</v>
      </c>
      <c r="V38" s="20">
        <v>0</v>
      </c>
      <c r="W38" s="20">
        <v>347.45</v>
      </c>
      <c r="X38" s="20">
        <v>0</v>
      </c>
      <c r="Y38" s="20">
        <v>0</v>
      </c>
      <c r="Z38" s="20">
        <v>0</v>
      </c>
      <c r="AA38" s="20">
        <v>344.15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0.03</v>
      </c>
      <c r="AI38" s="20">
        <v>0.11</v>
      </c>
      <c r="AJ38" s="20">
        <v>132</v>
      </c>
      <c r="AK38" s="20">
        <v>0</v>
      </c>
      <c r="AL38" s="20">
        <v>0</v>
      </c>
      <c r="AM38" s="20">
        <v>0</v>
      </c>
      <c r="AN38" s="20">
        <v>0</v>
      </c>
      <c r="AO38" s="20">
        <v>94.21</v>
      </c>
      <c r="AP38" s="20">
        <v>0.04</v>
      </c>
      <c r="AQ38" s="20">
        <v>2E-3</v>
      </c>
      <c r="AR38" s="20">
        <v>0</v>
      </c>
      <c r="AS38" s="20">
        <v>0</v>
      </c>
      <c r="AT38" s="20">
        <f>VLOOKUP(E38,[1]Aplicado!$C$154:$AL$1373,36,0)</f>
        <v>0</v>
      </c>
      <c r="AU38" s="20">
        <f t="shared" si="0"/>
        <v>950.86199999999997</v>
      </c>
      <c r="AV38" s="20">
        <v>380.32</v>
      </c>
      <c r="AW38" s="20">
        <v>344.15</v>
      </c>
      <c r="AX38" s="21">
        <v>75</v>
      </c>
      <c r="AY38" s="21">
        <v>360</v>
      </c>
      <c r="AZ38" s="20">
        <v>245498.88</v>
      </c>
      <c r="BA38" s="20">
        <v>79200</v>
      </c>
      <c r="BB38" s="22">
        <v>90</v>
      </c>
      <c r="BC38" s="22">
        <v>44.2879659090909</v>
      </c>
      <c r="BD38" s="22">
        <v>10.5</v>
      </c>
      <c r="BE38" s="22"/>
      <c r="BF38" s="18" t="s">
        <v>264</v>
      </c>
      <c r="BG38" s="15"/>
      <c r="BH38" s="18" t="s">
        <v>305</v>
      </c>
      <c r="BI38" s="18" t="s">
        <v>320</v>
      </c>
      <c r="BJ38" s="18" t="s">
        <v>321</v>
      </c>
      <c r="BK38" s="18" t="s">
        <v>20</v>
      </c>
      <c r="BL38" s="16" t="s">
        <v>0</v>
      </c>
      <c r="BM38" s="22">
        <v>316892.79671000002</v>
      </c>
      <c r="BN38" s="16" t="s">
        <v>191</v>
      </c>
      <c r="BO38" s="22"/>
      <c r="BP38" s="23">
        <v>36694</v>
      </c>
      <c r="BQ38" s="23">
        <v>47651</v>
      </c>
      <c r="BR38" s="22">
        <v>270</v>
      </c>
      <c r="BS38" s="22">
        <v>132</v>
      </c>
      <c r="BT38" s="22">
        <v>0</v>
      </c>
    </row>
    <row r="39" spans="1:72" s="2" customFormat="1" ht="18.2" customHeight="1" x14ac:dyDescent="0.15">
      <c r="A39" s="6">
        <v>37</v>
      </c>
      <c r="B39" s="7" t="s">
        <v>36</v>
      </c>
      <c r="C39" s="7" t="s">
        <v>263</v>
      </c>
      <c r="D39" s="8">
        <v>45413</v>
      </c>
      <c r="E39" s="9" t="s">
        <v>322</v>
      </c>
      <c r="F39" s="10">
        <v>0</v>
      </c>
      <c r="G39" s="10">
        <v>0</v>
      </c>
      <c r="H39" s="11">
        <v>46221.16</v>
      </c>
      <c r="I39" s="11">
        <v>401.24</v>
      </c>
      <c r="J39" s="11">
        <v>0</v>
      </c>
      <c r="K39" s="11">
        <v>46622.400000000001</v>
      </c>
      <c r="L39" s="11">
        <v>404.75</v>
      </c>
      <c r="M39" s="11">
        <v>0</v>
      </c>
      <c r="N39" s="11">
        <v>0</v>
      </c>
      <c r="O39" s="11">
        <v>401.24</v>
      </c>
      <c r="P39" s="11">
        <v>404.75</v>
      </c>
      <c r="Q39" s="11">
        <v>0</v>
      </c>
      <c r="R39" s="11">
        <v>0</v>
      </c>
      <c r="S39" s="11">
        <v>45816.41</v>
      </c>
      <c r="T39" s="11">
        <v>411.28</v>
      </c>
      <c r="U39" s="11">
        <v>407.77</v>
      </c>
      <c r="V39" s="11">
        <v>0</v>
      </c>
      <c r="W39" s="11">
        <v>411.28</v>
      </c>
      <c r="X39" s="11">
        <v>407.77</v>
      </c>
      <c r="Y39" s="11">
        <v>0</v>
      </c>
      <c r="Z39" s="11">
        <v>0</v>
      </c>
      <c r="AA39" s="11">
        <v>0</v>
      </c>
      <c r="AB39" s="11">
        <v>148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105.66</v>
      </c>
      <c r="AI39" s="11">
        <v>0.2</v>
      </c>
      <c r="AJ39" s="11">
        <v>148</v>
      </c>
      <c r="AK39" s="11">
        <v>0</v>
      </c>
      <c r="AL39" s="11">
        <v>0</v>
      </c>
      <c r="AM39" s="11">
        <v>0</v>
      </c>
      <c r="AN39" s="11">
        <v>0</v>
      </c>
      <c r="AO39" s="11">
        <v>105.66</v>
      </c>
      <c r="AP39" s="11">
        <v>0.12</v>
      </c>
      <c r="AQ39" s="11">
        <v>0.11799999999999999</v>
      </c>
      <c r="AR39" s="11">
        <v>0</v>
      </c>
      <c r="AS39" s="11">
        <v>0</v>
      </c>
      <c r="AT39" s="11">
        <f>VLOOKUP(E39,[1]Aplicado!$C$154:$AL$1373,36,0)</f>
        <v>0</v>
      </c>
      <c r="AU39" s="11">
        <f t="shared" si="0"/>
        <v>2132.7979999999998</v>
      </c>
      <c r="AV39" s="11">
        <v>0</v>
      </c>
      <c r="AW39" s="11">
        <v>0</v>
      </c>
      <c r="AX39" s="12">
        <v>80</v>
      </c>
      <c r="AY39" s="12">
        <v>360</v>
      </c>
      <c r="AZ39" s="11">
        <v>300747.86499999999</v>
      </c>
      <c r="BA39" s="11">
        <v>88825</v>
      </c>
      <c r="BB39" s="13">
        <v>85</v>
      </c>
      <c r="BC39" s="13">
        <v>43.843454545454598</v>
      </c>
      <c r="BD39" s="13">
        <v>10.5</v>
      </c>
      <c r="BE39" s="13"/>
      <c r="BF39" s="9" t="s">
        <v>264</v>
      </c>
      <c r="BG39" s="6"/>
      <c r="BH39" s="9" t="s">
        <v>323</v>
      </c>
      <c r="BI39" s="9" t="s">
        <v>324</v>
      </c>
      <c r="BJ39" s="9" t="s">
        <v>325</v>
      </c>
      <c r="BK39" s="9" t="s">
        <v>20</v>
      </c>
      <c r="BL39" s="7" t="s">
        <v>0</v>
      </c>
      <c r="BM39" s="13">
        <v>372533.22970999999</v>
      </c>
      <c r="BN39" s="7" t="s">
        <v>191</v>
      </c>
      <c r="BO39" s="13"/>
      <c r="BP39" s="14">
        <v>36854</v>
      </c>
      <c r="BQ39" s="14">
        <v>47811</v>
      </c>
      <c r="BR39" s="13">
        <v>42.48</v>
      </c>
      <c r="BS39" s="13">
        <v>148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36</v>
      </c>
      <c r="C40" s="16" t="s">
        <v>263</v>
      </c>
      <c r="D40" s="17">
        <v>45413</v>
      </c>
      <c r="E40" s="18" t="s">
        <v>326</v>
      </c>
      <c r="F40" s="19">
        <v>0</v>
      </c>
      <c r="G40" s="19">
        <v>0</v>
      </c>
      <c r="H40" s="20">
        <v>35012.46</v>
      </c>
      <c r="I40" s="20">
        <v>414.48</v>
      </c>
      <c r="J40" s="20">
        <v>0</v>
      </c>
      <c r="K40" s="20">
        <v>35426.94</v>
      </c>
      <c r="L40" s="20">
        <v>418.11</v>
      </c>
      <c r="M40" s="20">
        <v>0</v>
      </c>
      <c r="N40" s="20">
        <v>0</v>
      </c>
      <c r="O40" s="20">
        <v>414.48</v>
      </c>
      <c r="P40" s="20">
        <v>352.56</v>
      </c>
      <c r="Q40" s="20">
        <v>0</v>
      </c>
      <c r="R40" s="20">
        <v>0</v>
      </c>
      <c r="S40" s="20">
        <v>34659.9</v>
      </c>
      <c r="T40" s="20">
        <v>309.99</v>
      </c>
      <c r="U40" s="20">
        <v>306.36</v>
      </c>
      <c r="V40" s="20">
        <v>0</v>
      </c>
      <c r="W40" s="20">
        <v>309.99</v>
      </c>
      <c r="X40" s="20">
        <v>306.36</v>
      </c>
      <c r="Y40" s="20">
        <v>0</v>
      </c>
      <c r="Z40" s="20">
        <v>0</v>
      </c>
      <c r="AA40" s="20">
        <v>0</v>
      </c>
      <c r="AB40" s="20">
        <v>132</v>
      </c>
      <c r="AC40" s="20">
        <v>0</v>
      </c>
      <c r="AD40" s="20">
        <v>0</v>
      </c>
      <c r="AE40" s="20">
        <v>0</v>
      </c>
      <c r="AF40" s="20">
        <v>43.87</v>
      </c>
      <c r="AG40" s="20">
        <v>0</v>
      </c>
      <c r="AH40" s="20">
        <v>94.21</v>
      </c>
      <c r="AI40" s="20">
        <v>0.28999999999999998</v>
      </c>
      <c r="AJ40" s="20">
        <v>132</v>
      </c>
      <c r="AK40" s="20">
        <v>0</v>
      </c>
      <c r="AL40" s="20">
        <v>0</v>
      </c>
      <c r="AM40" s="20">
        <v>0</v>
      </c>
      <c r="AN40" s="20">
        <v>0</v>
      </c>
      <c r="AO40" s="20">
        <v>94.21</v>
      </c>
      <c r="AP40" s="20">
        <v>0.28999999999999998</v>
      </c>
      <c r="AQ40" s="20">
        <v>8.9999999999999993E-3</v>
      </c>
      <c r="AR40" s="20">
        <v>0</v>
      </c>
      <c r="AS40" s="20">
        <v>0</v>
      </c>
      <c r="AT40" s="20">
        <f>VLOOKUP(E40,[1]Aplicado!$C$154:$AL$1373,36,0)</f>
        <v>0</v>
      </c>
      <c r="AU40" s="20">
        <f t="shared" si="0"/>
        <v>1880.269</v>
      </c>
      <c r="AV40" s="20">
        <v>65.55</v>
      </c>
      <c r="AW40" s="20">
        <v>0</v>
      </c>
      <c r="AX40" s="21">
        <v>75</v>
      </c>
      <c r="AY40" s="21">
        <v>360</v>
      </c>
      <c r="AZ40" s="20">
        <v>245226.08</v>
      </c>
      <c r="BA40" s="20">
        <v>79200</v>
      </c>
      <c r="BB40" s="22">
        <v>90</v>
      </c>
      <c r="BC40" s="22">
        <v>39.386249999999997</v>
      </c>
      <c r="BD40" s="22">
        <v>10.5</v>
      </c>
      <c r="BE40" s="22"/>
      <c r="BF40" s="18" t="s">
        <v>264</v>
      </c>
      <c r="BG40" s="15"/>
      <c r="BH40" s="18" t="s">
        <v>305</v>
      </c>
      <c r="BI40" s="18" t="s">
        <v>320</v>
      </c>
      <c r="BJ40" s="18" t="s">
        <v>321</v>
      </c>
      <c r="BK40" s="18" t="s">
        <v>20</v>
      </c>
      <c r="BL40" s="16" t="s">
        <v>0</v>
      </c>
      <c r="BM40" s="22">
        <v>281819.64689999999</v>
      </c>
      <c r="BN40" s="16" t="s">
        <v>191</v>
      </c>
      <c r="BO40" s="22"/>
      <c r="BP40" s="23">
        <v>36685</v>
      </c>
      <c r="BQ40" s="23">
        <v>47642</v>
      </c>
      <c r="BR40" s="22">
        <v>0</v>
      </c>
      <c r="BS40" s="22">
        <v>132</v>
      </c>
      <c r="BT40" s="22">
        <v>43.87</v>
      </c>
    </row>
    <row r="41" spans="1:72" s="2" customFormat="1" ht="18.2" customHeight="1" x14ac:dyDescent="0.15">
      <c r="A41" s="6">
        <v>39</v>
      </c>
      <c r="B41" s="7" t="s">
        <v>36</v>
      </c>
      <c r="C41" s="7" t="s">
        <v>263</v>
      </c>
      <c r="D41" s="8">
        <v>45413</v>
      </c>
      <c r="E41" s="9" t="s">
        <v>327</v>
      </c>
      <c r="F41" s="10">
        <v>0</v>
      </c>
      <c r="G41" s="10">
        <v>0</v>
      </c>
      <c r="H41" s="11">
        <v>36426.04</v>
      </c>
      <c r="I41" s="11">
        <v>402.22</v>
      </c>
      <c r="J41" s="11">
        <v>0</v>
      </c>
      <c r="K41" s="11">
        <v>36828.26</v>
      </c>
      <c r="L41" s="11">
        <v>405.74</v>
      </c>
      <c r="M41" s="11">
        <v>0</v>
      </c>
      <c r="N41" s="11">
        <v>0</v>
      </c>
      <c r="O41" s="11">
        <v>402.22</v>
      </c>
      <c r="P41" s="11">
        <v>400.83</v>
      </c>
      <c r="Q41" s="11">
        <v>0</v>
      </c>
      <c r="R41" s="11">
        <v>0</v>
      </c>
      <c r="S41" s="11">
        <v>36025.21</v>
      </c>
      <c r="T41" s="11">
        <v>322.25</v>
      </c>
      <c r="U41" s="11">
        <v>318.73</v>
      </c>
      <c r="V41" s="11">
        <v>0</v>
      </c>
      <c r="W41" s="11">
        <v>322.25</v>
      </c>
      <c r="X41" s="11">
        <v>318.73</v>
      </c>
      <c r="Y41" s="11">
        <v>0</v>
      </c>
      <c r="Z41" s="11">
        <v>0</v>
      </c>
      <c r="AA41" s="11">
        <v>0</v>
      </c>
      <c r="AB41" s="11">
        <v>132</v>
      </c>
      <c r="AC41" s="11">
        <v>0</v>
      </c>
      <c r="AD41" s="11">
        <v>0</v>
      </c>
      <c r="AE41" s="11">
        <v>0</v>
      </c>
      <c r="AF41" s="11">
        <v>43.81</v>
      </c>
      <c r="AG41" s="11">
        <v>0</v>
      </c>
      <c r="AH41" s="11">
        <v>94.21</v>
      </c>
      <c r="AI41" s="11">
        <v>0.08</v>
      </c>
      <c r="AJ41" s="11">
        <v>132</v>
      </c>
      <c r="AK41" s="11">
        <v>0</v>
      </c>
      <c r="AL41" s="11">
        <v>0</v>
      </c>
      <c r="AM41" s="11">
        <v>0</v>
      </c>
      <c r="AN41" s="11">
        <v>0</v>
      </c>
      <c r="AO41" s="11">
        <v>94.21</v>
      </c>
      <c r="AP41" s="11">
        <v>0.08</v>
      </c>
      <c r="AQ41" s="11">
        <v>0</v>
      </c>
      <c r="AR41" s="11">
        <v>0</v>
      </c>
      <c r="AS41" s="11">
        <v>4.9189999999999998E-3</v>
      </c>
      <c r="AT41" s="11">
        <f>VLOOKUP(E41,[1]Aplicado!$C$154:$AL$1373,36,0)</f>
        <v>0</v>
      </c>
      <c r="AU41" s="11">
        <f t="shared" si="0"/>
        <v>1940.4150809999999</v>
      </c>
      <c r="AV41" s="11">
        <v>4.91</v>
      </c>
      <c r="AW41" s="11">
        <v>0</v>
      </c>
      <c r="AX41" s="12">
        <v>75</v>
      </c>
      <c r="AY41" s="12">
        <v>360</v>
      </c>
      <c r="AZ41" s="11">
        <v>245563.12</v>
      </c>
      <c r="BA41" s="11">
        <v>79200</v>
      </c>
      <c r="BB41" s="13">
        <v>90</v>
      </c>
      <c r="BC41" s="13">
        <v>40.937738636363598</v>
      </c>
      <c r="BD41" s="13">
        <v>10.5</v>
      </c>
      <c r="BE41" s="13"/>
      <c r="BF41" s="9" t="s">
        <v>264</v>
      </c>
      <c r="BG41" s="6"/>
      <c r="BH41" s="9" t="s">
        <v>305</v>
      </c>
      <c r="BI41" s="9" t="s">
        <v>320</v>
      </c>
      <c r="BJ41" s="9" t="s">
        <v>321</v>
      </c>
      <c r="BK41" s="9" t="s">
        <v>20</v>
      </c>
      <c r="BL41" s="7" t="s">
        <v>0</v>
      </c>
      <c r="BM41" s="13">
        <v>292920.98251</v>
      </c>
      <c r="BN41" s="7" t="s">
        <v>191</v>
      </c>
      <c r="BO41" s="13"/>
      <c r="BP41" s="14">
        <v>36696</v>
      </c>
      <c r="BQ41" s="14">
        <v>47653</v>
      </c>
      <c r="BR41" s="13">
        <v>0</v>
      </c>
      <c r="BS41" s="13">
        <v>132</v>
      </c>
      <c r="BT41" s="13">
        <v>43.81</v>
      </c>
    </row>
    <row r="42" spans="1:72" s="2" customFormat="1" ht="18.2" customHeight="1" x14ac:dyDescent="0.15">
      <c r="A42" s="15">
        <v>40</v>
      </c>
      <c r="B42" s="16" t="s">
        <v>36</v>
      </c>
      <c r="C42" s="16" t="s">
        <v>263</v>
      </c>
      <c r="D42" s="17">
        <v>45413</v>
      </c>
      <c r="E42" s="18" t="s">
        <v>9</v>
      </c>
      <c r="F42" s="19">
        <v>161</v>
      </c>
      <c r="G42" s="19">
        <v>160</v>
      </c>
      <c r="H42" s="20">
        <v>22666.66</v>
      </c>
      <c r="I42" s="20">
        <v>45339.82</v>
      </c>
      <c r="J42" s="20">
        <v>0</v>
      </c>
      <c r="K42" s="20">
        <v>68006.48</v>
      </c>
      <c r="L42" s="20">
        <v>526.16999999999996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68006.48</v>
      </c>
      <c r="T42" s="20">
        <v>71299.839999999997</v>
      </c>
      <c r="U42" s="20">
        <v>198.3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71498.14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f>VLOOKUP(E42,[1]Aplicado!$C$154:$AL$1373,36,0)</f>
        <v>0</v>
      </c>
      <c r="AU42" s="20">
        <f t="shared" si="0"/>
        <v>0</v>
      </c>
      <c r="AV42" s="20">
        <v>45865.99</v>
      </c>
      <c r="AW42" s="20">
        <v>71498.14</v>
      </c>
      <c r="AX42" s="21">
        <v>37</v>
      </c>
      <c r="AY42" s="21">
        <v>360</v>
      </c>
      <c r="AZ42" s="20">
        <v>245563.12</v>
      </c>
      <c r="BA42" s="20">
        <v>79200</v>
      </c>
      <c r="BB42" s="22">
        <v>90</v>
      </c>
      <c r="BC42" s="22">
        <v>77.280090909090902</v>
      </c>
      <c r="BD42" s="22">
        <v>10.5</v>
      </c>
      <c r="BE42" s="22"/>
      <c r="BF42" s="18" t="s">
        <v>264</v>
      </c>
      <c r="BG42" s="15"/>
      <c r="BH42" s="18" t="s">
        <v>305</v>
      </c>
      <c r="BI42" s="18" t="s">
        <v>320</v>
      </c>
      <c r="BJ42" s="18" t="s">
        <v>321</v>
      </c>
      <c r="BK42" s="18" t="s">
        <v>268</v>
      </c>
      <c r="BL42" s="16" t="s">
        <v>0</v>
      </c>
      <c r="BM42" s="22">
        <v>552960.68888000003</v>
      </c>
      <c r="BN42" s="16" t="s">
        <v>191</v>
      </c>
      <c r="BO42" s="22"/>
      <c r="BP42" s="23">
        <v>36696</v>
      </c>
      <c r="BQ42" s="23">
        <v>47653</v>
      </c>
      <c r="BR42" s="22">
        <v>40816.75</v>
      </c>
      <c r="BS42" s="22">
        <v>132</v>
      </c>
      <c r="BT42" s="22">
        <v>43.81</v>
      </c>
    </row>
    <row r="43" spans="1:72" s="2" customFormat="1" ht="18.2" customHeight="1" x14ac:dyDescent="0.15">
      <c r="A43" s="6">
        <v>41</v>
      </c>
      <c r="B43" s="7" t="s">
        <v>36</v>
      </c>
      <c r="C43" s="7" t="s">
        <v>263</v>
      </c>
      <c r="D43" s="8">
        <v>45413</v>
      </c>
      <c r="E43" s="9" t="s">
        <v>56</v>
      </c>
      <c r="F43" s="10">
        <v>193</v>
      </c>
      <c r="G43" s="10">
        <v>192</v>
      </c>
      <c r="H43" s="11">
        <v>43403.06</v>
      </c>
      <c r="I43" s="11">
        <v>30644.78</v>
      </c>
      <c r="J43" s="11">
        <v>0</v>
      </c>
      <c r="K43" s="11">
        <v>74047.839999999997</v>
      </c>
      <c r="L43" s="11">
        <v>329.49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74047.839999999997</v>
      </c>
      <c r="T43" s="11">
        <v>106238.53</v>
      </c>
      <c r="U43" s="11">
        <v>379.75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106618.28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f>VLOOKUP(E43,[1]Aplicado!$C$154:$AL$1373,36,0)</f>
        <v>0</v>
      </c>
      <c r="AU43" s="11">
        <f t="shared" si="0"/>
        <v>0</v>
      </c>
      <c r="AV43" s="11">
        <v>30974.27</v>
      </c>
      <c r="AW43" s="11">
        <v>106618.28</v>
      </c>
      <c r="AX43" s="12">
        <v>88</v>
      </c>
      <c r="AY43" s="12">
        <v>360</v>
      </c>
      <c r="AZ43" s="11">
        <v>256911.361</v>
      </c>
      <c r="BA43" s="11">
        <v>77535</v>
      </c>
      <c r="BB43" s="13">
        <v>90</v>
      </c>
      <c r="BC43" s="13">
        <v>85.952222867092303</v>
      </c>
      <c r="BD43" s="13">
        <v>10.5</v>
      </c>
      <c r="BE43" s="13"/>
      <c r="BF43" s="9" t="s">
        <v>264</v>
      </c>
      <c r="BG43" s="6"/>
      <c r="BH43" s="9" t="s">
        <v>328</v>
      </c>
      <c r="BI43" s="9" t="s">
        <v>329</v>
      </c>
      <c r="BJ43" s="9" t="s">
        <v>330</v>
      </c>
      <c r="BK43" s="9" t="s">
        <v>268</v>
      </c>
      <c r="BL43" s="7" t="s">
        <v>0</v>
      </c>
      <c r="BM43" s="13">
        <v>602082.98704000004</v>
      </c>
      <c r="BN43" s="7" t="s">
        <v>191</v>
      </c>
      <c r="BO43" s="13"/>
      <c r="BP43" s="14">
        <v>37111</v>
      </c>
      <c r="BQ43" s="14">
        <v>48068</v>
      </c>
      <c r="BR43" s="13">
        <v>47095.51</v>
      </c>
      <c r="BS43" s="13">
        <v>132</v>
      </c>
      <c r="BT43" s="13">
        <v>43.65</v>
      </c>
    </row>
    <row r="44" spans="1:72" s="2" customFormat="1" ht="18.2" customHeight="1" x14ac:dyDescent="0.15">
      <c r="A44" s="15">
        <v>42</v>
      </c>
      <c r="B44" s="16" t="s">
        <v>36</v>
      </c>
      <c r="C44" s="16" t="s">
        <v>263</v>
      </c>
      <c r="D44" s="17">
        <v>45413</v>
      </c>
      <c r="E44" s="18" t="s">
        <v>57</v>
      </c>
      <c r="F44" s="19">
        <v>167</v>
      </c>
      <c r="G44" s="19">
        <v>166</v>
      </c>
      <c r="H44" s="20">
        <v>49918.64</v>
      </c>
      <c r="I44" s="20">
        <v>25202.92</v>
      </c>
      <c r="J44" s="20">
        <v>0</v>
      </c>
      <c r="K44" s="20">
        <v>75121.56</v>
      </c>
      <c r="L44" s="20">
        <v>287.7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75121.56</v>
      </c>
      <c r="T44" s="20">
        <v>95783.57</v>
      </c>
      <c r="U44" s="20">
        <v>436.77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96220.34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f>VLOOKUP(E44,[1]Aplicado!$C$154:$AL$1373,36,0)</f>
        <v>0</v>
      </c>
      <c r="AU44" s="20">
        <f t="shared" si="0"/>
        <v>0</v>
      </c>
      <c r="AV44" s="20">
        <v>25490.62</v>
      </c>
      <c r="AW44" s="20">
        <v>96220.34</v>
      </c>
      <c r="AX44" s="21">
        <v>106</v>
      </c>
      <c r="AY44" s="21">
        <v>360</v>
      </c>
      <c r="AZ44" s="20">
        <v>285582.88</v>
      </c>
      <c r="BA44" s="20">
        <v>79200</v>
      </c>
      <c r="BB44" s="22">
        <v>90</v>
      </c>
      <c r="BC44" s="22">
        <v>85.365409090909097</v>
      </c>
      <c r="BD44" s="22">
        <v>10.5</v>
      </c>
      <c r="BE44" s="22"/>
      <c r="BF44" s="18" t="s">
        <v>264</v>
      </c>
      <c r="BG44" s="15"/>
      <c r="BH44" s="18" t="s">
        <v>328</v>
      </c>
      <c r="BI44" s="18" t="s">
        <v>331</v>
      </c>
      <c r="BJ44" s="18" t="s">
        <v>332</v>
      </c>
      <c r="BK44" s="18" t="s">
        <v>268</v>
      </c>
      <c r="BL44" s="16" t="s">
        <v>0</v>
      </c>
      <c r="BM44" s="22">
        <v>610813.40436000004</v>
      </c>
      <c r="BN44" s="16" t="s">
        <v>191</v>
      </c>
      <c r="BO44" s="22"/>
      <c r="BP44" s="23">
        <v>37666</v>
      </c>
      <c r="BQ44" s="23">
        <v>48624</v>
      </c>
      <c r="BR44" s="22">
        <v>42085.65</v>
      </c>
      <c r="BS44" s="22">
        <v>132</v>
      </c>
      <c r="BT44" s="22">
        <v>43.39</v>
      </c>
    </row>
    <row r="45" spans="1:72" s="2" customFormat="1" ht="18.2" customHeight="1" x14ac:dyDescent="0.15">
      <c r="A45" s="6">
        <v>43</v>
      </c>
      <c r="B45" s="7" t="s">
        <v>36</v>
      </c>
      <c r="C45" s="7" t="s">
        <v>263</v>
      </c>
      <c r="D45" s="8">
        <v>45413</v>
      </c>
      <c r="E45" s="9" t="s">
        <v>10</v>
      </c>
      <c r="F45" s="10">
        <v>194</v>
      </c>
      <c r="G45" s="10">
        <v>193</v>
      </c>
      <c r="H45" s="11">
        <v>40471.74</v>
      </c>
      <c r="I45" s="11">
        <v>34515.42</v>
      </c>
      <c r="J45" s="11">
        <v>0</v>
      </c>
      <c r="K45" s="11">
        <v>74987.16</v>
      </c>
      <c r="L45" s="11">
        <v>370.37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74987.16</v>
      </c>
      <c r="T45" s="11">
        <v>106031.76</v>
      </c>
      <c r="U45" s="11">
        <v>354.1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106385.86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f>VLOOKUP(E45,[1]Aplicado!$C$154:$AL$1373,36,0)</f>
        <v>0</v>
      </c>
      <c r="AU45" s="11">
        <f t="shared" si="0"/>
        <v>0</v>
      </c>
      <c r="AV45" s="11">
        <v>34885.79</v>
      </c>
      <c r="AW45" s="11">
        <v>106385.86</v>
      </c>
      <c r="AX45" s="12">
        <v>78</v>
      </c>
      <c r="AY45" s="12">
        <v>360</v>
      </c>
      <c r="AZ45" s="11">
        <v>248539.28</v>
      </c>
      <c r="BA45" s="11">
        <v>79200</v>
      </c>
      <c r="BB45" s="13">
        <v>90</v>
      </c>
      <c r="BC45" s="13">
        <v>85.212681818181807</v>
      </c>
      <c r="BD45" s="13">
        <v>10.5</v>
      </c>
      <c r="BE45" s="13"/>
      <c r="BF45" s="9" t="s">
        <v>264</v>
      </c>
      <c r="BG45" s="6"/>
      <c r="BH45" s="9" t="s">
        <v>305</v>
      </c>
      <c r="BI45" s="9" t="s">
        <v>320</v>
      </c>
      <c r="BJ45" s="9" t="s">
        <v>321</v>
      </c>
      <c r="BK45" s="9" t="s">
        <v>268</v>
      </c>
      <c r="BL45" s="7" t="s">
        <v>0</v>
      </c>
      <c r="BM45" s="13">
        <v>609720.59796000004</v>
      </c>
      <c r="BN45" s="7" t="s">
        <v>191</v>
      </c>
      <c r="BO45" s="13"/>
      <c r="BP45" s="14">
        <v>36774</v>
      </c>
      <c r="BQ45" s="14">
        <v>47731</v>
      </c>
      <c r="BR45" s="13">
        <v>47763.86</v>
      </c>
      <c r="BS45" s="13">
        <v>132</v>
      </c>
      <c r="BT45" s="13">
        <v>43.29</v>
      </c>
    </row>
    <row r="46" spans="1:72" s="2" customFormat="1" ht="18.2" customHeight="1" x14ac:dyDescent="0.15">
      <c r="A46" s="15">
        <v>44</v>
      </c>
      <c r="B46" s="16" t="s">
        <v>36</v>
      </c>
      <c r="C46" s="16" t="s">
        <v>263</v>
      </c>
      <c r="D46" s="17">
        <v>45413</v>
      </c>
      <c r="E46" s="18" t="s">
        <v>58</v>
      </c>
      <c r="F46" s="19">
        <v>197</v>
      </c>
      <c r="G46" s="19">
        <v>196</v>
      </c>
      <c r="H46" s="20">
        <v>21404.61</v>
      </c>
      <c r="I46" s="20">
        <v>36362.31</v>
      </c>
      <c r="J46" s="20">
        <v>0</v>
      </c>
      <c r="K46" s="20">
        <v>57766.92</v>
      </c>
      <c r="L46" s="20">
        <v>381.93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57766.92</v>
      </c>
      <c r="T46" s="20">
        <v>74856.009999999995</v>
      </c>
      <c r="U46" s="20">
        <v>182.63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75038.64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f>VLOOKUP(E46,[1]Aplicado!$C$154:$AL$1373,36,0)</f>
        <v>0</v>
      </c>
      <c r="AU46" s="20">
        <f t="shared" si="0"/>
        <v>0</v>
      </c>
      <c r="AV46" s="20">
        <v>36744.239999999998</v>
      </c>
      <c r="AW46" s="20">
        <v>75038.64</v>
      </c>
      <c r="AX46" s="21">
        <v>46</v>
      </c>
      <c r="AY46" s="21">
        <v>300</v>
      </c>
      <c r="AZ46" s="20">
        <v>219916.79629999999</v>
      </c>
      <c r="BA46" s="20">
        <v>60988.99</v>
      </c>
      <c r="BB46" s="22">
        <v>90</v>
      </c>
      <c r="BC46" s="22">
        <v>85.2452680393625</v>
      </c>
      <c r="BD46" s="22">
        <v>10.24</v>
      </c>
      <c r="BE46" s="22"/>
      <c r="BF46" s="18" t="s">
        <v>264</v>
      </c>
      <c r="BG46" s="15"/>
      <c r="BH46" s="18" t="s">
        <v>39</v>
      </c>
      <c r="BI46" s="18" t="s">
        <v>333</v>
      </c>
      <c r="BJ46" s="18" t="s">
        <v>334</v>
      </c>
      <c r="BK46" s="18" t="s">
        <v>268</v>
      </c>
      <c r="BL46" s="16" t="s">
        <v>0</v>
      </c>
      <c r="BM46" s="22">
        <v>469702.82652</v>
      </c>
      <c r="BN46" s="16" t="s">
        <v>191</v>
      </c>
      <c r="BO46" s="22"/>
      <c r="BP46" s="23">
        <v>37666</v>
      </c>
      <c r="BQ46" s="23">
        <v>46797</v>
      </c>
      <c r="BR46" s="22">
        <v>34039.9</v>
      </c>
      <c r="BS46" s="22">
        <v>66.92</v>
      </c>
      <c r="BT46" s="22">
        <v>43.39</v>
      </c>
    </row>
    <row r="47" spans="1:72" s="2" customFormat="1" ht="18.2" customHeight="1" x14ac:dyDescent="0.15">
      <c r="A47" s="6">
        <v>45</v>
      </c>
      <c r="B47" s="7" t="s">
        <v>36</v>
      </c>
      <c r="C47" s="7" t="s">
        <v>263</v>
      </c>
      <c r="D47" s="8">
        <v>45413</v>
      </c>
      <c r="E47" s="9" t="s">
        <v>59</v>
      </c>
      <c r="F47" s="10">
        <v>199</v>
      </c>
      <c r="G47" s="10">
        <v>198</v>
      </c>
      <c r="H47" s="11">
        <v>22168.75</v>
      </c>
      <c r="I47" s="11">
        <v>37793.129999999997</v>
      </c>
      <c r="J47" s="11">
        <v>0</v>
      </c>
      <c r="K47" s="11">
        <v>59961.88</v>
      </c>
      <c r="L47" s="11">
        <v>395.42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59961.88</v>
      </c>
      <c r="T47" s="11">
        <v>78322.77</v>
      </c>
      <c r="U47" s="11">
        <v>189.15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78511.92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f>VLOOKUP(E47,[1]Aplicado!$C$154:$AL$1373,36,0)</f>
        <v>0</v>
      </c>
      <c r="AU47" s="11">
        <f t="shared" si="0"/>
        <v>0</v>
      </c>
      <c r="AV47" s="11">
        <v>38188.550000000003</v>
      </c>
      <c r="AW47" s="11">
        <v>78511.92</v>
      </c>
      <c r="AX47" s="12">
        <v>46</v>
      </c>
      <c r="AY47" s="12">
        <v>300</v>
      </c>
      <c r="AZ47" s="11">
        <v>227419.39980000001</v>
      </c>
      <c r="BA47" s="11">
        <v>63151.199999999997</v>
      </c>
      <c r="BB47" s="13">
        <v>90</v>
      </c>
      <c r="BC47" s="13">
        <v>85.454737202143406</v>
      </c>
      <c r="BD47" s="13">
        <v>10.24</v>
      </c>
      <c r="BE47" s="13"/>
      <c r="BF47" s="9" t="s">
        <v>264</v>
      </c>
      <c r="BG47" s="6"/>
      <c r="BH47" s="9" t="s">
        <v>39</v>
      </c>
      <c r="BI47" s="9" t="s">
        <v>333</v>
      </c>
      <c r="BJ47" s="9" t="s">
        <v>334</v>
      </c>
      <c r="BK47" s="9" t="s">
        <v>268</v>
      </c>
      <c r="BL47" s="7" t="s">
        <v>0</v>
      </c>
      <c r="BM47" s="13">
        <v>487550.04628000001</v>
      </c>
      <c r="BN47" s="7" t="s">
        <v>191</v>
      </c>
      <c r="BO47" s="13"/>
      <c r="BP47" s="14">
        <v>37656</v>
      </c>
      <c r="BQ47" s="14">
        <v>46787</v>
      </c>
      <c r="BR47" s="13">
        <v>35107.199999999997</v>
      </c>
      <c r="BS47" s="13">
        <v>68.84</v>
      </c>
      <c r="BT47" s="13">
        <v>43.45</v>
      </c>
    </row>
    <row r="48" spans="1:72" s="2" customFormat="1" ht="18.2" customHeight="1" x14ac:dyDescent="0.15">
      <c r="A48" s="15">
        <v>46</v>
      </c>
      <c r="B48" s="16" t="s">
        <v>36</v>
      </c>
      <c r="C48" s="16" t="s">
        <v>263</v>
      </c>
      <c r="D48" s="17">
        <v>45413</v>
      </c>
      <c r="E48" s="18" t="s">
        <v>335</v>
      </c>
      <c r="F48" s="19">
        <v>0</v>
      </c>
      <c r="G48" s="19">
        <v>0</v>
      </c>
      <c r="H48" s="20">
        <v>3443.97</v>
      </c>
      <c r="I48" s="20">
        <v>0</v>
      </c>
      <c r="J48" s="20">
        <v>0</v>
      </c>
      <c r="K48" s="20">
        <v>3443.97</v>
      </c>
      <c r="L48" s="20">
        <v>555.91999999999996</v>
      </c>
      <c r="M48" s="20">
        <v>0</v>
      </c>
      <c r="N48" s="20">
        <v>0</v>
      </c>
      <c r="O48" s="20">
        <v>0</v>
      </c>
      <c r="P48" s="20">
        <v>555.91999999999996</v>
      </c>
      <c r="Q48" s="20">
        <v>86.02</v>
      </c>
      <c r="R48" s="20">
        <v>0</v>
      </c>
      <c r="S48" s="20">
        <v>2802.03</v>
      </c>
      <c r="T48" s="20">
        <v>0</v>
      </c>
      <c r="U48" s="20">
        <v>28.65</v>
      </c>
      <c r="V48" s="20">
        <v>0</v>
      </c>
      <c r="W48" s="20">
        <v>0</v>
      </c>
      <c r="X48" s="20">
        <v>28.65</v>
      </c>
      <c r="Y48" s="20">
        <v>0</v>
      </c>
      <c r="Z48" s="20">
        <v>0</v>
      </c>
      <c r="AA48" s="20">
        <v>0</v>
      </c>
      <c r="AB48" s="20">
        <v>68.84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35.299999999999997</v>
      </c>
      <c r="AI48" s="20">
        <v>52.78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408.334</v>
      </c>
      <c r="AR48" s="20">
        <v>0</v>
      </c>
      <c r="AS48" s="20">
        <v>0</v>
      </c>
      <c r="AT48" s="20">
        <f>VLOOKUP(E48,[1]Aplicado!$C$154:$AL$1373,36,0)</f>
        <v>0</v>
      </c>
      <c r="AU48" s="20">
        <f t="shared" si="0"/>
        <v>1235.8440000000001</v>
      </c>
      <c r="AV48" s="20">
        <v>0</v>
      </c>
      <c r="AW48" s="20">
        <v>0</v>
      </c>
      <c r="AX48" s="21">
        <v>34</v>
      </c>
      <c r="AY48" s="21">
        <v>300</v>
      </c>
      <c r="AZ48" s="20">
        <v>227713.4037</v>
      </c>
      <c r="BA48" s="20">
        <v>63151.199999999997</v>
      </c>
      <c r="BB48" s="22">
        <v>90</v>
      </c>
      <c r="BC48" s="22">
        <v>3.9933160415004001</v>
      </c>
      <c r="BD48" s="22">
        <v>10.24</v>
      </c>
      <c r="BE48" s="22"/>
      <c r="BF48" s="18" t="s">
        <v>264</v>
      </c>
      <c r="BG48" s="15"/>
      <c r="BH48" s="18" t="s">
        <v>39</v>
      </c>
      <c r="BI48" s="18" t="s">
        <v>333</v>
      </c>
      <c r="BJ48" s="18" t="s">
        <v>334</v>
      </c>
      <c r="BK48" s="18" t="s">
        <v>20</v>
      </c>
      <c r="BL48" s="16" t="s">
        <v>0</v>
      </c>
      <c r="BM48" s="22">
        <v>22783.305929999999</v>
      </c>
      <c r="BN48" s="16" t="s">
        <v>191</v>
      </c>
      <c r="BO48" s="22"/>
      <c r="BP48" s="23">
        <v>37666</v>
      </c>
      <c r="BQ48" s="23">
        <v>46797</v>
      </c>
      <c r="BR48" s="22">
        <v>0</v>
      </c>
      <c r="BS48" s="22">
        <v>68.84</v>
      </c>
      <c r="BT48" s="22">
        <v>0</v>
      </c>
    </row>
    <row r="49" spans="1:72" s="2" customFormat="1" ht="18.2" customHeight="1" x14ac:dyDescent="0.15">
      <c r="A49" s="6">
        <v>47</v>
      </c>
      <c r="B49" s="7" t="s">
        <v>36</v>
      </c>
      <c r="C49" s="7" t="s">
        <v>263</v>
      </c>
      <c r="D49" s="8">
        <v>45413</v>
      </c>
      <c r="E49" s="9" t="s">
        <v>336</v>
      </c>
      <c r="F49" s="10">
        <v>0</v>
      </c>
      <c r="G49" s="10">
        <v>0</v>
      </c>
      <c r="H49" s="11">
        <v>22029.59</v>
      </c>
      <c r="I49" s="11">
        <v>390.6</v>
      </c>
      <c r="J49" s="11">
        <v>0</v>
      </c>
      <c r="K49" s="11">
        <v>22420.19</v>
      </c>
      <c r="L49" s="11">
        <v>393.94</v>
      </c>
      <c r="M49" s="11">
        <v>0</v>
      </c>
      <c r="N49" s="11">
        <v>0</v>
      </c>
      <c r="O49" s="11">
        <v>390.6</v>
      </c>
      <c r="P49" s="11">
        <v>393.94</v>
      </c>
      <c r="Q49" s="11">
        <v>0</v>
      </c>
      <c r="R49" s="11">
        <v>0</v>
      </c>
      <c r="S49" s="11">
        <v>21635.65</v>
      </c>
      <c r="T49" s="11">
        <v>194.87</v>
      </c>
      <c r="U49" s="11">
        <v>191.53</v>
      </c>
      <c r="V49" s="11">
        <v>0</v>
      </c>
      <c r="W49" s="11">
        <v>194.87</v>
      </c>
      <c r="X49" s="11">
        <v>191.53</v>
      </c>
      <c r="Y49" s="11">
        <v>0</v>
      </c>
      <c r="Z49" s="11">
        <v>0</v>
      </c>
      <c r="AA49" s="11">
        <v>0</v>
      </c>
      <c r="AB49" s="11">
        <v>53.55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34.58</v>
      </c>
      <c r="AI49" s="11">
        <v>53.01</v>
      </c>
      <c r="AJ49" s="11">
        <v>53.55</v>
      </c>
      <c r="AK49" s="11">
        <v>0</v>
      </c>
      <c r="AL49" s="11">
        <v>0</v>
      </c>
      <c r="AM49" s="11">
        <v>0</v>
      </c>
      <c r="AN49" s="11">
        <v>0</v>
      </c>
      <c r="AO49" s="11">
        <v>34.58</v>
      </c>
      <c r="AP49" s="11">
        <v>52.97</v>
      </c>
      <c r="AQ49" s="11">
        <v>6.5000000000000002E-2</v>
      </c>
      <c r="AR49" s="11">
        <v>0</v>
      </c>
      <c r="AS49" s="11">
        <v>0</v>
      </c>
      <c r="AT49" s="11">
        <f>VLOOKUP(E49,[1]Aplicado!$C$154:$AL$1373,36,0)</f>
        <v>0</v>
      </c>
      <c r="AU49" s="11">
        <f t="shared" si="0"/>
        <v>1453.2450000000001</v>
      </c>
      <c r="AV49" s="11">
        <v>0</v>
      </c>
      <c r="AW49" s="11">
        <v>0</v>
      </c>
      <c r="AX49" s="12">
        <v>47</v>
      </c>
      <c r="AY49" s="12">
        <v>300</v>
      </c>
      <c r="AZ49" s="11">
        <v>228727.33129999999</v>
      </c>
      <c r="BA49" s="11">
        <v>63151.199999999997</v>
      </c>
      <c r="BB49" s="13">
        <v>90</v>
      </c>
      <c r="BC49" s="13">
        <v>30.834069661384099</v>
      </c>
      <c r="BD49" s="13">
        <v>10.26</v>
      </c>
      <c r="BE49" s="13"/>
      <c r="BF49" s="9" t="s">
        <v>264</v>
      </c>
      <c r="BG49" s="6"/>
      <c r="BH49" s="9" t="s">
        <v>39</v>
      </c>
      <c r="BI49" s="9" t="s">
        <v>333</v>
      </c>
      <c r="BJ49" s="9" t="s">
        <v>334</v>
      </c>
      <c r="BK49" s="9" t="s">
        <v>20</v>
      </c>
      <c r="BL49" s="7" t="s">
        <v>0</v>
      </c>
      <c r="BM49" s="13">
        <v>175919.47015000001</v>
      </c>
      <c r="BN49" s="7" t="s">
        <v>191</v>
      </c>
      <c r="BO49" s="13"/>
      <c r="BP49" s="14">
        <v>37707</v>
      </c>
      <c r="BQ49" s="14">
        <v>46839</v>
      </c>
      <c r="BR49" s="13">
        <v>43.2</v>
      </c>
      <c r="BS49" s="13">
        <v>53.55</v>
      </c>
      <c r="BT49" s="13">
        <v>0</v>
      </c>
    </row>
    <row r="50" spans="1:72" s="2" customFormat="1" ht="18.2" customHeight="1" x14ac:dyDescent="0.15">
      <c r="A50" s="15">
        <v>48</v>
      </c>
      <c r="B50" s="16" t="s">
        <v>36</v>
      </c>
      <c r="C50" s="16" t="s">
        <v>263</v>
      </c>
      <c r="D50" s="17">
        <v>45413</v>
      </c>
      <c r="E50" s="18" t="s">
        <v>60</v>
      </c>
      <c r="F50" s="19">
        <v>201</v>
      </c>
      <c r="G50" s="19">
        <v>200</v>
      </c>
      <c r="H50" s="20">
        <v>22898.76</v>
      </c>
      <c r="I50" s="20">
        <v>37331.72</v>
      </c>
      <c r="J50" s="20">
        <v>0</v>
      </c>
      <c r="K50" s="20">
        <v>60230.48</v>
      </c>
      <c r="L50" s="20">
        <v>388.17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60230.48</v>
      </c>
      <c r="T50" s="20">
        <v>79807.070000000007</v>
      </c>
      <c r="U50" s="20">
        <v>194.61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80001.679999999993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f>VLOOKUP(E50,[1]Aplicado!$C$154:$AL$1373,36,0)</f>
        <v>0</v>
      </c>
      <c r="AU50" s="20">
        <f t="shared" si="0"/>
        <v>0</v>
      </c>
      <c r="AV50" s="20">
        <v>37719.89</v>
      </c>
      <c r="AW50" s="20">
        <v>80001.679999999993</v>
      </c>
      <c r="AX50" s="21">
        <v>49</v>
      </c>
      <c r="AY50" s="21">
        <v>300</v>
      </c>
      <c r="AZ50" s="20">
        <v>229555.3137</v>
      </c>
      <c r="BA50" s="20">
        <v>63151.199999999997</v>
      </c>
      <c r="BB50" s="22">
        <v>90</v>
      </c>
      <c r="BC50" s="22">
        <v>85.837532778474497</v>
      </c>
      <c r="BD50" s="22">
        <v>10.199999999999999</v>
      </c>
      <c r="BE50" s="22"/>
      <c r="BF50" s="18" t="s">
        <v>264</v>
      </c>
      <c r="BG50" s="15"/>
      <c r="BH50" s="18" t="s">
        <v>39</v>
      </c>
      <c r="BI50" s="18" t="s">
        <v>333</v>
      </c>
      <c r="BJ50" s="18" t="s">
        <v>334</v>
      </c>
      <c r="BK50" s="18" t="s">
        <v>268</v>
      </c>
      <c r="BL50" s="16" t="s">
        <v>0</v>
      </c>
      <c r="BM50" s="22">
        <v>489734.03288000001</v>
      </c>
      <c r="BN50" s="16" t="s">
        <v>191</v>
      </c>
      <c r="BO50" s="22"/>
      <c r="BP50" s="23">
        <v>37722</v>
      </c>
      <c r="BQ50" s="23">
        <v>46854</v>
      </c>
      <c r="BR50" s="22">
        <v>33133.35</v>
      </c>
      <c r="BS50" s="22">
        <v>56.25</v>
      </c>
      <c r="BT50" s="22">
        <v>43.04</v>
      </c>
    </row>
    <row r="51" spans="1:72" s="2" customFormat="1" ht="18.2" customHeight="1" x14ac:dyDescent="0.15">
      <c r="A51" s="6">
        <v>49</v>
      </c>
      <c r="B51" s="7" t="s">
        <v>36</v>
      </c>
      <c r="C51" s="7" t="s">
        <v>263</v>
      </c>
      <c r="D51" s="8">
        <v>45413</v>
      </c>
      <c r="E51" s="9" t="s">
        <v>61</v>
      </c>
      <c r="F51" s="10">
        <v>188</v>
      </c>
      <c r="G51" s="10">
        <v>187</v>
      </c>
      <c r="H51" s="11">
        <v>22898.76</v>
      </c>
      <c r="I51" s="11">
        <v>36362.61</v>
      </c>
      <c r="J51" s="11">
        <v>0</v>
      </c>
      <c r="K51" s="11">
        <v>59261.37</v>
      </c>
      <c r="L51" s="11">
        <v>388.17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59261.37</v>
      </c>
      <c r="T51" s="11">
        <v>73200.039999999994</v>
      </c>
      <c r="U51" s="11">
        <v>194.61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73394.649999999994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f>VLOOKUP(E51,[1]Aplicado!$C$154:$AL$1373,36,0)</f>
        <v>0</v>
      </c>
      <c r="AU51" s="11">
        <f t="shared" si="0"/>
        <v>0</v>
      </c>
      <c r="AV51" s="11">
        <v>36750.78</v>
      </c>
      <c r="AW51" s="11">
        <v>73394.649999999994</v>
      </c>
      <c r="AX51" s="12">
        <v>49</v>
      </c>
      <c r="AY51" s="12">
        <v>300</v>
      </c>
      <c r="AZ51" s="11">
        <v>229555.3137</v>
      </c>
      <c r="BA51" s="11">
        <v>63151.199999999997</v>
      </c>
      <c r="BB51" s="13">
        <v>90</v>
      </c>
      <c r="BC51" s="13">
        <v>84.456404628890695</v>
      </c>
      <c r="BD51" s="13">
        <v>10.199999999999999</v>
      </c>
      <c r="BE51" s="13"/>
      <c r="BF51" s="9" t="s">
        <v>264</v>
      </c>
      <c r="BG51" s="6"/>
      <c r="BH51" s="9" t="s">
        <v>39</v>
      </c>
      <c r="BI51" s="9" t="s">
        <v>333</v>
      </c>
      <c r="BJ51" s="9" t="s">
        <v>334</v>
      </c>
      <c r="BK51" s="9" t="s">
        <v>268</v>
      </c>
      <c r="BL51" s="7" t="s">
        <v>0</v>
      </c>
      <c r="BM51" s="13">
        <v>481854.19946999999</v>
      </c>
      <c r="BN51" s="7" t="s">
        <v>191</v>
      </c>
      <c r="BO51" s="13"/>
      <c r="BP51" s="14">
        <v>37722</v>
      </c>
      <c r="BQ51" s="14">
        <v>46854</v>
      </c>
      <c r="BR51" s="13">
        <v>31118.19</v>
      </c>
      <c r="BS51" s="13">
        <v>56.25</v>
      </c>
      <c r="BT51" s="13">
        <v>43.04</v>
      </c>
    </row>
    <row r="52" spans="1:72" s="2" customFormat="1" ht="18.2" customHeight="1" x14ac:dyDescent="0.15">
      <c r="A52" s="15">
        <v>50</v>
      </c>
      <c r="B52" s="16" t="s">
        <v>36</v>
      </c>
      <c r="C52" s="16" t="s">
        <v>263</v>
      </c>
      <c r="D52" s="17">
        <v>45413</v>
      </c>
      <c r="E52" s="18" t="s">
        <v>62</v>
      </c>
      <c r="F52" s="19">
        <v>193</v>
      </c>
      <c r="G52" s="19">
        <v>192</v>
      </c>
      <c r="H52" s="20">
        <v>22898.76</v>
      </c>
      <c r="I52" s="20">
        <v>36748.019999999997</v>
      </c>
      <c r="J52" s="20">
        <v>0</v>
      </c>
      <c r="K52" s="20">
        <v>59646.78</v>
      </c>
      <c r="L52" s="20">
        <v>388.17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59646.78</v>
      </c>
      <c r="T52" s="20">
        <v>75728.53</v>
      </c>
      <c r="U52" s="20">
        <v>194.61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75923.14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f>VLOOKUP(E52,[1]Aplicado!$C$154:$AL$1373,36,0)</f>
        <v>0</v>
      </c>
      <c r="AU52" s="20">
        <f t="shared" si="0"/>
        <v>0</v>
      </c>
      <c r="AV52" s="20">
        <v>37136.19</v>
      </c>
      <c r="AW52" s="20">
        <v>75923.14</v>
      </c>
      <c r="AX52" s="21">
        <v>49</v>
      </c>
      <c r="AY52" s="21">
        <v>300</v>
      </c>
      <c r="AZ52" s="20">
        <v>229555.3137</v>
      </c>
      <c r="BA52" s="20">
        <v>63151.199999999997</v>
      </c>
      <c r="BB52" s="22">
        <v>90</v>
      </c>
      <c r="BC52" s="22">
        <v>85.005672101242695</v>
      </c>
      <c r="BD52" s="22">
        <v>10.199999999999999</v>
      </c>
      <c r="BE52" s="22"/>
      <c r="BF52" s="18" t="s">
        <v>264</v>
      </c>
      <c r="BG52" s="15"/>
      <c r="BH52" s="18" t="s">
        <v>39</v>
      </c>
      <c r="BI52" s="18" t="s">
        <v>333</v>
      </c>
      <c r="BJ52" s="18" t="s">
        <v>334</v>
      </c>
      <c r="BK52" s="18" t="s">
        <v>268</v>
      </c>
      <c r="BL52" s="16" t="s">
        <v>0</v>
      </c>
      <c r="BM52" s="22">
        <v>484987.96818000003</v>
      </c>
      <c r="BN52" s="16" t="s">
        <v>191</v>
      </c>
      <c r="BO52" s="22"/>
      <c r="BP52" s="23">
        <v>37722</v>
      </c>
      <c r="BQ52" s="23">
        <v>46854</v>
      </c>
      <c r="BR52" s="22">
        <v>31874.05</v>
      </c>
      <c r="BS52" s="22">
        <v>56.25</v>
      </c>
      <c r="BT52" s="22">
        <v>43.04</v>
      </c>
    </row>
    <row r="53" spans="1:72" s="2" customFormat="1" ht="18.2" customHeight="1" x14ac:dyDescent="0.15">
      <c r="A53" s="6">
        <v>51</v>
      </c>
      <c r="B53" s="7" t="s">
        <v>36</v>
      </c>
      <c r="C53" s="7" t="s">
        <v>263</v>
      </c>
      <c r="D53" s="8">
        <v>45413</v>
      </c>
      <c r="E53" s="9" t="s">
        <v>63</v>
      </c>
      <c r="F53" s="10">
        <v>195</v>
      </c>
      <c r="G53" s="10">
        <v>194</v>
      </c>
      <c r="H53" s="11">
        <v>22898.76</v>
      </c>
      <c r="I53" s="11">
        <v>36897.67</v>
      </c>
      <c r="J53" s="11">
        <v>0</v>
      </c>
      <c r="K53" s="11">
        <v>59796.43</v>
      </c>
      <c r="L53" s="11">
        <v>388.17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59796.43</v>
      </c>
      <c r="T53" s="11">
        <v>76494.740000000005</v>
      </c>
      <c r="U53" s="11">
        <v>194.61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76689.350000000006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f>VLOOKUP(E53,[1]Aplicado!$C$154:$AL$1373,36,0)</f>
        <v>0</v>
      </c>
      <c r="AU53" s="11">
        <f t="shared" si="0"/>
        <v>0</v>
      </c>
      <c r="AV53" s="11">
        <v>37285.839999999997</v>
      </c>
      <c r="AW53" s="11">
        <v>76689.350000000006</v>
      </c>
      <c r="AX53" s="12">
        <v>49</v>
      </c>
      <c r="AY53" s="12">
        <v>300</v>
      </c>
      <c r="AZ53" s="11">
        <v>229555.3137</v>
      </c>
      <c r="BA53" s="11">
        <v>63151.199999999997</v>
      </c>
      <c r="BB53" s="13">
        <v>90</v>
      </c>
      <c r="BC53" s="13">
        <v>85.218945958271604</v>
      </c>
      <c r="BD53" s="13">
        <v>10.199999999999999</v>
      </c>
      <c r="BE53" s="13"/>
      <c r="BF53" s="9" t="s">
        <v>264</v>
      </c>
      <c r="BG53" s="6"/>
      <c r="BH53" s="9" t="s">
        <v>39</v>
      </c>
      <c r="BI53" s="9" t="s">
        <v>333</v>
      </c>
      <c r="BJ53" s="9" t="s">
        <v>334</v>
      </c>
      <c r="BK53" s="9" t="s">
        <v>268</v>
      </c>
      <c r="BL53" s="7" t="s">
        <v>0</v>
      </c>
      <c r="BM53" s="13">
        <v>486204.77233000001</v>
      </c>
      <c r="BN53" s="7" t="s">
        <v>191</v>
      </c>
      <c r="BO53" s="13"/>
      <c r="BP53" s="14">
        <v>37722</v>
      </c>
      <c r="BQ53" s="14">
        <v>46854</v>
      </c>
      <c r="BR53" s="13">
        <v>32062.34</v>
      </c>
      <c r="BS53" s="13">
        <v>56.25</v>
      </c>
      <c r="BT53" s="13">
        <v>43.04</v>
      </c>
    </row>
    <row r="54" spans="1:72" s="2" customFormat="1" ht="18.2" customHeight="1" x14ac:dyDescent="0.15">
      <c r="A54" s="15">
        <v>52</v>
      </c>
      <c r="B54" s="16" t="s">
        <v>36</v>
      </c>
      <c r="C54" s="16" t="s">
        <v>263</v>
      </c>
      <c r="D54" s="17">
        <v>45413</v>
      </c>
      <c r="E54" s="18" t="s">
        <v>64</v>
      </c>
      <c r="F54" s="19">
        <v>197</v>
      </c>
      <c r="G54" s="19">
        <v>196</v>
      </c>
      <c r="H54" s="20">
        <v>22898.76</v>
      </c>
      <c r="I54" s="20">
        <v>37044.81</v>
      </c>
      <c r="J54" s="20">
        <v>0</v>
      </c>
      <c r="K54" s="20">
        <v>59943.57</v>
      </c>
      <c r="L54" s="20">
        <v>388.17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59943.57</v>
      </c>
      <c r="T54" s="20">
        <v>77762.850000000006</v>
      </c>
      <c r="U54" s="20">
        <v>194.61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77957.460000000006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f>VLOOKUP(E54,[1]Aplicado!$C$154:$AL$1373,36,0)</f>
        <v>0</v>
      </c>
      <c r="AU54" s="20">
        <f t="shared" si="0"/>
        <v>0</v>
      </c>
      <c r="AV54" s="20">
        <v>37432.980000000003</v>
      </c>
      <c r="AW54" s="20">
        <v>77957.460000000006</v>
      </c>
      <c r="AX54" s="21">
        <v>49</v>
      </c>
      <c r="AY54" s="21">
        <v>300</v>
      </c>
      <c r="AZ54" s="20">
        <v>229555.3137</v>
      </c>
      <c r="BA54" s="20">
        <v>63151.199999999997</v>
      </c>
      <c r="BB54" s="22">
        <v>90</v>
      </c>
      <c r="BC54" s="22">
        <v>85.428642686124704</v>
      </c>
      <c r="BD54" s="22">
        <v>10.199999999999999</v>
      </c>
      <c r="BE54" s="22"/>
      <c r="BF54" s="18" t="s">
        <v>264</v>
      </c>
      <c r="BG54" s="15"/>
      <c r="BH54" s="18" t="s">
        <v>39</v>
      </c>
      <c r="BI54" s="18" t="s">
        <v>333</v>
      </c>
      <c r="BJ54" s="18" t="s">
        <v>334</v>
      </c>
      <c r="BK54" s="18" t="s">
        <v>268</v>
      </c>
      <c r="BL54" s="16" t="s">
        <v>0</v>
      </c>
      <c r="BM54" s="22">
        <v>487401.16767</v>
      </c>
      <c r="BN54" s="16" t="s">
        <v>191</v>
      </c>
      <c r="BO54" s="22"/>
      <c r="BP54" s="23">
        <v>37722</v>
      </c>
      <c r="BQ54" s="23">
        <v>46854</v>
      </c>
      <c r="BR54" s="22">
        <v>32503.4</v>
      </c>
      <c r="BS54" s="22">
        <v>56.25</v>
      </c>
      <c r="BT54" s="22">
        <v>43.04</v>
      </c>
    </row>
    <row r="55" spans="1:72" s="2" customFormat="1" ht="18.2" customHeight="1" x14ac:dyDescent="0.15">
      <c r="A55" s="6">
        <v>53</v>
      </c>
      <c r="B55" s="7" t="s">
        <v>36</v>
      </c>
      <c r="C55" s="7" t="s">
        <v>263</v>
      </c>
      <c r="D55" s="8">
        <v>45413</v>
      </c>
      <c r="E55" s="9" t="s">
        <v>337</v>
      </c>
      <c r="F55" s="10">
        <v>0</v>
      </c>
      <c r="G55" s="10">
        <v>0</v>
      </c>
      <c r="H55" s="11">
        <v>38403.78</v>
      </c>
      <c r="I55" s="11">
        <v>0</v>
      </c>
      <c r="J55" s="11">
        <v>0</v>
      </c>
      <c r="K55" s="11">
        <v>38403.78</v>
      </c>
      <c r="L55" s="11">
        <v>303.85000000000002</v>
      </c>
      <c r="M55" s="11">
        <v>0</v>
      </c>
      <c r="N55" s="11">
        <v>0</v>
      </c>
      <c r="O55" s="11">
        <v>0</v>
      </c>
      <c r="P55" s="11">
        <v>303.85000000000002</v>
      </c>
      <c r="Q55" s="11">
        <v>0</v>
      </c>
      <c r="R55" s="11">
        <v>0</v>
      </c>
      <c r="S55" s="11">
        <v>38099.93</v>
      </c>
      <c r="T55" s="11">
        <v>0</v>
      </c>
      <c r="U55" s="11">
        <v>329.63</v>
      </c>
      <c r="V55" s="11">
        <v>0</v>
      </c>
      <c r="W55" s="11">
        <v>0</v>
      </c>
      <c r="X55" s="11">
        <v>329.63</v>
      </c>
      <c r="Y55" s="11">
        <v>0</v>
      </c>
      <c r="Z55" s="11">
        <v>0</v>
      </c>
      <c r="AA55" s="11">
        <v>0</v>
      </c>
      <c r="AB55" s="11">
        <v>148</v>
      </c>
      <c r="AC55" s="11">
        <v>0</v>
      </c>
      <c r="AD55" s="11">
        <v>0</v>
      </c>
      <c r="AE55" s="11">
        <v>0</v>
      </c>
      <c r="AF55" s="11">
        <v>12.45</v>
      </c>
      <c r="AG55" s="11">
        <v>0</v>
      </c>
      <c r="AH55" s="11">
        <v>85.96</v>
      </c>
      <c r="AI55" s="11">
        <v>0.26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2.2137E-2</v>
      </c>
      <c r="AT55" s="11">
        <f>VLOOKUP(E55,[1]Aplicado!$C$154:$AL$1373,36,0)</f>
        <v>0</v>
      </c>
      <c r="AU55" s="11">
        <f t="shared" si="0"/>
        <v>880.12786299999993</v>
      </c>
      <c r="AV55" s="11">
        <v>0</v>
      </c>
      <c r="AW55" s="11">
        <v>0</v>
      </c>
      <c r="AX55" s="12">
        <v>86</v>
      </c>
      <c r="AY55" s="12">
        <v>360</v>
      </c>
      <c r="AZ55" s="11">
        <v>262895.9474</v>
      </c>
      <c r="BA55" s="11">
        <v>70400.800000000003</v>
      </c>
      <c r="BB55" s="13">
        <v>80</v>
      </c>
      <c r="BC55" s="13">
        <v>43.294883012692999</v>
      </c>
      <c r="BD55" s="13">
        <v>10.3</v>
      </c>
      <c r="BE55" s="13"/>
      <c r="BF55" s="9" t="s">
        <v>264</v>
      </c>
      <c r="BG55" s="6"/>
      <c r="BH55" s="9" t="s">
        <v>338</v>
      </c>
      <c r="BI55" s="9" t="s">
        <v>339</v>
      </c>
      <c r="BJ55" s="9" t="s">
        <v>340</v>
      </c>
      <c r="BK55" s="9" t="s">
        <v>20</v>
      </c>
      <c r="BL55" s="7" t="s">
        <v>0</v>
      </c>
      <c r="BM55" s="13">
        <v>309790.53083</v>
      </c>
      <c r="BN55" s="7" t="s">
        <v>191</v>
      </c>
      <c r="BO55" s="13"/>
      <c r="BP55" s="14">
        <v>37068</v>
      </c>
      <c r="BQ55" s="14">
        <v>48025</v>
      </c>
      <c r="BR55" s="13">
        <v>0</v>
      </c>
      <c r="BS55" s="13">
        <v>148</v>
      </c>
      <c r="BT55" s="13">
        <v>12.45</v>
      </c>
    </row>
    <row r="56" spans="1:72" s="2" customFormat="1" ht="18.2" customHeight="1" x14ac:dyDescent="0.15">
      <c r="A56" s="15">
        <v>54</v>
      </c>
      <c r="B56" s="16" t="s">
        <v>36</v>
      </c>
      <c r="C56" s="16" t="s">
        <v>263</v>
      </c>
      <c r="D56" s="17">
        <v>45413</v>
      </c>
      <c r="E56" s="18" t="s">
        <v>341</v>
      </c>
      <c r="F56" s="19">
        <v>0</v>
      </c>
      <c r="G56" s="19">
        <v>0</v>
      </c>
      <c r="H56" s="20">
        <v>49082.75</v>
      </c>
      <c r="I56" s="20">
        <v>0</v>
      </c>
      <c r="J56" s="20">
        <v>0</v>
      </c>
      <c r="K56" s="20">
        <v>49082.75</v>
      </c>
      <c r="L56" s="20">
        <v>355.17</v>
      </c>
      <c r="M56" s="20">
        <v>0</v>
      </c>
      <c r="N56" s="20">
        <v>0</v>
      </c>
      <c r="O56" s="20">
        <v>0</v>
      </c>
      <c r="P56" s="20">
        <v>355.17</v>
      </c>
      <c r="Q56" s="20">
        <v>0</v>
      </c>
      <c r="R56" s="20">
        <v>0</v>
      </c>
      <c r="S56" s="20">
        <v>48727.58</v>
      </c>
      <c r="T56" s="20">
        <v>0</v>
      </c>
      <c r="U56" s="20">
        <v>429.47</v>
      </c>
      <c r="V56" s="20">
        <v>0</v>
      </c>
      <c r="W56" s="20">
        <v>0</v>
      </c>
      <c r="X56" s="20">
        <v>429.47</v>
      </c>
      <c r="Y56" s="20">
        <v>0</v>
      </c>
      <c r="Z56" s="20">
        <v>0</v>
      </c>
      <c r="AA56" s="20">
        <v>0</v>
      </c>
      <c r="AB56" s="20">
        <v>148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102.59</v>
      </c>
      <c r="AI56" s="20">
        <v>0.22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7755.5770000000002</v>
      </c>
      <c r="AR56" s="20">
        <v>0</v>
      </c>
      <c r="AS56" s="20">
        <v>0</v>
      </c>
      <c r="AT56" s="20">
        <f>VLOOKUP(E56,[1]Aplicado!$C$154:$AL$1373,36,0)</f>
        <v>0</v>
      </c>
      <c r="AU56" s="20">
        <f t="shared" si="0"/>
        <v>8791.027</v>
      </c>
      <c r="AV56" s="20">
        <v>0</v>
      </c>
      <c r="AW56" s="20">
        <v>0</v>
      </c>
      <c r="AX56" s="21">
        <v>91</v>
      </c>
      <c r="AY56" s="21">
        <v>360</v>
      </c>
      <c r="AZ56" s="20">
        <v>309999.72739999997</v>
      </c>
      <c r="BA56" s="20">
        <v>85777</v>
      </c>
      <c r="BB56" s="22">
        <v>84</v>
      </c>
      <c r="BC56" s="22">
        <v>47.7181146461173</v>
      </c>
      <c r="BD56" s="22">
        <v>10.5</v>
      </c>
      <c r="BE56" s="22"/>
      <c r="BF56" s="18" t="s">
        <v>264</v>
      </c>
      <c r="BG56" s="15"/>
      <c r="BH56" s="18" t="s">
        <v>338</v>
      </c>
      <c r="BI56" s="18" t="s">
        <v>342</v>
      </c>
      <c r="BJ56" s="18" t="s">
        <v>343</v>
      </c>
      <c r="BK56" s="18" t="s">
        <v>20</v>
      </c>
      <c r="BL56" s="16" t="s">
        <v>0</v>
      </c>
      <c r="BM56" s="22">
        <v>396203.95298</v>
      </c>
      <c r="BN56" s="16" t="s">
        <v>191</v>
      </c>
      <c r="BO56" s="22"/>
      <c r="BP56" s="23">
        <v>37188</v>
      </c>
      <c r="BQ56" s="23">
        <v>48145</v>
      </c>
      <c r="BR56" s="22">
        <v>0</v>
      </c>
      <c r="BS56" s="22">
        <v>148</v>
      </c>
      <c r="BT56" s="22">
        <v>0</v>
      </c>
    </row>
    <row r="57" spans="1:72" s="2" customFormat="1" ht="18.2" customHeight="1" x14ac:dyDescent="0.15">
      <c r="A57" s="6">
        <v>55</v>
      </c>
      <c r="B57" s="7" t="s">
        <v>36</v>
      </c>
      <c r="C57" s="7" t="s">
        <v>263</v>
      </c>
      <c r="D57" s="8">
        <v>45413</v>
      </c>
      <c r="E57" s="9" t="s">
        <v>65</v>
      </c>
      <c r="F57" s="7" t="s">
        <v>347</v>
      </c>
      <c r="G57" s="10">
        <v>166</v>
      </c>
      <c r="H57" s="11">
        <v>33849.089999999997</v>
      </c>
      <c r="I57" s="11">
        <v>25832.07</v>
      </c>
      <c r="J57" s="11">
        <v>28300.560000000001</v>
      </c>
      <c r="K57" s="11">
        <v>59681.16</v>
      </c>
      <c r="L57" s="11">
        <v>303.58</v>
      </c>
      <c r="M57" s="11">
        <v>0</v>
      </c>
      <c r="N57" s="11">
        <v>0</v>
      </c>
      <c r="O57" s="11">
        <v>25832.07</v>
      </c>
      <c r="P57" s="11">
        <v>303.58</v>
      </c>
      <c r="Q57" s="11">
        <v>33545.5</v>
      </c>
      <c r="R57" s="11">
        <v>0</v>
      </c>
      <c r="S57" s="11">
        <v>0</v>
      </c>
      <c r="T57" s="11">
        <v>76529.81</v>
      </c>
      <c r="U57" s="11">
        <v>311.67</v>
      </c>
      <c r="V57" s="11">
        <v>0</v>
      </c>
      <c r="W57" s="11">
        <v>76529.81</v>
      </c>
      <c r="X57" s="11">
        <v>311.67</v>
      </c>
      <c r="Y57" s="11">
        <v>0</v>
      </c>
      <c r="Z57" s="11">
        <v>0</v>
      </c>
      <c r="AA57" s="11">
        <v>0</v>
      </c>
      <c r="AB57" s="11">
        <v>104.5</v>
      </c>
      <c r="AC57" s="11">
        <v>0</v>
      </c>
      <c r="AD57" s="11">
        <v>25</v>
      </c>
      <c r="AE57" s="11">
        <v>0</v>
      </c>
      <c r="AF57" s="11">
        <v>41.34</v>
      </c>
      <c r="AG57" s="11">
        <v>0</v>
      </c>
      <c r="AH57" s="11">
        <v>81.92</v>
      </c>
      <c r="AI57" s="11">
        <v>0.35</v>
      </c>
      <c r="AJ57" s="11">
        <v>17267.28</v>
      </c>
      <c r="AK57" s="11">
        <v>0</v>
      </c>
      <c r="AL57" s="11">
        <v>3750</v>
      </c>
      <c r="AM57" s="11">
        <v>4044.6</v>
      </c>
      <c r="AN57" s="11">
        <v>0</v>
      </c>
      <c r="AO57" s="11">
        <v>13598.72</v>
      </c>
      <c r="AP57" s="11">
        <v>52.9</v>
      </c>
      <c r="AQ57" s="11">
        <v>0</v>
      </c>
      <c r="AR57" s="11">
        <v>0</v>
      </c>
      <c r="AS57" s="11">
        <v>1.475833</v>
      </c>
      <c r="AT57" s="11">
        <f>VLOOKUP(E57,[1]Aplicado!$C$154:$AL$1373,36,0)</f>
        <v>115808.08999999997</v>
      </c>
      <c r="AU57" s="11">
        <f t="shared" si="0"/>
        <v>31379.114167000022</v>
      </c>
      <c r="AV57" s="11">
        <v>0</v>
      </c>
      <c r="AW57" s="11">
        <v>0</v>
      </c>
      <c r="AX57" s="12">
        <v>78</v>
      </c>
      <c r="AY57" s="12">
        <v>360</v>
      </c>
      <c r="AZ57" s="11">
        <v>218341.69500000001</v>
      </c>
      <c r="BA57" s="11">
        <v>64350</v>
      </c>
      <c r="BB57" s="13">
        <v>90</v>
      </c>
      <c r="BC57" s="13">
        <v>0</v>
      </c>
      <c r="BD57" s="13">
        <v>11.05</v>
      </c>
      <c r="BE57" s="13"/>
      <c r="BF57" s="9" t="s">
        <v>264</v>
      </c>
      <c r="BG57" s="6"/>
      <c r="BH57" s="9" t="s">
        <v>338</v>
      </c>
      <c r="BI57" s="9" t="s">
        <v>344</v>
      </c>
      <c r="BJ57" s="9" t="s">
        <v>345</v>
      </c>
      <c r="BK57" s="9" t="s">
        <v>20</v>
      </c>
      <c r="BL57" s="7" t="s">
        <v>0</v>
      </c>
      <c r="BM57" s="13">
        <v>0</v>
      </c>
      <c r="BN57" s="7" t="s">
        <v>191</v>
      </c>
      <c r="BO57" s="13"/>
      <c r="BP57" s="14">
        <v>37246</v>
      </c>
      <c r="BQ57" s="14">
        <v>48203</v>
      </c>
      <c r="BR57" s="13">
        <v>0</v>
      </c>
      <c r="BS57" s="13">
        <v>0</v>
      </c>
      <c r="BT57" s="13">
        <v>0</v>
      </c>
    </row>
    <row r="58" spans="1:72" s="2" customFormat="1" ht="18.2" customHeight="1" x14ac:dyDescent="0.15">
      <c r="A58" s="15">
        <v>56</v>
      </c>
      <c r="B58" s="16" t="s">
        <v>36</v>
      </c>
      <c r="C58" s="16" t="s">
        <v>263</v>
      </c>
      <c r="D58" s="17">
        <v>45413</v>
      </c>
      <c r="E58" s="18" t="s">
        <v>35</v>
      </c>
      <c r="F58" s="19">
        <v>199</v>
      </c>
      <c r="G58" s="19">
        <v>198</v>
      </c>
      <c r="H58" s="20">
        <v>69432.56</v>
      </c>
      <c r="I58" s="20">
        <v>41120.21</v>
      </c>
      <c r="J58" s="20">
        <v>0</v>
      </c>
      <c r="K58" s="20">
        <v>110552.77</v>
      </c>
      <c r="L58" s="20">
        <v>437.03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110552.77</v>
      </c>
      <c r="T58" s="20">
        <v>166741.26</v>
      </c>
      <c r="U58" s="20">
        <v>607.5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167348.76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f>VLOOKUP(E58,[1]Aplicado!$C$154:$AL$1373,36,0)</f>
        <v>0</v>
      </c>
      <c r="AU58" s="20">
        <f t="shared" si="0"/>
        <v>0</v>
      </c>
      <c r="AV58" s="20">
        <v>41557.24</v>
      </c>
      <c r="AW58" s="20">
        <v>167348.76</v>
      </c>
      <c r="AX58" s="21">
        <v>101</v>
      </c>
      <c r="AY58" s="21">
        <v>360</v>
      </c>
      <c r="AZ58" s="20">
        <v>399232.62579999998</v>
      </c>
      <c r="BA58" s="20">
        <v>114189.35</v>
      </c>
      <c r="BB58" s="22">
        <v>90</v>
      </c>
      <c r="BC58" s="22">
        <v>87.133776486160897</v>
      </c>
      <c r="BD58" s="22">
        <v>10.5</v>
      </c>
      <c r="BE58" s="22"/>
      <c r="BF58" s="18" t="s">
        <v>264</v>
      </c>
      <c r="BG58" s="15"/>
      <c r="BH58" s="18" t="s">
        <v>338</v>
      </c>
      <c r="BI58" s="18" t="s">
        <v>344</v>
      </c>
      <c r="BJ58" s="18" t="s">
        <v>345</v>
      </c>
      <c r="BK58" s="18" t="s">
        <v>268</v>
      </c>
      <c r="BL58" s="16" t="s">
        <v>0</v>
      </c>
      <c r="BM58" s="22">
        <v>898904.57287000003</v>
      </c>
      <c r="BN58" s="16" t="s">
        <v>191</v>
      </c>
      <c r="BO58" s="22"/>
      <c r="BP58" s="23">
        <v>37482</v>
      </c>
      <c r="BQ58" s="23">
        <v>48440</v>
      </c>
      <c r="BR58" s="22">
        <v>59043.76</v>
      </c>
      <c r="BS58" s="22">
        <v>148</v>
      </c>
      <c r="BT58" s="22">
        <v>43.21</v>
      </c>
    </row>
    <row r="59" spans="1:72" s="2" customFormat="1" ht="18.2" customHeight="1" x14ac:dyDescent="0.15">
      <c r="A59" s="6">
        <v>57</v>
      </c>
      <c r="B59" s="7" t="s">
        <v>36</v>
      </c>
      <c r="C59" s="7" t="s">
        <v>263</v>
      </c>
      <c r="D59" s="8">
        <v>45413</v>
      </c>
      <c r="E59" s="9" t="s">
        <v>66</v>
      </c>
      <c r="F59" s="10">
        <v>156</v>
      </c>
      <c r="G59" s="10">
        <v>156</v>
      </c>
      <c r="H59" s="11">
        <v>0</v>
      </c>
      <c r="I59" s="11">
        <v>41831.54</v>
      </c>
      <c r="J59" s="11">
        <v>0</v>
      </c>
      <c r="K59" s="11">
        <v>41831.54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41831.54</v>
      </c>
      <c r="T59" s="11">
        <v>34234.839999999997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34234.839999999997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f>VLOOKUP(E59,[1]Aplicado!$C$154:$AL$1373,36,0)</f>
        <v>0</v>
      </c>
      <c r="AU59" s="11">
        <f t="shared" si="0"/>
        <v>0</v>
      </c>
      <c r="AV59" s="11">
        <v>41831.54</v>
      </c>
      <c r="AW59" s="11">
        <v>34234.839999999997</v>
      </c>
      <c r="AX59" s="12">
        <v>0</v>
      </c>
      <c r="AY59" s="12">
        <v>240</v>
      </c>
      <c r="AZ59" s="11">
        <v>170077.9423</v>
      </c>
      <c r="BA59" s="11">
        <v>49500.9</v>
      </c>
      <c r="BB59" s="13">
        <v>90</v>
      </c>
      <c r="BC59" s="13">
        <v>76.0559626188615</v>
      </c>
      <c r="BD59" s="13">
        <v>10.3</v>
      </c>
      <c r="BE59" s="13"/>
      <c r="BF59" s="9" t="s">
        <v>264</v>
      </c>
      <c r="BG59" s="6"/>
      <c r="BH59" s="9" t="s">
        <v>348</v>
      </c>
      <c r="BI59" s="9" t="s">
        <v>349</v>
      </c>
      <c r="BJ59" s="9" t="s">
        <v>351</v>
      </c>
      <c r="BK59" s="9" t="s">
        <v>268</v>
      </c>
      <c r="BL59" s="7" t="s">
        <v>0</v>
      </c>
      <c r="BM59" s="13">
        <v>340132.25173999998</v>
      </c>
      <c r="BN59" s="7" t="s">
        <v>191</v>
      </c>
      <c r="BO59" s="13"/>
      <c r="BP59" s="14">
        <v>37354</v>
      </c>
      <c r="BQ59" s="14">
        <v>44659</v>
      </c>
      <c r="BR59" s="13">
        <v>38252.43</v>
      </c>
      <c r="BS59" s="13">
        <v>0</v>
      </c>
      <c r="BT59" s="13">
        <v>49.59</v>
      </c>
    </row>
    <row r="60" spans="1:72" s="2" customFormat="1" ht="18.2" customHeight="1" x14ac:dyDescent="0.15">
      <c r="A60" s="15">
        <v>58</v>
      </c>
      <c r="B60" s="16" t="s">
        <v>36</v>
      </c>
      <c r="C60" s="16" t="s">
        <v>263</v>
      </c>
      <c r="D60" s="17">
        <v>45413</v>
      </c>
      <c r="E60" s="18" t="s">
        <v>67</v>
      </c>
      <c r="F60" s="19">
        <v>101</v>
      </c>
      <c r="G60" s="19">
        <v>100</v>
      </c>
      <c r="H60" s="20">
        <v>29437.54</v>
      </c>
      <c r="I60" s="20">
        <v>12983.39</v>
      </c>
      <c r="J60" s="20">
        <v>0</v>
      </c>
      <c r="K60" s="20">
        <v>42420.93</v>
      </c>
      <c r="L60" s="20">
        <v>192.76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42420.93</v>
      </c>
      <c r="T60" s="20">
        <v>32004.04</v>
      </c>
      <c r="U60" s="20">
        <v>252.66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32256.7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f>VLOOKUP(E60,[1]Aplicado!$C$154:$AL$1373,36,0)</f>
        <v>0</v>
      </c>
      <c r="AU60" s="20">
        <f t="shared" si="0"/>
        <v>0</v>
      </c>
      <c r="AV60" s="20">
        <v>13176.15</v>
      </c>
      <c r="AW60" s="20">
        <v>32256.7</v>
      </c>
      <c r="AX60" s="21">
        <v>98</v>
      </c>
      <c r="AY60" s="21">
        <v>360</v>
      </c>
      <c r="AZ60" s="20">
        <v>171823.674</v>
      </c>
      <c r="BA60" s="20">
        <v>49500.9</v>
      </c>
      <c r="BB60" s="22">
        <v>90</v>
      </c>
      <c r="BC60" s="22">
        <v>77.127561317067006</v>
      </c>
      <c r="BD60" s="22">
        <v>10.3</v>
      </c>
      <c r="BE60" s="22"/>
      <c r="BF60" s="18" t="s">
        <v>264</v>
      </c>
      <c r="BG60" s="15"/>
      <c r="BH60" s="18" t="s">
        <v>348</v>
      </c>
      <c r="BI60" s="18" t="s">
        <v>349</v>
      </c>
      <c r="BJ60" s="18" t="s">
        <v>351</v>
      </c>
      <c r="BK60" s="18" t="s">
        <v>268</v>
      </c>
      <c r="BL60" s="16" t="s">
        <v>0</v>
      </c>
      <c r="BM60" s="22">
        <v>344924.58182999998</v>
      </c>
      <c r="BN60" s="16" t="s">
        <v>191</v>
      </c>
      <c r="BO60" s="22"/>
      <c r="BP60" s="23">
        <v>37427</v>
      </c>
      <c r="BQ60" s="23">
        <v>48385</v>
      </c>
      <c r="BR60" s="22">
        <v>24419.79</v>
      </c>
      <c r="BS60" s="22">
        <v>136.46</v>
      </c>
      <c r="BT60" s="22">
        <v>43.52</v>
      </c>
    </row>
    <row r="61" spans="1:72" s="2" customFormat="1" ht="18.2" customHeight="1" x14ac:dyDescent="0.15">
      <c r="A61" s="6">
        <v>59</v>
      </c>
      <c r="B61" s="7" t="s">
        <v>36</v>
      </c>
      <c r="C61" s="7" t="s">
        <v>263</v>
      </c>
      <c r="D61" s="8">
        <v>45413</v>
      </c>
      <c r="E61" s="9" t="s">
        <v>68</v>
      </c>
      <c r="F61" s="10">
        <v>130</v>
      </c>
      <c r="G61" s="10">
        <v>130</v>
      </c>
      <c r="H61" s="11">
        <v>5.4400000000023301</v>
      </c>
      <c r="I61" s="11">
        <v>38065.06</v>
      </c>
      <c r="J61" s="11">
        <v>0</v>
      </c>
      <c r="K61" s="11">
        <v>38070.5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38070.5</v>
      </c>
      <c r="T61" s="11">
        <v>25484.34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25484.34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f>VLOOKUP(E61,[1]Aplicado!$C$154:$AL$1373,36,0)</f>
        <v>0</v>
      </c>
      <c r="AU61" s="11">
        <f t="shared" si="0"/>
        <v>0</v>
      </c>
      <c r="AV61" s="11">
        <v>38065.06</v>
      </c>
      <c r="AW61" s="11">
        <v>25484.34</v>
      </c>
      <c r="AX61" s="12">
        <v>0</v>
      </c>
      <c r="AY61" s="12">
        <v>240</v>
      </c>
      <c r="AZ61" s="11">
        <v>179950.07180000001</v>
      </c>
      <c r="BA61" s="11">
        <v>49251</v>
      </c>
      <c r="BB61" s="13">
        <v>90</v>
      </c>
      <c r="BC61" s="13">
        <v>69.569044283364804</v>
      </c>
      <c r="BD61" s="13">
        <v>10.3</v>
      </c>
      <c r="BE61" s="13"/>
      <c r="BF61" s="9" t="s">
        <v>264</v>
      </c>
      <c r="BG61" s="6"/>
      <c r="BH61" s="9" t="s">
        <v>348</v>
      </c>
      <c r="BI61" s="9" t="s">
        <v>349</v>
      </c>
      <c r="BJ61" s="9" t="s">
        <v>351</v>
      </c>
      <c r="BK61" s="9" t="s">
        <v>268</v>
      </c>
      <c r="BL61" s="7" t="s">
        <v>0</v>
      </c>
      <c r="BM61" s="13">
        <v>309551.23550000001</v>
      </c>
      <c r="BN61" s="7" t="s">
        <v>191</v>
      </c>
      <c r="BO61" s="13"/>
      <c r="BP61" s="14">
        <v>37803</v>
      </c>
      <c r="BQ61" s="14">
        <v>45108</v>
      </c>
      <c r="BR61" s="13">
        <v>32333.08</v>
      </c>
      <c r="BS61" s="13">
        <v>0</v>
      </c>
      <c r="BT61" s="13">
        <v>45.02</v>
      </c>
    </row>
    <row r="62" spans="1:72" s="2" customFormat="1" ht="18.2" customHeight="1" x14ac:dyDescent="0.15">
      <c r="A62" s="15">
        <v>60</v>
      </c>
      <c r="B62" s="16" t="s">
        <v>36</v>
      </c>
      <c r="C62" s="16" t="s">
        <v>263</v>
      </c>
      <c r="D62" s="17">
        <v>45413</v>
      </c>
      <c r="E62" s="18" t="s">
        <v>352</v>
      </c>
      <c r="F62" s="19">
        <v>0</v>
      </c>
      <c r="G62" s="19">
        <v>0</v>
      </c>
      <c r="H62" s="20">
        <v>46269.07</v>
      </c>
      <c r="I62" s="20">
        <v>0</v>
      </c>
      <c r="J62" s="20">
        <v>0</v>
      </c>
      <c r="K62" s="20">
        <v>46269.07</v>
      </c>
      <c r="L62" s="20">
        <v>407.67</v>
      </c>
      <c r="M62" s="20">
        <v>0</v>
      </c>
      <c r="N62" s="20">
        <v>0</v>
      </c>
      <c r="O62" s="20">
        <v>0</v>
      </c>
      <c r="P62" s="20">
        <v>407.67</v>
      </c>
      <c r="Q62" s="20">
        <v>0</v>
      </c>
      <c r="R62" s="20">
        <v>0</v>
      </c>
      <c r="S62" s="20">
        <v>45861.4</v>
      </c>
      <c r="T62" s="20">
        <v>0</v>
      </c>
      <c r="U62" s="20">
        <v>404.85</v>
      </c>
      <c r="V62" s="20">
        <v>0</v>
      </c>
      <c r="W62" s="20">
        <v>0</v>
      </c>
      <c r="X62" s="20">
        <v>404.85</v>
      </c>
      <c r="Y62" s="20">
        <v>0</v>
      </c>
      <c r="Z62" s="20">
        <v>0</v>
      </c>
      <c r="AA62" s="20">
        <v>0</v>
      </c>
      <c r="AB62" s="20">
        <v>148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105.66</v>
      </c>
      <c r="AI62" s="20">
        <v>0.1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2E-3</v>
      </c>
      <c r="AR62" s="20">
        <v>0</v>
      </c>
      <c r="AS62" s="20">
        <v>0</v>
      </c>
      <c r="AT62" s="20">
        <f>VLOOKUP(E62,[1]Aplicado!$C$154:$AL$1373,36,0)</f>
        <v>0</v>
      </c>
      <c r="AU62" s="20">
        <f t="shared" si="0"/>
        <v>1066.2820000000002</v>
      </c>
      <c r="AV62" s="20">
        <v>0</v>
      </c>
      <c r="AW62" s="20">
        <v>0</v>
      </c>
      <c r="AX62" s="21">
        <v>80</v>
      </c>
      <c r="AY62" s="21">
        <v>360</v>
      </c>
      <c r="AZ62" s="20">
        <v>303042.685</v>
      </c>
      <c r="BA62" s="20">
        <v>88825</v>
      </c>
      <c r="BB62" s="22">
        <v>85</v>
      </c>
      <c r="BC62" s="22">
        <v>43.886507177033501</v>
      </c>
      <c r="BD62" s="22">
        <v>10.5</v>
      </c>
      <c r="BE62" s="22"/>
      <c r="BF62" s="18" t="s">
        <v>264</v>
      </c>
      <c r="BG62" s="15"/>
      <c r="BH62" s="18" t="s">
        <v>353</v>
      </c>
      <c r="BI62" s="18" t="s">
        <v>188</v>
      </c>
      <c r="BJ62" s="18" t="s">
        <v>354</v>
      </c>
      <c r="BK62" s="18" t="s">
        <v>20</v>
      </c>
      <c r="BL62" s="16" t="s">
        <v>0</v>
      </c>
      <c r="BM62" s="22">
        <v>372899.04340000002</v>
      </c>
      <c r="BN62" s="16" t="s">
        <v>191</v>
      </c>
      <c r="BO62" s="22"/>
      <c r="BP62" s="23">
        <v>36882</v>
      </c>
      <c r="BQ62" s="23">
        <v>47839</v>
      </c>
      <c r="BR62" s="22">
        <v>0</v>
      </c>
      <c r="BS62" s="22">
        <v>148</v>
      </c>
      <c r="BT62" s="22">
        <v>0</v>
      </c>
    </row>
    <row r="63" spans="1:72" s="2" customFormat="1" ht="18.2" customHeight="1" x14ac:dyDescent="0.15">
      <c r="A63" s="6">
        <v>61</v>
      </c>
      <c r="B63" s="7" t="s">
        <v>36</v>
      </c>
      <c r="C63" s="7" t="s">
        <v>263</v>
      </c>
      <c r="D63" s="8">
        <v>45413</v>
      </c>
      <c r="E63" s="9" t="s">
        <v>355</v>
      </c>
      <c r="F63" s="10">
        <v>0</v>
      </c>
      <c r="G63" s="10">
        <v>0</v>
      </c>
      <c r="H63" s="11">
        <v>35082.660000000003</v>
      </c>
      <c r="I63" s="11">
        <v>413.9</v>
      </c>
      <c r="J63" s="11">
        <v>3.32</v>
      </c>
      <c r="K63" s="11">
        <v>35496.559999999998</v>
      </c>
      <c r="L63" s="11">
        <v>417.53</v>
      </c>
      <c r="M63" s="11">
        <v>0</v>
      </c>
      <c r="N63" s="11">
        <v>0</v>
      </c>
      <c r="O63" s="11">
        <v>413.9</v>
      </c>
      <c r="P63" s="11">
        <v>417.53</v>
      </c>
      <c r="Q63" s="11">
        <v>3.32</v>
      </c>
      <c r="R63" s="11">
        <v>0</v>
      </c>
      <c r="S63" s="11">
        <v>34661.81</v>
      </c>
      <c r="T63" s="11">
        <v>310.57</v>
      </c>
      <c r="U63" s="11">
        <v>306.94</v>
      </c>
      <c r="V63" s="11">
        <v>0</v>
      </c>
      <c r="W63" s="11">
        <v>310.57</v>
      </c>
      <c r="X63" s="11">
        <v>306.94</v>
      </c>
      <c r="Y63" s="11">
        <v>0</v>
      </c>
      <c r="Z63" s="11">
        <v>0</v>
      </c>
      <c r="AA63" s="11">
        <v>0</v>
      </c>
      <c r="AB63" s="11">
        <v>132</v>
      </c>
      <c r="AC63" s="11">
        <v>0</v>
      </c>
      <c r="AD63" s="11">
        <v>0</v>
      </c>
      <c r="AE63" s="11">
        <v>0</v>
      </c>
      <c r="AF63" s="11">
        <v>42.86</v>
      </c>
      <c r="AG63" s="11">
        <v>0</v>
      </c>
      <c r="AH63" s="11">
        <v>94.21</v>
      </c>
      <c r="AI63" s="11">
        <v>0.16</v>
      </c>
      <c r="AJ63" s="11">
        <v>132</v>
      </c>
      <c r="AK63" s="11">
        <v>0</v>
      </c>
      <c r="AL63" s="11">
        <v>0</v>
      </c>
      <c r="AM63" s="11">
        <v>0.11</v>
      </c>
      <c r="AN63" s="11">
        <v>0</v>
      </c>
      <c r="AO63" s="11">
        <v>94.21</v>
      </c>
      <c r="AP63" s="11">
        <v>0.16</v>
      </c>
      <c r="AQ63" s="11">
        <v>24644.705000000002</v>
      </c>
      <c r="AR63" s="11">
        <v>0</v>
      </c>
      <c r="AS63" s="11">
        <v>0</v>
      </c>
      <c r="AT63" s="11">
        <f>VLOOKUP(E63,[1]Aplicado!$C$154:$AL$1373,36,0)</f>
        <v>0</v>
      </c>
      <c r="AU63" s="11">
        <f t="shared" si="0"/>
        <v>26589.355</v>
      </c>
      <c r="AV63" s="11">
        <v>0</v>
      </c>
      <c r="AW63" s="11">
        <v>0</v>
      </c>
      <c r="AX63" s="12">
        <v>93</v>
      </c>
      <c r="AY63" s="12">
        <v>360</v>
      </c>
      <c r="AZ63" s="11">
        <v>267227.84000000003</v>
      </c>
      <c r="BA63" s="11">
        <v>79200</v>
      </c>
      <c r="BB63" s="13">
        <v>90</v>
      </c>
      <c r="BC63" s="13">
        <v>39.388420454545503</v>
      </c>
      <c r="BD63" s="13">
        <v>10.5</v>
      </c>
      <c r="BE63" s="13"/>
      <c r="BF63" s="9" t="s">
        <v>264</v>
      </c>
      <c r="BG63" s="6"/>
      <c r="BH63" s="9" t="s">
        <v>356</v>
      </c>
      <c r="BI63" s="9" t="s">
        <v>357</v>
      </c>
      <c r="BJ63" s="9" t="s">
        <v>358</v>
      </c>
      <c r="BK63" s="9" t="s">
        <v>20</v>
      </c>
      <c r="BL63" s="7" t="s">
        <v>0</v>
      </c>
      <c r="BM63" s="13">
        <v>281835.17710999999</v>
      </c>
      <c r="BN63" s="7" t="s">
        <v>191</v>
      </c>
      <c r="BO63" s="13"/>
      <c r="BP63" s="14">
        <v>37200</v>
      </c>
      <c r="BQ63" s="14">
        <v>48157</v>
      </c>
      <c r="BR63" s="13">
        <v>0</v>
      </c>
      <c r="BS63" s="13">
        <v>132</v>
      </c>
      <c r="BT63" s="13">
        <v>0</v>
      </c>
    </row>
    <row r="64" spans="1:72" s="2" customFormat="1" ht="18.2" customHeight="1" x14ac:dyDescent="0.15">
      <c r="A64" s="15">
        <v>62</v>
      </c>
      <c r="B64" s="16" t="s">
        <v>36</v>
      </c>
      <c r="C64" s="16" t="s">
        <v>263</v>
      </c>
      <c r="D64" s="17">
        <v>45413</v>
      </c>
      <c r="E64" s="18" t="s">
        <v>69</v>
      </c>
      <c r="F64" s="19">
        <v>4</v>
      </c>
      <c r="G64" s="19">
        <v>3</v>
      </c>
      <c r="H64" s="20">
        <v>43043.12</v>
      </c>
      <c r="I64" s="20">
        <v>1383.67</v>
      </c>
      <c r="J64" s="20">
        <v>0</v>
      </c>
      <c r="K64" s="20">
        <v>44426.79</v>
      </c>
      <c r="L64" s="20">
        <v>345.15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44426.79</v>
      </c>
      <c r="T64" s="20">
        <v>1383.69</v>
      </c>
      <c r="U64" s="20">
        <v>379.32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1763.01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f>VLOOKUP(E64,[1]Aplicado!$C$154:$AL$1373,36,0)</f>
        <v>0</v>
      </c>
      <c r="AU64" s="20">
        <f t="shared" si="0"/>
        <v>0</v>
      </c>
      <c r="AV64" s="20">
        <v>1728.82</v>
      </c>
      <c r="AW64" s="20">
        <v>1763.01</v>
      </c>
      <c r="AX64" s="21">
        <v>87</v>
      </c>
      <c r="AY64" s="21">
        <v>360</v>
      </c>
      <c r="AZ64" s="20">
        <v>262641.02</v>
      </c>
      <c r="BA64" s="20">
        <v>79200</v>
      </c>
      <c r="BB64" s="22">
        <v>90</v>
      </c>
      <c r="BC64" s="22">
        <v>50.484988636363603</v>
      </c>
      <c r="BD64" s="22">
        <v>10.5</v>
      </c>
      <c r="BE64" s="22"/>
      <c r="BF64" s="18" t="s">
        <v>264</v>
      </c>
      <c r="BG64" s="15"/>
      <c r="BH64" s="18" t="s">
        <v>277</v>
      </c>
      <c r="BI64" s="18" t="s">
        <v>186</v>
      </c>
      <c r="BJ64" s="18" t="s">
        <v>278</v>
      </c>
      <c r="BK64" s="18" t="s">
        <v>286</v>
      </c>
      <c r="BL64" s="16" t="s">
        <v>0</v>
      </c>
      <c r="BM64" s="22">
        <v>361234.22949</v>
      </c>
      <c r="BN64" s="16" t="s">
        <v>191</v>
      </c>
      <c r="BO64" s="22"/>
      <c r="BP64" s="23">
        <v>37061</v>
      </c>
      <c r="BQ64" s="23">
        <v>48018</v>
      </c>
      <c r="BR64" s="22">
        <v>1308.8499999999999</v>
      </c>
      <c r="BS64" s="22">
        <v>132</v>
      </c>
      <c r="BT64" s="22">
        <v>43.61</v>
      </c>
    </row>
    <row r="65" spans="1:72" s="2" customFormat="1" ht="18.2" customHeight="1" x14ac:dyDescent="0.15">
      <c r="A65" s="6">
        <v>63</v>
      </c>
      <c r="B65" s="7" t="s">
        <v>36</v>
      </c>
      <c r="C65" s="7" t="s">
        <v>263</v>
      </c>
      <c r="D65" s="8">
        <v>45413</v>
      </c>
      <c r="E65" s="9" t="s">
        <v>359</v>
      </c>
      <c r="F65" s="10">
        <v>18</v>
      </c>
      <c r="G65" s="10">
        <v>17</v>
      </c>
      <c r="H65" s="11">
        <v>45657.95</v>
      </c>
      <c r="I65" s="11">
        <v>5388.02</v>
      </c>
      <c r="J65" s="11">
        <v>0</v>
      </c>
      <c r="K65" s="11">
        <v>51045.97</v>
      </c>
      <c r="L65" s="11">
        <v>324.99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51045.97</v>
      </c>
      <c r="T65" s="11">
        <v>7652.45</v>
      </c>
      <c r="U65" s="11">
        <v>399.48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8051.93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f>VLOOKUP(E65,[1]Aplicado!$C$154:$AL$1373,36,0)</f>
        <v>0</v>
      </c>
      <c r="AU65" s="11">
        <f t="shared" si="0"/>
        <v>0</v>
      </c>
      <c r="AV65" s="11">
        <v>5713.01</v>
      </c>
      <c r="AW65" s="11">
        <v>8051.93</v>
      </c>
      <c r="AX65" s="12">
        <v>93</v>
      </c>
      <c r="AY65" s="12">
        <v>360</v>
      </c>
      <c r="AZ65" s="11">
        <v>267394.34000000003</v>
      </c>
      <c r="BA65" s="11">
        <v>79200</v>
      </c>
      <c r="BB65" s="13">
        <v>90</v>
      </c>
      <c r="BC65" s="13">
        <v>58.0067840909091</v>
      </c>
      <c r="BD65" s="13">
        <v>10.5</v>
      </c>
      <c r="BE65" s="13"/>
      <c r="BF65" s="9" t="s">
        <v>264</v>
      </c>
      <c r="BG65" s="6"/>
      <c r="BH65" s="9" t="s">
        <v>277</v>
      </c>
      <c r="BI65" s="9" t="s">
        <v>186</v>
      </c>
      <c r="BJ65" s="9" t="s">
        <v>360</v>
      </c>
      <c r="BK65" s="9" t="s">
        <v>268</v>
      </c>
      <c r="BL65" s="7" t="s">
        <v>0</v>
      </c>
      <c r="BM65" s="13">
        <v>415054.78207000002</v>
      </c>
      <c r="BN65" s="7" t="s">
        <v>191</v>
      </c>
      <c r="BO65" s="13"/>
      <c r="BP65" s="14">
        <v>37204</v>
      </c>
      <c r="BQ65" s="14">
        <v>48161</v>
      </c>
      <c r="BR65" s="13">
        <v>5082.4799999999996</v>
      </c>
      <c r="BS65" s="13">
        <v>132</v>
      </c>
      <c r="BT65" s="13">
        <v>42.84</v>
      </c>
    </row>
    <row r="66" spans="1:72" s="2" customFormat="1" ht="18.2" customHeight="1" x14ac:dyDescent="0.15">
      <c r="A66" s="15">
        <v>64</v>
      </c>
      <c r="B66" s="16" t="s">
        <v>36</v>
      </c>
      <c r="C66" s="16" t="s">
        <v>263</v>
      </c>
      <c r="D66" s="17">
        <v>45413</v>
      </c>
      <c r="E66" s="18" t="s">
        <v>361</v>
      </c>
      <c r="F66" s="19">
        <v>0</v>
      </c>
      <c r="G66" s="19">
        <v>0</v>
      </c>
      <c r="H66" s="20">
        <v>45965.66</v>
      </c>
      <c r="I66" s="20">
        <v>319.48</v>
      </c>
      <c r="J66" s="20">
        <v>0</v>
      </c>
      <c r="K66" s="20">
        <v>46285.14</v>
      </c>
      <c r="L66" s="20">
        <v>322.27</v>
      </c>
      <c r="M66" s="20">
        <v>0</v>
      </c>
      <c r="N66" s="20">
        <v>0</v>
      </c>
      <c r="O66" s="20">
        <v>319.48</v>
      </c>
      <c r="P66" s="20">
        <v>322.27</v>
      </c>
      <c r="Q66" s="20">
        <v>0</v>
      </c>
      <c r="R66" s="20">
        <v>0</v>
      </c>
      <c r="S66" s="20">
        <v>45643.39</v>
      </c>
      <c r="T66" s="20">
        <v>404.99</v>
      </c>
      <c r="U66" s="20">
        <v>402.2</v>
      </c>
      <c r="V66" s="20">
        <v>0</v>
      </c>
      <c r="W66" s="20">
        <v>404.99</v>
      </c>
      <c r="X66" s="20">
        <v>402.2</v>
      </c>
      <c r="Y66" s="20">
        <v>0</v>
      </c>
      <c r="Z66" s="20">
        <v>0</v>
      </c>
      <c r="AA66" s="20">
        <v>0</v>
      </c>
      <c r="AB66" s="20">
        <v>132</v>
      </c>
      <c r="AC66" s="20">
        <v>0</v>
      </c>
      <c r="AD66" s="20">
        <v>0</v>
      </c>
      <c r="AE66" s="20">
        <v>0</v>
      </c>
      <c r="AF66" s="20">
        <v>42.62</v>
      </c>
      <c r="AG66" s="20">
        <v>0</v>
      </c>
      <c r="AH66" s="20">
        <v>94.21</v>
      </c>
      <c r="AI66" s="20">
        <v>0.23</v>
      </c>
      <c r="AJ66" s="20">
        <v>132</v>
      </c>
      <c r="AK66" s="20">
        <v>0</v>
      </c>
      <c r="AL66" s="20">
        <v>0</v>
      </c>
      <c r="AM66" s="20">
        <v>0</v>
      </c>
      <c r="AN66" s="20">
        <v>0</v>
      </c>
      <c r="AO66" s="20">
        <v>94.21</v>
      </c>
      <c r="AP66" s="20">
        <v>0.2</v>
      </c>
      <c r="AQ66" s="20">
        <v>9.5000000000000001E-2</v>
      </c>
      <c r="AR66" s="20">
        <v>0</v>
      </c>
      <c r="AS66" s="20">
        <v>0</v>
      </c>
      <c r="AT66" s="20">
        <f>VLOOKUP(E66,[1]Aplicado!$C$154:$AL$1373,36,0)</f>
        <v>0</v>
      </c>
      <c r="AU66" s="20">
        <f t="shared" si="0"/>
        <v>1944.5050000000001</v>
      </c>
      <c r="AV66" s="20">
        <v>0</v>
      </c>
      <c r="AW66" s="20">
        <v>0</v>
      </c>
      <c r="AX66" s="21">
        <v>94</v>
      </c>
      <c r="AY66" s="21">
        <v>360</v>
      </c>
      <c r="AZ66" s="20">
        <v>268764.67</v>
      </c>
      <c r="BA66" s="20">
        <v>79200</v>
      </c>
      <c r="BB66" s="22">
        <v>90</v>
      </c>
      <c r="BC66" s="22">
        <v>51.867488636363603</v>
      </c>
      <c r="BD66" s="22">
        <v>10.5</v>
      </c>
      <c r="BE66" s="22"/>
      <c r="BF66" s="18" t="s">
        <v>264</v>
      </c>
      <c r="BG66" s="15"/>
      <c r="BH66" s="18" t="s">
        <v>277</v>
      </c>
      <c r="BI66" s="18" t="s">
        <v>186</v>
      </c>
      <c r="BJ66" s="18" t="s">
        <v>360</v>
      </c>
      <c r="BK66" s="18" t="s">
        <v>20</v>
      </c>
      <c r="BL66" s="16" t="s">
        <v>0</v>
      </c>
      <c r="BM66" s="22">
        <v>371126.40409000003</v>
      </c>
      <c r="BN66" s="16" t="s">
        <v>191</v>
      </c>
      <c r="BO66" s="22"/>
      <c r="BP66" s="23">
        <v>37239</v>
      </c>
      <c r="BQ66" s="23">
        <v>48196</v>
      </c>
      <c r="BR66" s="22">
        <v>0</v>
      </c>
      <c r="BS66" s="22">
        <v>132</v>
      </c>
      <c r="BT66" s="22">
        <v>0</v>
      </c>
    </row>
    <row r="67" spans="1:72" s="2" customFormat="1" ht="18.2" customHeight="1" x14ac:dyDescent="0.15">
      <c r="A67" s="6">
        <v>65</v>
      </c>
      <c r="B67" s="7" t="s">
        <v>36</v>
      </c>
      <c r="C67" s="7" t="s">
        <v>263</v>
      </c>
      <c r="D67" s="8">
        <v>45413</v>
      </c>
      <c r="E67" s="9" t="s">
        <v>362</v>
      </c>
      <c r="F67" s="10">
        <v>0</v>
      </c>
      <c r="G67" s="10">
        <v>0</v>
      </c>
      <c r="H67" s="11">
        <v>45651.45</v>
      </c>
      <c r="I67" s="11">
        <v>319.57</v>
      </c>
      <c r="J67" s="11">
        <v>0</v>
      </c>
      <c r="K67" s="11">
        <v>45971.02</v>
      </c>
      <c r="L67" s="11">
        <v>322.37</v>
      </c>
      <c r="M67" s="11">
        <v>0</v>
      </c>
      <c r="N67" s="11">
        <v>0</v>
      </c>
      <c r="O67" s="11">
        <v>319.57</v>
      </c>
      <c r="P67" s="11">
        <v>0</v>
      </c>
      <c r="Q67" s="11">
        <v>0</v>
      </c>
      <c r="R67" s="11">
        <v>0</v>
      </c>
      <c r="S67" s="11">
        <v>45651.45</v>
      </c>
      <c r="T67" s="11">
        <v>404.9</v>
      </c>
      <c r="U67" s="11">
        <v>402.1</v>
      </c>
      <c r="V67" s="11">
        <v>0</v>
      </c>
      <c r="W67" s="11">
        <v>404.9</v>
      </c>
      <c r="X67" s="11">
        <v>0</v>
      </c>
      <c r="Y67" s="11">
        <v>0</v>
      </c>
      <c r="Z67" s="11">
        <v>0</v>
      </c>
      <c r="AA67" s="11">
        <v>402.1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132</v>
      </c>
      <c r="AK67" s="11">
        <v>0</v>
      </c>
      <c r="AL67" s="11">
        <v>0</v>
      </c>
      <c r="AM67" s="11">
        <v>1.4</v>
      </c>
      <c r="AN67" s="11">
        <v>0</v>
      </c>
      <c r="AO67" s="11">
        <v>94.21</v>
      </c>
      <c r="AP67" s="11">
        <v>0.14000000000000001</v>
      </c>
      <c r="AQ67" s="11">
        <v>0</v>
      </c>
      <c r="AR67" s="11">
        <v>0</v>
      </c>
      <c r="AS67" s="11">
        <v>0</v>
      </c>
      <c r="AT67" s="11">
        <f>VLOOKUP(E67,[1]Aplicado!$C$154:$AL$1373,36,0)</f>
        <v>0</v>
      </c>
      <c r="AU67" s="11">
        <f t="shared" ref="AU67:AU130" si="1">SUM(AB67:AR67,W67:Y67,O67:R67)-J67-AS67-AT67</f>
        <v>952.22</v>
      </c>
      <c r="AV67" s="11">
        <v>322.37</v>
      </c>
      <c r="AW67" s="11">
        <v>402.1</v>
      </c>
      <c r="AX67" s="12">
        <v>94</v>
      </c>
      <c r="AY67" s="12">
        <v>360</v>
      </c>
      <c r="AZ67" s="11">
        <v>268764.67</v>
      </c>
      <c r="BA67" s="11">
        <v>79200</v>
      </c>
      <c r="BB67" s="13">
        <v>90</v>
      </c>
      <c r="BC67" s="13">
        <v>51.876647727272697</v>
      </c>
      <c r="BD67" s="13">
        <v>10.5</v>
      </c>
      <c r="BE67" s="13"/>
      <c r="BF67" s="9" t="s">
        <v>264</v>
      </c>
      <c r="BG67" s="6"/>
      <c r="BH67" s="9" t="s">
        <v>277</v>
      </c>
      <c r="BI67" s="9" t="s">
        <v>186</v>
      </c>
      <c r="BJ67" s="9" t="s">
        <v>360</v>
      </c>
      <c r="BK67" s="9" t="s">
        <v>20</v>
      </c>
      <c r="BL67" s="7" t="s">
        <v>0</v>
      </c>
      <c r="BM67" s="13">
        <v>371191.93995000003</v>
      </c>
      <c r="BN67" s="7" t="s">
        <v>191</v>
      </c>
      <c r="BO67" s="13"/>
      <c r="BP67" s="14">
        <v>37239</v>
      </c>
      <c r="BQ67" s="14">
        <v>48196</v>
      </c>
      <c r="BR67" s="13">
        <v>494.1</v>
      </c>
      <c r="BS67" s="13">
        <v>132</v>
      </c>
      <c r="BT67" s="13">
        <v>0</v>
      </c>
    </row>
    <row r="68" spans="1:72" s="2" customFormat="1" ht="18.2" customHeight="1" x14ac:dyDescent="0.15">
      <c r="A68" s="15">
        <v>66</v>
      </c>
      <c r="B68" s="16" t="s">
        <v>36</v>
      </c>
      <c r="C68" s="16" t="s">
        <v>263</v>
      </c>
      <c r="D68" s="17">
        <v>45413</v>
      </c>
      <c r="E68" s="18" t="s">
        <v>363</v>
      </c>
      <c r="F68" s="19">
        <v>0</v>
      </c>
      <c r="G68" s="19">
        <v>0</v>
      </c>
      <c r="H68" s="20">
        <v>46314.63</v>
      </c>
      <c r="I68" s="20">
        <v>313.86</v>
      </c>
      <c r="J68" s="20">
        <v>0</v>
      </c>
      <c r="K68" s="20">
        <v>46628.49</v>
      </c>
      <c r="L68" s="20">
        <v>316.61</v>
      </c>
      <c r="M68" s="20">
        <v>0</v>
      </c>
      <c r="N68" s="20">
        <v>0</v>
      </c>
      <c r="O68" s="20">
        <v>313.86</v>
      </c>
      <c r="P68" s="20">
        <v>316.61</v>
      </c>
      <c r="Q68" s="20">
        <v>0</v>
      </c>
      <c r="R68" s="20">
        <v>0</v>
      </c>
      <c r="S68" s="20">
        <v>45998.02</v>
      </c>
      <c r="T68" s="20">
        <v>410.61</v>
      </c>
      <c r="U68" s="20">
        <v>407.86</v>
      </c>
      <c r="V68" s="20">
        <v>0</v>
      </c>
      <c r="W68" s="20">
        <v>410.61</v>
      </c>
      <c r="X68" s="20">
        <v>407.86</v>
      </c>
      <c r="Y68" s="20">
        <v>0</v>
      </c>
      <c r="Z68" s="20">
        <v>0</v>
      </c>
      <c r="AA68" s="20">
        <v>0</v>
      </c>
      <c r="AB68" s="20">
        <v>132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94.21</v>
      </c>
      <c r="AI68" s="20">
        <v>0.36</v>
      </c>
      <c r="AJ68" s="20">
        <v>132</v>
      </c>
      <c r="AK68" s="20">
        <v>0</v>
      </c>
      <c r="AL68" s="20">
        <v>0</v>
      </c>
      <c r="AM68" s="20">
        <v>0</v>
      </c>
      <c r="AN68" s="20">
        <v>0</v>
      </c>
      <c r="AO68" s="20">
        <v>94.21</v>
      </c>
      <c r="AP68" s="20">
        <v>0.26</v>
      </c>
      <c r="AQ68" s="20">
        <v>4.5999999999999999E-2</v>
      </c>
      <c r="AR68" s="20">
        <v>0</v>
      </c>
      <c r="AS68" s="20">
        <v>0</v>
      </c>
      <c r="AT68" s="20">
        <f>VLOOKUP(E68,[1]Aplicado!$C$154:$AL$1373,36,0)</f>
        <v>0</v>
      </c>
      <c r="AU68" s="20">
        <f t="shared" si="1"/>
        <v>1902.0260000000003</v>
      </c>
      <c r="AV68" s="20">
        <v>0</v>
      </c>
      <c r="AW68" s="20">
        <v>0</v>
      </c>
      <c r="AX68" s="21">
        <v>96</v>
      </c>
      <c r="AY68" s="21">
        <v>360</v>
      </c>
      <c r="AZ68" s="20">
        <v>270704.19</v>
      </c>
      <c r="BA68" s="20">
        <v>79200</v>
      </c>
      <c r="BB68" s="22">
        <v>90</v>
      </c>
      <c r="BC68" s="22">
        <v>52.270477272727298</v>
      </c>
      <c r="BD68" s="22">
        <v>10.5</v>
      </c>
      <c r="BE68" s="22"/>
      <c r="BF68" s="18" t="s">
        <v>264</v>
      </c>
      <c r="BG68" s="15"/>
      <c r="BH68" s="18" t="s">
        <v>277</v>
      </c>
      <c r="BI68" s="18" t="s">
        <v>186</v>
      </c>
      <c r="BJ68" s="18" t="s">
        <v>360</v>
      </c>
      <c r="BK68" s="18" t="s">
        <v>20</v>
      </c>
      <c r="BL68" s="16" t="s">
        <v>0</v>
      </c>
      <c r="BM68" s="22">
        <v>374009.90061999997</v>
      </c>
      <c r="BN68" s="16" t="s">
        <v>191</v>
      </c>
      <c r="BO68" s="22"/>
      <c r="BP68" s="23">
        <v>37294</v>
      </c>
      <c r="BQ68" s="23">
        <v>48251</v>
      </c>
      <c r="BR68" s="22">
        <v>44.2</v>
      </c>
      <c r="BS68" s="22">
        <v>132</v>
      </c>
      <c r="BT68" s="22">
        <v>0</v>
      </c>
    </row>
    <row r="69" spans="1:72" s="2" customFormat="1" ht="18.2" customHeight="1" x14ac:dyDescent="0.15">
      <c r="A69" s="6">
        <v>67</v>
      </c>
      <c r="B69" s="7" t="s">
        <v>36</v>
      </c>
      <c r="C69" s="7" t="s">
        <v>263</v>
      </c>
      <c r="D69" s="8">
        <v>45413</v>
      </c>
      <c r="E69" s="9" t="s">
        <v>364</v>
      </c>
      <c r="F69" s="10">
        <v>2</v>
      </c>
      <c r="G69" s="10">
        <v>2</v>
      </c>
      <c r="H69" s="11">
        <v>37545.15</v>
      </c>
      <c r="I69" s="11">
        <v>994.85</v>
      </c>
      <c r="J69" s="11">
        <v>0</v>
      </c>
      <c r="K69" s="11">
        <v>38540</v>
      </c>
      <c r="L69" s="11">
        <v>451.48</v>
      </c>
      <c r="M69" s="11">
        <v>0</v>
      </c>
      <c r="N69" s="11">
        <v>0</v>
      </c>
      <c r="O69" s="11">
        <v>493.69</v>
      </c>
      <c r="P69" s="11">
        <v>0</v>
      </c>
      <c r="Q69" s="11">
        <v>0</v>
      </c>
      <c r="R69" s="11">
        <v>0</v>
      </c>
      <c r="S69" s="11">
        <v>38046.31</v>
      </c>
      <c r="T69" s="11">
        <v>668.69</v>
      </c>
      <c r="U69" s="11">
        <v>328.49</v>
      </c>
      <c r="V69" s="11">
        <v>0</v>
      </c>
      <c r="W69" s="11">
        <v>336.29</v>
      </c>
      <c r="X69" s="11">
        <v>0</v>
      </c>
      <c r="Y69" s="11">
        <v>0</v>
      </c>
      <c r="Z69" s="11">
        <v>0</v>
      </c>
      <c r="AA69" s="11">
        <v>660.89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148</v>
      </c>
      <c r="AK69" s="11">
        <v>0</v>
      </c>
      <c r="AL69" s="11">
        <v>0</v>
      </c>
      <c r="AM69" s="11">
        <v>43.52</v>
      </c>
      <c r="AN69" s="11">
        <v>0</v>
      </c>
      <c r="AO69" s="11">
        <v>102.08</v>
      </c>
      <c r="AP69" s="11">
        <v>0.16</v>
      </c>
      <c r="AQ69" s="11">
        <v>4.0000000000000001E-3</v>
      </c>
      <c r="AR69" s="11">
        <v>0</v>
      </c>
      <c r="AS69" s="11">
        <v>0</v>
      </c>
      <c r="AT69" s="11">
        <f>VLOOKUP(E69,[1]Aplicado!$C$154:$AL$1373,36,0)</f>
        <v>0</v>
      </c>
      <c r="AU69" s="11">
        <f t="shared" si="1"/>
        <v>1123.7440000000001</v>
      </c>
      <c r="AV69" s="11">
        <v>952.64</v>
      </c>
      <c r="AW69" s="11">
        <v>660.89</v>
      </c>
      <c r="AX69" s="12">
        <v>65</v>
      </c>
      <c r="AY69" s="12">
        <v>360</v>
      </c>
      <c r="AZ69" s="11">
        <v>299999.88829999999</v>
      </c>
      <c r="BA69" s="11">
        <v>85266.57</v>
      </c>
      <c r="BB69" s="13">
        <v>85</v>
      </c>
      <c r="BC69" s="13">
        <v>37.927365320312497</v>
      </c>
      <c r="BD69" s="13">
        <v>10.5</v>
      </c>
      <c r="BE69" s="13"/>
      <c r="BF69" s="9" t="s">
        <v>264</v>
      </c>
      <c r="BG69" s="6"/>
      <c r="BH69" s="9" t="s">
        <v>353</v>
      </c>
      <c r="BI69" s="9" t="s">
        <v>188</v>
      </c>
      <c r="BJ69" s="9" t="s">
        <v>365</v>
      </c>
      <c r="BK69" s="9" t="s">
        <v>286</v>
      </c>
      <c r="BL69" s="7" t="s">
        <v>0</v>
      </c>
      <c r="BM69" s="13">
        <v>309354.54661000002</v>
      </c>
      <c r="BN69" s="7" t="s">
        <v>191</v>
      </c>
      <c r="BO69" s="13"/>
      <c r="BP69" s="14">
        <v>37085</v>
      </c>
      <c r="BQ69" s="14">
        <v>48042</v>
      </c>
      <c r="BR69" s="13">
        <v>587.52</v>
      </c>
      <c r="BS69" s="13">
        <v>148</v>
      </c>
      <c r="BT69" s="13">
        <v>43.52</v>
      </c>
    </row>
    <row r="70" spans="1:72" s="2" customFormat="1" ht="18.2" customHeight="1" x14ac:dyDescent="0.15">
      <c r="A70" s="15">
        <v>68</v>
      </c>
      <c r="B70" s="16" t="s">
        <v>36</v>
      </c>
      <c r="C70" s="16" t="s">
        <v>263</v>
      </c>
      <c r="D70" s="17">
        <v>45413</v>
      </c>
      <c r="E70" s="18" t="s">
        <v>366</v>
      </c>
      <c r="F70" s="19">
        <v>0</v>
      </c>
      <c r="G70" s="19">
        <v>0</v>
      </c>
      <c r="H70" s="20">
        <v>25222.06</v>
      </c>
      <c r="I70" s="20">
        <v>0</v>
      </c>
      <c r="J70" s="20">
        <v>0</v>
      </c>
      <c r="K70" s="20">
        <v>25222.06</v>
      </c>
      <c r="L70" s="20">
        <v>462.28</v>
      </c>
      <c r="M70" s="20">
        <v>0</v>
      </c>
      <c r="N70" s="20">
        <v>0</v>
      </c>
      <c r="O70" s="20">
        <v>0</v>
      </c>
      <c r="P70" s="20">
        <v>462.28</v>
      </c>
      <c r="Q70" s="20">
        <v>0</v>
      </c>
      <c r="R70" s="20">
        <v>0</v>
      </c>
      <c r="S70" s="20">
        <v>24759.78</v>
      </c>
      <c r="T70" s="20">
        <v>0</v>
      </c>
      <c r="U70" s="20">
        <v>215.02</v>
      </c>
      <c r="V70" s="20">
        <v>0</v>
      </c>
      <c r="W70" s="20">
        <v>0</v>
      </c>
      <c r="X70" s="20">
        <v>215.02</v>
      </c>
      <c r="Y70" s="20">
        <v>0</v>
      </c>
      <c r="Z70" s="20">
        <v>0</v>
      </c>
      <c r="AA70" s="20">
        <v>0</v>
      </c>
      <c r="AB70" s="20">
        <v>146.5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44.24</v>
      </c>
      <c r="AI70" s="20">
        <v>61.26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2.3E-2</v>
      </c>
      <c r="AR70" s="20">
        <v>0</v>
      </c>
      <c r="AS70" s="20">
        <v>0</v>
      </c>
      <c r="AT70" s="20">
        <f>VLOOKUP(E70,[1]Aplicado!$C$154:$AL$1373,36,0)</f>
        <v>0</v>
      </c>
      <c r="AU70" s="20">
        <f t="shared" si="1"/>
        <v>929.32299999999998</v>
      </c>
      <c r="AV70" s="20">
        <v>0</v>
      </c>
      <c r="AW70" s="20">
        <v>0</v>
      </c>
      <c r="AX70" s="21">
        <v>45</v>
      </c>
      <c r="AY70" s="21">
        <v>300</v>
      </c>
      <c r="AZ70" s="20">
        <v>263101.96799999999</v>
      </c>
      <c r="BA70" s="20">
        <v>73224</v>
      </c>
      <c r="BB70" s="22">
        <v>90</v>
      </c>
      <c r="BC70" s="22">
        <v>30.432374631268399</v>
      </c>
      <c r="BD70" s="22">
        <v>10.23</v>
      </c>
      <c r="BE70" s="22"/>
      <c r="BF70" s="18" t="s">
        <v>264</v>
      </c>
      <c r="BG70" s="15"/>
      <c r="BH70" s="18" t="s">
        <v>367</v>
      </c>
      <c r="BI70" s="18" t="s">
        <v>368</v>
      </c>
      <c r="BJ70" s="18" t="s">
        <v>369</v>
      </c>
      <c r="BK70" s="18" t="s">
        <v>20</v>
      </c>
      <c r="BL70" s="16" t="s">
        <v>0</v>
      </c>
      <c r="BM70" s="22">
        <v>201321.77118000001</v>
      </c>
      <c r="BN70" s="16" t="s">
        <v>191</v>
      </c>
      <c r="BO70" s="22"/>
      <c r="BP70" s="23">
        <v>37643</v>
      </c>
      <c r="BQ70" s="23">
        <v>46774</v>
      </c>
      <c r="BR70" s="22">
        <v>0</v>
      </c>
      <c r="BS70" s="22">
        <v>146.5</v>
      </c>
      <c r="BT70" s="22">
        <v>0</v>
      </c>
    </row>
    <row r="71" spans="1:72" s="2" customFormat="1" ht="18.2" customHeight="1" x14ac:dyDescent="0.15">
      <c r="A71" s="6">
        <v>69</v>
      </c>
      <c r="B71" s="7" t="s">
        <v>36</v>
      </c>
      <c r="C71" s="7" t="s">
        <v>263</v>
      </c>
      <c r="D71" s="8">
        <v>45413</v>
      </c>
      <c r="E71" s="9" t="s">
        <v>370</v>
      </c>
      <c r="F71" s="10">
        <v>0</v>
      </c>
      <c r="G71" s="10">
        <v>0</v>
      </c>
      <c r="H71" s="11">
        <v>47356.94</v>
      </c>
      <c r="I71" s="11">
        <v>301.14</v>
      </c>
      <c r="J71" s="11">
        <v>0</v>
      </c>
      <c r="K71" s="11">
        <v>47658.080000000002</v>
      </c>
      <c r="L71" s="11">
        <v>303.72000000000003</v>
      </c>
      <c r="M71" s="11">
        <v>0</v>
      </c>
      <c r="N71" s="11">
        <v>0</v>
      </c>
      <c r="O71" s="11">
        <v>301.05</v>
      </c>
      <c r="P71" s="11">
        <v>0</v>
      </c>
      <c r="Q71" s="11">
        <v>0</v>
      </c>
      <c r="R71" s="11">
        <v>0</v>
      </c>
      <c r="S71" s="11">
        <v>47357.03</v>
      </c>
      <c r="T71" s="11">
        <v>411.52</v>
      </c>
      <c r="U71" s="11">
        <v>408.94</v>
      </c>
      <c r="V71" s="11">
        <v>0</v>
      </c>
      <c r="W71" s="11">
        <v>411.52</v>
      </c>
      <c r="X71" s="11">
        <v>0</v>
      </c>
      <c r="Y71" s="11">
        <v>0</v>
      </c>
      <c r="Z71" s="11">
        <v>0</v>
      </c>
      <c r="AA71" s="11">
        <v>408.94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164.56</v>
      </c>
      <c r="AK71" s="11">
        <v>0</v>
      </c>
      <c r="AL71" s="11">
        <v>0</v>
      </c>
      <c r="AM71" s="11">
        <v>0</v>
      </c>
      <c r="AN71" s="11">
        <v>0</v>
      </c>
      <c r="AO71" s="11">
        <v>98.11</v>
      </c>
      <c r="AP71" s="11">
        <v>14.72</v>
      </c>
      <c r="AQ71" s="11">
        <v>0</v>
      </c>
      <c r="AR71" s="11">
        <v>0</v>
      </c>
      <c r="AS71" s="11">
        <v>1.23E-3</v>
      </c>
      <c r="AT71" s="11">
        <f>VLOOKUP(E71,[1]Aplicado!$C$154:$AL$1373,36,0)</f>
        <v>0</v>
      </c>
      <c r="AU71" s="11">
        <f t="shared" si="1"/>
        <v>989.95877000000007</v>
      </c>
      <c r="AV71" s="11">
        <v>303.81</v>
      </c>
      <c r="AW71" s="11">
        <v>408.94</v>
      </c>
      <c r="AX71" s="12">
        <v>108</v>
      </c>
      <c r="AY71" s="12">
        <v>360</v>
      </c>
      <c r="AZ71" s="11">
        <v>287277.76</v>
      </c>
      <c r="BA71" s="11">
        <v>79200</v>
      </c>
      <c r="BB71" s="13">
        <v>90</v>
      </c>
      <c r="BC71" s="13">
        <v>53.8148068181818</v>
      </c>
      <c r="BD71" s="13">
        <v>10.3</v>
      </c>
      <c r="BE71" s="13"/>
      <c r="BF71" s="9" t="s">
        <v>264</v>
      </c>
      <c r="BG71" s="6"/>
      <c r="BH71" s="9" t="s">
        <v>328</v>
      </c>
      <c r="BI71" s="9" t="s">
        <v>331</v>
      </c>
      <c r="BJ71" s="9" t="s">
        <v>332</v>
      </c>
      <c r="BK71" s="9" t="s">
        <v>20</v>
      </c>
      <c r="BL71" s="7" t="s">
        <v>0</v>
      </c>
      <c r="BM71" s="13">
        <v>385060.01092999999</v>
      </c>
      <c r="BN71" s="7" t="s">
        <v>191</v>
      </c>
      <c r="BO71" s="13"/>
      <c r="BP71" s="14">
        <v>37713</v>
      </c>
      <c r="BQ71" s="14">
        <v>48671</v>
      </c>
      <c r="BR71" s="13">
        <v>320.52999999999997</v>
      </c>
      <c r="BS71" s="13">
        <v>164.56</v>
      </c>
      <c r="BT71" s="13">
        <v>43.13</v>
      </c>
    </row>
    <row r="72" spans="1:72" s="2" customFormat="1" ht="18.2" customHeight="1" x14ac:dyDescent="0.15">
      <c r="A72" s="15">
        <v>70</v>
      </c>
      <c r="B72" s="16" t="s">
        <v>36</v>
      </c>
      <c r="C72" s="16" t="s">
        <v>263</v>
      </c>
      <c r="D72" s="17">
        <v>45413</v>
      </c>
      <c r="E72" s="18" t="s">
        <v>70</v>
      </c>
      <c r="F72" s="19">
        <v>49</v>
      </c>
      <c r="G72" s="19">
        <v>48</v>
      </c>
      <c r="H72" s="20">
        <v>53785.45</v>
      </c>
      <c r="I72" s="20">
        <v>13456.46</v>
      </c>
      <c r="J72" s="20">
        <v>0</v>
      </c>
      <c r="K72" s="20">
        <v>67241.91</v>
      </c>
      <c r="L72" s="20">
        <v>337.63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67241.91</v>
      </c>
      <c r="T72" s="20">
        <v>25663.19</v>
      </c>
      <c r="U72" s="20">
        <v>461.64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26124.83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f>VLOOKUP(E72,[1]Aplicado!$C$154:$AL$1373,36,0)</f>
        <v>0</v>
      </c>
      <c r="AU72" s="20">
        <f t="shared" si="1"/>
        <v>0</v>
      </c>
      <c r="AV72" s="20">
        <v>13794.09</v>
      </c>
      <c r="AW72" s="20">
        <v>26124.83</v>
      </c>
      <c r="AX72" s="21">
        <v>104</v>
      </c>
      <c r="AY72" s="21">
        <v>360</v>
      </c>
      <c r="AZ72" s="20">
        <v>333817.935</v>
      </c>
      <c r="BA72" s="20">
        <v>88825</v>
      </c>
      <c r="BB72" s="22">
        <v>85</v>
      </c>
      <c r="BC72" s="22">
        <v>64.346325358851701</v>
      </c>
      <c r="BD72" s="22">
        <v>10.3</v>
      </c>
      <c r="BE72" s="22"/>
      <c r="BF72" s="18" t="s">
        <v>264</v>
      </c>
      <c r="BG72" s="15"/>
      <c r="BH72" s="18" t="s">
        <v>328</v>
      </c>
      <c r="BI72" s="18" t="s">
        <v>331</v>
      </c>
      <c r="BJ72" s="18" t="s">
        <v>332</v>
      </c>
      <c r="BK72" s="18" t="s">
        <v>268</v>
      </c>
      <c r="BL72" s="16" t="s">
        <v>0</v>
      </c>
      <c r="BM72" s="22">
        <v>546743.97021000006</v>
      </c>
      <c r="BN72" s="16" t="s">
        <v>191</v>
      </c>
      <c r="BO72" s="22"/>
      <c r="BP72" s="23">
        <v>37585</v>
      </c>
      <c r="BQ72" s="23">
        <v>48543</v>
      </c>
      <c r="BR72" s="22">
        <v>17852.03</v>
      </c>
      <c r="BS72" s="22">
        <v>195.42</v>
      </c>
      <c r="BT72" s="22">
        <v>42.56</v>
      </c>
    </row>
    <row r="73" spans="1:72" s="2" customFormat="1" ht="18.2" customHeight="1" x14ac:dyDescent="0.15">
      <c r="A73" s="6">
        <v>71</v>
      </c>
      <c r="B73" s="7" t="s">
        <v>36</v>
      </c>
      <c r="C73" s="7" t="s">
        <v>263</v>
      </c>
      <c r="D73" s="8">
        <v>45413</v>
      </c>
      <c r="E73" s="9" t="s">
        <v>71</v>
      </c>
      <c r="F73" s="10">
        <v>145</v>
      </c>
      <c r="G73" s="10">
        <v>145</v>
      </c>
      <c r="H73" s="11">
        <v>0</v>
      </c>
      <c r="I73" s="11">
        <v>76979.62</v>
      </c>
      <c r="J73" s="11">
        <v>0</v>
      </c>
      <c r="K73" s="11">
        <v>76979.62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76979.62</v>
      </c>
      <c r="T73" s="11">
        <v>59176.1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59176.1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f>VLOOKUP(E73,[1]Aplicado!$C$154:$AL$1373,36,0)</f>
        <v>0</v>
      </c>
      <c r="AU73" s="11">
        <f t="shared" si="1"/>
        <v>0</v>
      </c>
      <c r="AV73" s="11">
        <v>76979.62</v>
      </c>
      <c r="AW73" s="11">
        <v>59176.1</v>
      </c>
      <c r="AX73" s="12">
        <v>0</v>
      </c>
      <c r="AY73" s="12">
        <v>240</v>
      </c>
      <c r="AZ73" s="11">
        <v>326483.08</v>
      </c>
      <c r="BA73" s="11">
        <v>94050</v>
      </c>
      <c r="BB73" s="13">
        <v>90</v>
      </c>
      <c r="BC73" s="13">
        <v>73.664708133971303</v>
      </c>
      <c r="BD73" s="13">
        <v>10.5</v>
      </c>
      <c r="BE73" s="13"/>
      <c r="BF73" s="9" t="s">
        <v>264</v>
      </c>
      <c r="BG73" s="6"/>
      <c r="BH73" s="9" t="s">
        <v>269</v>
      </c>
      <c r="BI73" s="9" t="s">
        <v>270</v>
      </c>
      <c r="BJ73" s="9" t="s">
        <v>271</v>
      </c>
      <c r="BK73" s="9" t="s">
        <v>268</v>
      </c>
      <c r="BL73" s="7" t="s">
        <v>0</v>
      </c>
      <c r="BM73" s="13">
        <v>625921.29021999997</v>
      </c>
      <c r="BN73" s="7" t="s">
        <v>191</v>
      </c>
      <c r="BO73" s="13"/>
      <c r="BP73" s="14">
        <v>37428</v>
      </c>
      <c r="BQ73" s="14">
        <v>44733</v>
      </c>
      <c r="BR73" s="13">
        <v>42851.66</v>
      </c>
      <c r="BS73" s="13">
        <v>0</v>
      </c>
      <c r="BT73" s="13">
        <v>49.08</v>
      </c>
    </row>
    <row r="74" spans="1:72" s="2" customFormat="1" ht="18.2" customHeight="1" x14ac:dyDescent="0.15">
      <c r="A74" s="15">
        <v>72</v>
      </c>
      <c r="B74" s="16" t="s">
        <v>36</v>
      </c>
      <c r="C74" s="16" t="s">
        <v>263</v>
      </c>
      <c r="D74" s="17">
        <v>45413</v>
      </c>
      <c r="E74" s="18" t="s">
        <v>21</v>
      </c>
      <c r="F74" s="19">
        <v>128</v>
      </c>
      <c r="G74" s="19">
        <v>127</v>
      </c>
      <c r="H74" s="20">
        <v>64542.26</v>
      </c>
      <c r="I74" s="20">
        <v>32746.14</v>
      </c>
      <c r="J74" s="20">
        <v>0</v>
      </c>
      <c r="K74" s="20">
        <v>97288.4</v>
      </c>
      <c r="L74" s="20">
        <v>422.63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97288.4</v>
      </c>
      <c r="T74" s="20">
        <v>91456.38</v>
      </c>
      <c r="U74" s="20">
        <v>553.96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92010.34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f>VLOOKUP(E74,[1]Aplicado!$C$154:$AL$1373,36,0)</f>
        <v>0</v>
      </c>
      <c r="AU74" s="20">
        <f t="shared" si="1"/>
        <v>0</v>
      </c>
      <c r="AV74" s="20">
        <v>33168.769999999997</v>
      </c>
      <c r="AW74" s="20">
        <v>92010.34</v>
      </c>
      <c r="AX74" s="21">
        <v>98</v>
      </c>
      <c r="AY74" s="21">
        <v>360</v>
      </c>
      <c r="AZ74" s="20">
        <v>405414.1</v>
      </c>
      <c r="BA74" s="20">
        <v>108531.74</v>
      </c>
      <c r="BB74" s="22">
        <v>83</v>
      </c>
      <c r="BC74" s="22">
        <v>74.401619286671306</v>
      </c>
      <c r="BD74" s="22">
        <v>10.3</v>
      </c>
      <c r="BE74" s="22"/>
      <c r="BF74" s="18" t="s">
        <v>264</v>
      </c>
      <c r="BG74" s="15"/>
      <c r="BH74" s="18" t="s">
        <v>269</v>
      </c>
      <c r="BI74" s="18" t="s">
        <v>270</v>
      </c>
      <c r="BJ74" s="18" t="s">
        <v>372</v>
      </c>
      <c r="BK74" s="18" t="s">
        <v>268</v>
      </c>
      <c r="BL74" s="16" t="s">
        <v>0</v>
      </c>
      <c r="BM74" s="22">
        <v>791051.9804</v>
      </c>
      <c r="BN74" s="16" t="s">
        <v>191</v>
      </c>
      <c r="BO74" s="22"/>
      <c r="BP74" s="23">
        <v>37411</v>
      </c>
      <c r="BQ74" s="23">
        <v>48369</v>
      </c>
      <c r="BR74" s="22">
        <v>47489.5</v>
      </c>
      <c r="BS74" s="22">
        <v>191.17</v>
      </c>
      <c r="BT74" s="22">
        <v>43.6</v>
      </c>
    </row>
    <row r="75" spans="1:72" s="2" customFormat="1" ht="18.2" customHeight="1" x14ac:dyDescent="0.15">
      <c r="A75" s="6">
        <v>73</v>
      </c>
      <c r="B75" s="7" t="s">
        <v>36</v>
      </c>
      <c r="C75" s="7" t="s">
        <v>263</v>
      </c>
      <c r="D75" s="8">
        <v>45413</v>
      </c>
      <c r="E75" s="9" t="s">
        <v>72</v>
      </c>
      <c r="F75" s="10">
        <v>101</v>
      </c>
      <c r="G75" s="10">
        <v>100</v>
      </c>
      <c r="H75" s="11">
        <v>64542.26</v>
      </c>
      <c r="I75" s="11">
        <v>28466.25</v>
      </c>
      <c r="J75" s="11">
        <v>0</v>
      </c>
      <c r="K75" s="11">
        <v>93008.51</v>
      </c>
      <c r="L75" s="11">
        <v>422.63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93008.51</v>
      </c>
      <c r="T75" s="11">
        <v>69890.2</v>
      </c>
      <c r="U75" s="11">
        <v>553.96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70444.160000000003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f>VLOOKUP(E75,[1]Aplicado!$C$154:$AL$1373,36,0)</f>
        <v>0</v>
      </c>
      <c r="AU75" s="11">
        <f t="shared" si="1"/>
        <v>0</v>
      </c>
      <c r="AV75" s="11">
        <v>28888.880000000001</v>
      </c>
      <c r="AW75" s="11">
        <v>70444.160000000003</v>
      </c>
      <c r="AX75" s="12">
        <v>98</v>
      </c>
      <c r="AY75" s="12">
        <v>360</v>
      </c>
      <c r="AZ75" s="11">
        <v>405414.1</v>
      </c>
      <c r="BA75" s="11">
        <v>108531.74</v>
      </c>
      <c r="BB75" s="13">
        <v>83</v>
      </c>
      <c r="BC75" s="13">
        <v>71.128559534749897</v>
      </c>
      <c r="BD75" s="13">
        <v>10.3</v>
      </c>
      <c r="BE75" s="13"/>
      <c r="BF75" s="9" t="s">
        <v>264</v>
      </c>
      <c r="BG75" s="6"/>
      <c r="BH75" s="9" t="s">
        <v>269</v>
      </c>
      <c r="BI75" s="9" t="s">
        <v>270</v>
      </c>
      <c r="BJ75" s="9" t="s">
        <v>372</v>
      </c>
      <c r="BK75" s="9" t="s">
        <v>268</v>
      </c>
      <c r="BL75" s="7" t="s">
        <v>0</v>
      </c>
      <c r="BM75" s="13">
        <v>756252.19481000002</v>
      </c>
      <c r="BN75" s="7" t="s">
        <v>191</v>
      </c>
      <c r="BO75" s="13"/>
      <c r="BP75" s="14">
        <v>37411</v>
      </c>
      <c r="BQ75" s="14">
        <v>48369</v>
      </c>
      <c r="BR75" s="13">
        <v>37661.65</v>
      </c>
      <c r="BS75" s="13">
        <v>191.17</v>
      </c>
      <c r="BT75" s="13">
        <v>43.6</v>
      </c>
    </row>
    <row r="76" spans="1:72" s="2" customFormat="1" ht="18.2" customHeight="1" x14ac:dyDescent="0.15">
      <c r="A76" s="15">
        <v>74</v>
      </c>
      <c r="B76" s="16" t="s">
        <v>36</v>
      </c>
      <c r="C76" s="16" t="s">
        <v>263</v>
      </c>
      <c r="D76" s="17">
        <v>45413</v>
      </c>
      <c r="E76" s="18" t="s">
        <v>73</v>
      </c>
      <c r="F76" s="19">
        <v>122</v>
      </c>
      <c r="G76" s="19">
        <v>121</v>
      </c>
      <c r="H76" s="20">
        <v>49415.14</v>
      </c>
      <c r="I76" s="20">
        <v>32009.41</v>
      </c>
      <c r="J76" s="20">
        <v>0</v>
      </c>
      <c r="K76" s="20">
        <v>81424.55</v>
      </c>
      <c r="L76" s="20">
        <v>427.96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81424.55</v>
      </c>
      <c r="T76" s="20">
        <v>72948.42</v>
      </c>
      <c r="U76" s="20">
        <v>432.35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73380.77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f>VLOOKUP(E76,[1]Aplicado!$C$154:$AL$1373,36,0)</f>
        <v>0</v>
      </c>
      <c r="AU76" s="20">
        <f t="shared" si="1"/>
        <v>0</v>
      </c>
      <c r="AV76" s="20">
        <v>32437.37</v>
      </c>
      <c r="AW76" s="20">
        <v>73380.77</v>
      </c>
      <c r="AX76" s="21">
        <v>81</v>
      </c>
      <c r="AY76" s="21">
        <v>360</v>
      </c>
      <c r="AZ76" s="20">
        <v>409266.27919999999</v>
      </c>
      <c r="BA76" s="20">
        <v>94050</v>
      </c>
      <c r="BB76" s="22">
        <v>70</v>
      </c>
      <c r="BC76" s="22">
        <v>60.603067517277999</v>
      </c>
      <c r="BD76" s="22">
        <v>10.5</v>
      </c>
      <c r="BE76" s="22"/>
      <c r="BF76" s="18" t="s">
        <v>264</v>
      </c>
      <c r="BG76" s="15"/>
      <c r="BH76" s="18" t="s">
        <v>305</v>
      </c>
      <c r="BI76" s="18" t="s">
        <v>306</v>
      </c>
      <c r="BJ76" s="18" t="s">
        <v>371</v>
      </c>
      <c r="BK76" s="18" t="s">
        <v>268</v>
      </c>
      <c r="BL76" s="16" t="s">
        <v>0</v>
      </c>
      <c r="BM76" s="22">
        <v>662063.01604999998</v>
      </c>
      <c r="BN76" s="16" t="s">
        <v>191</v>
      </c>
      <c r="BO76" s="22"/>
      <c r="BP76" s="23">
        <v>37228</v>
      </c>
      <c r="BQ76" s="23">
        <v>48185</v>
      </c>
      <c r="BR76" s="22">
        <v>35079.870000000003</v>
      </c>
      <c r="BS76" s="22">
        <v>148</v>
      </c>
      <c r="BT76" s="22">
        <v>42.67</v>
      </c>
    </row>
    <row r="77" spans="1:72" s="2" customFormat="1" ht="18.2" customHeight="1" x14ac:dyDescent="0.15">
      <c r="A77" s="6">
        <v>75</v>
      </c>
      <c r="B77" s="7" t="s">
        <v>36</v>
      </c>
      <c r="C77" s="7" t="s">
        <v>263</v>
      </c>
      <c r="D77" s="8">
        <v>45413</v>
      </c>
      <c r="E77" s="9" t="s">
        <v>74</v>
      </c>
      <c r="F77" s="10">
        <v>181</v>
      </c>
      <c r="G77" s="10">
        <v>180</v>
      </c>
      <c r="H77" s="11">
        <v>46865.42</v>
      </c>
      <c r="I77" s="11">
        <v>28447.19</v>
      </c>
      <c r="J77" s="11">
        <v>0</v>
      </c>
      <c r="K77" s="11">
        <v>75312.61</v>
      </c>
      <c r="L77" s="11">
        <v>308.43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75312.61</v>
      </c>
      <c r="T77" s="11">
        <v>100063.72</v>
      </c>
      <c r="U77" s="11">
        <v>404.23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100467.95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f>VLOOKUP(E77,[1]Aplicado!$C$154:$AL$1373,36,0)</f>
        <v>0</v>
      </c>
      <c r="AU77" s="11">
        <f t="shared" si="1"/>
        <v>0</v>
      </c>
      <c r="AV77" s="11">
        <v>28755.62</v>
      </c>
      <c r="AW77" s="11">
        <v>100467.95</v>
      </c>
      <c r="AX77" s="12">
        <v>96</v>
      </c>
      <c r="AY77" s="12">
        <v>360</v>
      </c>
      <c r="AZ77" s="11">
        <v>275204.15999999997</v>
      </c>
      <c r="BA77" s="11">
        <v>79200</v>
      </c>
      <c r="BB77" s="13">
        <v>90</v>
      </c>
      <c r="BC77" s="13">
        <v>85.582511363636399</v>
      </c>
      <c r="BD77" s="13">
        <v>10.3</v>
      </c>
      <c r="BE77" s="13"/>
      <c r="BF77" s="9" t="s">
        <v>264</v>
      </c>
      <c r="BG77" s="6"/>
      <c r="BH77" s="9" t="s">
        <v>38</v>
      </c>
      <c r="BI77" s="9" t="s">
        <v>373</v>
      </c>
      <c r="BJ77" s="9" t="s">
        <v>374</v>
      </c>
      <c r="BK77" s="9" t="s">
        <v>268</v>
      </c>
      <c r="BL77" s="7" t="s">
        <v>0</v>
      </c>
      <c r="BM77" s="13">
        <v>612366.83190999995</v>
      </c>
      <c r="BN77" s="7" t="s">
        <v>191</v>
      </c>
      <c r="BO77" s="13"/>
      <c r="BP77" s="14">
        <v>37435</v>
      </c>
      <c r="BQ77" s="14">
        <v>48393</v>
      </c>
      <c r="BR77" s="13">
        <v>51191.35</v>
      </c>
      <c r="BS77" s="13">
        <v>164.56</v>
      </c>
      <c r="BT77" s="13">
        <v>43.48</v>
      </c>
    </row>
    <row r="78" spans="1:72" s="2" customFormat="1" ht="18.2" customHeight="1" x14ac:dyDescent="0.15">
      <c r="A78" s="15">
        <v>76</v>
      </c>
      <c r="B78" s="16" t="s">
        <v>36</v>
      </c>
      <c r="C78" s="16" t="s">
        <v>263</v>
      </c>
      <c r="D78" s="17">
        <v>45413</v>
      </c>
      <c r="E78" s="18" t="s">
        <v>375</v>
      </c>
      <c r="F78" s="19">
        <v>0</v>
      </c>
      <c r="G78" s="19">
        <v>1</v>
      </c>
      <c r="H78" s="20">
        <v>47095.19</v>
      </c>
      <c r="I78" s="20">
        <v>305.8</v>
      </c>
      <c r="J78" s="20">
        <v>0</v>
      </c>
      <c r="K78" s="20">
        <v>47400.99</v>
      </c>
      <c r="L78" s="20">
        <v>308.43</v>
      </c>
      <c r="M78" s="20">
        <v>0</v>
      </c>
      <c r="N78" s="20">
        <v>0</v>
      </c>
      <c r="O78" s="20">
        <v>305.8</v>
      </c>
      <c r="P78" s="20">
        <v>308.43</v>
      </c>
      <c r="Q78" s="20">
        <v>0</v>
      </c>
      <c r="R78" s="20">
        <v>0</v>
      </c>
      <c r="S78" s="20">
        <v>46786.76</v>
      </c>
      <c r="T78" s="20">
        <v>829</v>
      </c>
      <c r="U78" s="20">
        <v>404.23</v>
      </c>
      <c r="V78" s="20">
        <v>0</v>
      </c>
      <c r="W78" s="20">
        <v>829</v>
      </c>
      <c r="X78" s="20">
        <v>404.23</v>
      </c>
      <c r="Y78" s="20">
        <v>0</v>
      </c>
      <c r="Z78" s="20">
        <v>0</v>
      </c>
      <c r="AA78" s="20">
        <v>0</v>
      </c>
      <c r="AB78" s="20">
        <v>164.56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98.11</v>
      </c>
      <c r="AI78" s="20">
        <v>14.87</v>
      </c>
      <c r="AJ78" s="20">
        <v>164.56</v>
      </c>
      <c r="AK78" s="20">
        <v>0</v>
      </c>
      <c r="AL78" s="20">
        <v>0</v>
      </c>
      <c r="AM78" s="20">
        <v>0</v>
      </c>
      <c r="AN78" s="20">
        <v>0</v>
      </c>
      <c r="AO78" s="20">
        <v>98.11</v>
      </c>
      <c r="AP78" s="20">
        <v>14.77</v>
      </c>
      <c r="AQ78" s="20">
        <v>0</v>
      </c>
      <c r="AR78" s="20">
        <v>0</v>
      </c>
      <c r="AS78" s="20">
        <v>422.96642500000002</v>
      </c>
      <c r="AT78" s="20">
        <f>VLOOKUP(E78,[1]Aplicado!$C$154:$AL$1373,36,0)</f>
        <v>0</v>
      </c>
      <c r="AU78" s="20">
        <f t="shared" si="1"/>
        <v>1979.473575</v>
      </c>
      <c r="AV78" s="20">
        <v>0</v>
      </c>
      <c r="AW78" s="20">
        <v>0</v>
      </c>
      <c r="AX78" s="21">
        <v>98</v>
      </c>
      <c r="AY78" s="21">
        <v>360</v>
      </c>
      <c r="AZ78" s="20">
        <v>275204.15999999997</v>
      </c>
      <c r="BA78" s="20">
        <v>79200</v>
      </c>
      <c r="BB78" s="22">
        <v>90</v>
      </c>
      <c r="BC78" s="22">
        <v>53.166772727272701</v>
      </c>
      <c r="BD78" s="22">
        <v>10.3</v>
      </c>
      <c r="BE78" s="22"/>
      <c r="BF78" s="18" t="s">
        <v>264</v>
      </c>
      <c r="BG78" s="15"/>
      <c r="BH78" s="18" t="s">
        <v>38</v>
      </c>
      <c r="BI78" s="18" t="s">
        <v>373</v>
      </c>
      <c r="BJ78" s="18" t="s">
        <v>374</v>
      </c>
      <c r="BK78" s="18" t="s">
        <v>20</v>
      </c>
      <c r="BL78" s="16" t="s">
        <v>0</v>
      </c>
      <c r="BM78" s="22">
        <v>380423.14555999998</v>
      </c>
      <c r="BN78" s="16" t="s">
        <v>191</v>
      </c>
      <c r="BO78" s="22"/>
      <c r="BP78" s="23">
        <v>37435</v>
      </c>
      <c r="BQ78" s="23">
        <v>48393</v>
      </c>
      <c r="BR78" s="22">
        <v>43.48</v>
      </c>
      <c r="BS78" s="22">
        <v>164.56</v>
      </c>
      <c r="BT78" s="22">
        <v>0</v>
      </c>
    </row>
    <row r="79" spans="1:72" s="2" customFormat="1" ht="18.2" customHeight="1" x14ac:dyDescent="0.15">
      <c r="A79" s="6">
        <v>77</v>
      </c>
      <c r="B79" s="7" t="s">
        <v>36</v>
      </c>
      <c r="C79" s="7" t="s">
        <v>263</v>
      </c>
      <c r="D79" s="8">
        <v>45413</v>
      </c>
      <c r="E79" s="9" t="s">
        <v>75</v>
      </c>
      <c r="F79" s="10">
        <v>202</v>
      </c>
      <c r="G79" s="10">
        <v>201</v>
      </c>
      <c r="H79" s="11">
        <v>47097.599999999999</v>
      </c>
      <c r="I79" s="11">
        <v>29537.599999999999</v>
      </c>
      <c r="J79" s="11">
        <v>0</v>
      </c>
      <c r="K79" s="11">
        <v>76635.199999999997</v>
      </c>
      <c r="L79" s="11">
        <v>308.43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76635.199999999997</v>
      </c>
      <c r="T79" s="11">
        <v>114419.72</v>
      </c>
      <c r="U79" s="11">
        <v>404.23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114823.95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f>VLOOKUP(E79,[1]Aplicado!$C$154:$AL$1373,36,0)</f>
        <v>0</v>
      </c>
      <c r="AU79" s="11">
        <f t="shared" si="1"/>
        <v>0</v>
      </c>
      <c r="AV79" s="11">
        <v>29846.03</v>
      </c>
      <c r="AW79" s="11">
        <v>114823.95</v>
      </c>
      <c r="AX79" s="12">
        <v>98</v>
      </c>
      <c r="AY79" s="12">
        <v>360</v>
      </c>
      <c r="AZ79" s="11">
        <v>275204.15999999997</v>
      </c>
      <c r="BA79" s="11">
        <v>79200</v>
      </c>
      <c r="BB79" s="13">
        <v>90</v>
      </c>
      <c r="BC79" s="13">
        <v>87.085454545454496</v>
      </c>
      <c r="BD79" s="13">
        <v>10.3</v>
      </c>
      <c r="BE79" s="13"/>
      <c r="BF79" s="9" t="s">
        <v>264</v>
      </c>
      <c r="BG79" s="6"/>
      <c r="BH79" s="9" t="s">
        <v>38</v>
      </c>
      <c r="BI79" s="9" t="s">
        <v>373</v>
      </c>
      <c r="BJ79" s="9" t="s">
        <v>374</v>
      </c>
      <c r="BK79" s="9" t="s">
        <v>268</v>
      </c>
      <c r="BL79" s="7" t="s">
        <v>0</v>
      </c>
      <c r="BM79" s="13">
        <v>623120.8112</v>
      </c>
      <c r="BN79" s="7" t="s">
        <v>191</v>
      </c>
      <c r="BO79" s="13"/>
      <c r="BP79" s="14">
        <v>37435</v>
      </c>
      <c r="BQ79" s="14">
        <v>48393</v>
      </c>
      <c r="BR79" s="13">
        <v>59797.61</v>
      </c>
      <c r="BS79" s="13">
        <v>164.56</v>
      </c>
      <c r="BT79" s="13">
        <v>43.48</v>
      </c>
    </row>
    <row r="80" spans="1:72" s="2" customFormat="1" ht="18.2" customHeight="1" x14ac:dyDescent="0.15">
      <c r="A80" s="15">
        <v>78</v>
      </c>
      <c r="B80" s="16" t="s">
        <v>36</v>
      </c>
      <c r="C80" s="16" t="s">
        <v>263</v>
      </c>
      <c r="D80" s="17">
        <v>45413</v>
      </c>
      <c r="E80" s="18" t="s">
        <v>76</v>
      </c>
      <c r="F80" s="19">
        <v>204</v>
      </c>
      <c r="G80" s="19">
        <v>203</v>
      </c>
      <c r="H80" s="20">
        <v>26047.119999999999</v>
      </c>
      <c r="I80" s="20">
        <v>57235.3</v>
      </c>
      <c r="J80" s="20">
        <v>0</v>
      </c>
      <c r="K80" s="20">
        <v>83282.42</v>
      </c>
      <c r="L80" s="20">
        <v>585.26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83282.42</v>
      </c>
      <c r="T80" s="20">
        <v>106519.58</v>
      </c>
      <c r="U80" s="20">
        <v>217.46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106737.04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f>VLOOKUP(E80,[1]Aplicado!$C$154:$AL$1373,36,0)</f>
        <v>0</v>
      </c>
      <c r="AU80" s="20">
        <f t="shared" si="1"/>
        <v>0</v>
      </c>
      <c r="AV80" s="20">
        <v>57820.56</v>
      </c>
      <c r="AW80" s="20">
        <v>106737.04</v>
      </c>
      <c r="AX80" s="21">
        <v>38</v>
      </c>
      <c r="AY80" s="21">
        <v>300</v>
      </c>
      <c r="AZ80" s="20">
        <v>306477.36</v>
      </c>
      <c r="BA80" s="20">
        <v>88200</v>
      </c>
      <c r="BB80" s="22">
        <v>90</v>
      </c>
      <c r="BC80" s="22">
        <v>84.982061224489797</v>
      </c>
      <c r="BD80" s="22">
        <v>10.02</v>
      </c>
      <c r="BE80" s="22"/>
      <c r="BF80" s="18" t="s">
        <v>264</v>
      </c>
      <c r="BG80" s="15"/>
      <c r="BH80" s="18" t="s">
        <v>38</v>
      </c>
      <c r="BI80" s="18" t="s">
        <v>373</v>
      </c>
      <c r="BJ80" s="18" t="s">
        <v>376</v>
      </c>
      <c r="BK80" s="18" t="s">
        <v>268</v>
      </c>
      <c r="BL80" s="16" t="s">
        <v>0</v>
      </c>
      <c r="BM80" s="22">
        <v>677169.35702</v>
      </c>
      <c r="BN80" s="16" t="s">
        <v>191</v>
      </c>
      <c r="BO80" s="22"/>
      <c r="BP80" s="23">
        <v>37435</v>
      </c>
      <c r="BQ80" s="23">
        <v>46566</v>
      </c>
      <c r="BR80" s="22">
        <v>64814.94</v>
      </c>
      <c r="BS80" s="22">
        <v>174</v>
      </c>
      <c r="BT80" s="22">
        <v>43.48</v>
      </c>
    </row>
    <row r="81" spans="1:72" s="2" customFormat="1" ht="18.2" customHeight="1" x14ac:dyDescent="0.15">
      <c r="A81" s="6">
        <v>79</v>
      </c>
      <c r="B81" s="7" t="s">
        <v>36</v>
      </c>
      <c r="C81" s="7" t="s">
        <v>263</v>
      </c>
      <c r="D81" s="8">
        <v>45413</v>
      </c>
      <c r="E81" s="9" t="s">
        <v>77</v>
      </c>
      <c r="F81" s="10">
        <v>92</v>
      </c>
      <c r="G81" s="10">
        <v>91</v>
      </c>
      <c r="H81" s="11">
        <v>24156.51</v>
      </c>
      <c r="I81" s="11">
        <v>27405.7</v>
      </c>
      <c r="J81" s="11">
        <v>0</v>
      </c>
      <c r="K81" s="11">
        <v>51562.21</v>
      </c>
      <c r="L81" s="11">
        <v>431.22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51562.21</v>
      </c>
      <c r="T81" s="11">
        <v>31089.49</v>
      </c>
      <c r="U81" s="11">
        <v>206.11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31295.599999999999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f>VLOOKUP(E81,[1]Aplicado!$C$154:$AL$1373,36,0)</f>
        <v>0</v>
      </c>
      <c r="AU81" s="11">
        <f t="shared" si="1"/>
        <v>0</v>
      </c>
      <c r="AV81" s="11">
        <v>27836.92</v>
      </c>
      <c r="AW81" s="11">
        <v>31295.599999999999</v>
      </c>
      <c r="AX81" s="12">
        <v>46</v>
      </c>
      <c r="AY81" s="12">
        <v>300</v>
      </c>
      <c r="AZ81" s="11">
        <v>248088.73499999999</v>
      </c>
      <c r="BA81" s="11">
        <v>68850</v>
      </c>
      <c r="BB81" s="13">
        <v>90</v>
      </c>
      <c r="BC81" s="13">
        <v>67.401581699346394</v>
      </c>
      <c r="BD81" s="13">
        <v>10.24</v>
      </c>
      <c r="BE81" s="13"/>
      <c r="BF81" s="9" t="s">
        <v>264</v>
      </c>
      <c r="BG81" s="6"/>
      <c r="BH81" s="9" t="s">
        <v>38</v>
      </c>
      <c r="BI81" s="9" t="s">
        <v>373</v>
      </c>
      <c r="BJ81" s="9" t="s">
        <v>374</v>
      </c>
      <c r="BK81" s="9" t="s">
        <v>268</v>
      </c>
      <c r="BL81" s="7" t="s">
        <v>0</v>
      </c>
      <c r="BM81" s="13">
        <v>419252.32951000001</v>
      </c>
      <c r="BN81" s="7" t="s">
        <v>191</v>
      </c>
      <c r="BO81" s="13"/>
      <c r="BP81" s="14">
        <v>37659</v>
      </c>
      <c r="BQ81" s="14">
        <v>46790</v>
      </c>
      <c r="BR81" s="13">
        <v>16933.95</v>
      </c>
      <c r="BS81" s="13">
        <v>59.21</v>
      </c>
      <c r="BT81" s="13">
        <v>43.42</v>
      </c>
    </row>
    <row r="82" spans="1:72" s="2" customFormat="1" ht="18.2" customHeight="1" x14ac:dyDescent="0.15">
      <c r="A82" s="15">
        <v>80</v>
      </c>
      <c r="B82" s="16" t="s">
        <v>36</v>
      </c>
      <c r="C82" s="16" t="s">
        <v>263</v>
      </c>
      <c r="D82" s="17">
        <v>45413</v>
      </c>
      <c r="E82" s="18" t="s">
        <v>78</v>
      </c>
      <c r="F82" s="19">
        <v>109</v>
      </c>
      <c r="G82" s="19">
        <v>108</v>
      </c>
      <c r="H82" s="20">
        <v>24165.32</v>
      </c>
      <c r="I82" s="20">
        <v>30362.05</v>
      </c>
      <c r="J82" s="20">
        <v>0</v>
      </c>
      <c r="K82" s="20">
        <v>54527.37</v>
      </c>
      <c r="L82" s="20">
        <v>431.15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54527.37</v>
      </c>
      <c r="T82" s="20">
        <v>38491.64</v>
      </c>
      <c r="U82" s="20">
        <v>206.18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38697.82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f>VLOOKUP(E82,[1]Aplicado!$C$154:$AL$1373,36,0)</f>
        <v>0</v>
      </c>
      <c r="AU82" s="20">
        <f t="shared" si="1"/>
        <v>0</v>
      </c>
      <c r="AV82" s="20">
        <v>30793.200000000001</v>
      </c>
      <c r="AW82" s="20">
        <v>38697.82</v>
      </c>
      <c r="AX82" s="21">
        <v>46</v>
      </c>
      <c r="AY82" s="21">
        <v>300</v>
      </c>
      <c r="AZ82" s="20">
        <v>248309.82</v>
      </c>
      <c r="BA82" s="20">
        <v>68850</v>
      </c>
      <c r="BB82" s="22">
        <v>90</v>
      </c>
      <c r="BC82" s="22">
        <v>71.277607843137304</v>
      </c>
      <c r="BD82" s="22">
        <v>10.24</v>
      </c>
      <c r="BE82" s="22"/>
      <c r="BF82" s="18" t="s">
        <v>264</v>
      </c>
      <c r="BG82" s="15"/>
      <c r="BH82" s="18" t="s">
        <v>38</v>
      </c>
      <c r="BI82" s="18" t="s">
        <v>373</v>
      </c>
      <c r="BJ82" s="18" t="s">
        <v>374</v>
      </c>
      <c r="BK82" s="18" t="s">
        <v>268</v>
      </c>
      <c r="BL82" s="16" t="s">
        <v>0</v>
      </c>
      <c r="BM82" s="22">
        <v>443362.04547000001</v>
      </c>
      <c r="BN82" s="16" t="s">
        <v>191</v>
      </c>
      <c r="BO82" s="22"/>
      <c r="BP82" s="23">
        <v>37673</v>
      </c>
      <c r="BQ82" s="23">
        <v>46804</v>
      </c>
      <c r="BR82" s="22">
        <v>19855.97</v>
      </c>
      <c r="BS82" s="22">
        <v>59.21</v>
      </c>
      <c r="BT82" s="22">
        <v>43.38</v>
      </c>
    </row>
    <row r="83" spans="1:72" s="2" customFormat="1" ht="18.2" customHeight="1" x14ac:dyDescent="0.15">
      <c r="A83" s="6">
        <v>81</v>
      </c>
      <c r="B83" s="7" t="s">
        <v>36</v>
      </c>
      <c r="C83" s="7" t="s">
        <v>263</v>
      </c>
      <c r="D83" s="8">
        <v>45413</v>
      </c>
      <c r="E83" s="9" t="s">
        <v>79</v>
      </c>
      <c r="F83" s="10">
        <v>159</v>
      </c>
      <c r="G83" s="10">
        <v>158</v>
      </c>
      <c r="H83" s="11">
        <v>37509.85</v>
      </c>
      <c r="I83" s="11">
        <v>19450.22</v>
      </c>
      <c r="J83" s="11">
        <v>0</v>
      </c>
      <c r="K83" s="11">
        <v>56960.07</v>
      </c>
      <c r="L83" s="11">
        <v>224.7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56960.07</v>
      </c>
      <c r="T83" s="11">
        <v>67052.899999999994</v>
      </c>
      <c r="U83" s="11">
        <v>321.94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67374.84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f>VLOOKUP(E83,[1]Aplicado!$C$154:$AL$1373,36,0)</f>
        <v>0</v>
      </c>
      <c r="AU83" s="11">
        <f t="shared" si="1"/>
        <v>0</v>
      </c>
      <c r="AV83" s="11">
        <v>19674.919999999998</v>
      </c>
      <c r="AW83" s="11">
        <v>67374.84</v>
      </c>
      <c r="AX83" s="12">
        <v>105</v>
      </c>
      <c r="AY83" s="12">
        <v>360</v>
      </c>
      <c r="AZ83" s="11">
        <v>217185.3</v>
      </c>
      <c r="BA83" s="11">
        <v>60750</v>
      </c>
      <c r="BB83" s="13">
        <v>90</v>
      </c>
      <c r="BC83" s="13">
        <v>84.385288888888894</v>
      </c>
      <c r="BD83" s="13">
        <v>10.3</v>
      </c>
      <c r="BE83" s="13"/>
      <c r="BF83" s="9" t="s">
        <v>264</v>
      </c>
      <c r="BG83" s="6"/>
      <c r="BH83" s="9" t="s">
        <v>38</v>
      </c>
      <c r="BI83" s="9" t="s">
        <v>377</v>
      </c>
      <c r="BJ83" s="9" t="s">
        <v>378</v>
      </c>
      <c r="BK83" s="9" t="s">
        <v>268</v>
      </c>
      <c r="BL83" s="7" t="s">
        <v>0</v>
      </c>
      <c r="BM83" s="13">
        <v>463142.32916999998</v>
      </c>
      <c r="BN83" s="7" t="s">
        <v>191</v>
      </c>
      <c r="BO83" s="13"/>
      <c r="BP83" s="14">
        <v>37606</v>
      </c>
      <c r="BQ83" s="14">
        <v>48564</v>
      </c>
      <c r="BR83" s="13">
        <v>39272.99</v>
      </c>
      <c r="BS83" s="13">
        <v>134.38</v>
      </c>
      <c r="BT83" s="13">
        <v>42.26</v>
      </c>
    </row>
    <row r="84" spans="1:72" s="2" customFormat="1" ht="18.2" customHeight="1" x14ac:dyDescent="0.15">
      <c r="A84" s="15">
        <v>82</v>
      </c>
      <c r="B84" s="16" t="s">
        <v>36</v>
      </c>
      <c r="C84" s="16" t="s">
        <v>263</v>
      </c>
      <c r="D84" s="17">
        <v>45413</v>
      </c>
      <c r="E84" s="18" t="s">
        <v>80</v>
      </c>
      <c r="F84" s="19">
        <v>123</v>
      </c>
      <c r="G84" s="19">
        <v>122</v>
      </c>
      <c r="H84" s="20">
        <v>37509.85</v>
      </c>
      <c r="I84" s="20">
        <v>17027.04</v>
      </c>
      <c r="J84" s="20">
        <v>0</v>
      </c>
      <c r="K84" s="20">
        <v>54536.89</v>
      </c>
      <c r="L84" s="20">
        <v>224.7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54536.89</v>
      </c>
      <c r="T84" s="20">
        <v>50026.76</v>
      </c>
      <c r="U84" s="20">
        <v>321.94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50348.7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f>VLOOKUP(E84,[1]Aplicado!$C$154:$AL$1373,36,0)</f>
        <v>0</v>
      </c>
      <c r="AU84" s="20">
        <f t="shared" si="1"/>
        <v>0</v>
      </c>
      <c r="AV84" s="20">
        <v>17251.740000000002</v>
      </c>
      <c r="AW84" s="20">
        <v>50348.7</v>
      </c>
      <c r="AX84" s="21">
        <v>105</v>
      </c>
      <c r="AY84" s="21">
        <v>360</v>
      </c>
      <c r="AZ84" s="20">
        <v>217185.3</v>
      </c>
      <c r="BA84" s="20">
        <v>60750</v>
      </c>
      <c r="BB84" s="22">
        <v>90</v>
      </c>
      <c r="BC84" s="22">
        <v>80.795392592592606</v>
      </c>
      <c r="BD84" s="22">
        <v>10.3</v>
      </c>
      <c r="BE84" s="22"/>
      <c r="BF84" s="18" t="s">
        <v>264</v>
      </c>
      <c r="BG84" s="15"/>
      <c r="BH84" s="18" t="s">
        <v>38</v>
      </c>
      <c r="BI84" s="18" t="s">
        <v>377</v>
      </c>
      <c r="BJ84" s="18" t="s">
        <v>378</v>
      </c>
      <c r="BK84" s="18" t="s">
        <v>268</v>
      </c>
      <c r="BL84" s="16" t="s">
        <v>0</v>
      </c>
      <c r="BM84" s="22">
        <v>443439.45259</v>
      </c>
      <c r="BN84" s="16" t="s">
        <v>191</v>
      </c>
      <c r="BO84" s="22"/>
      <c r="BP84" s="23">
        <v>37606</v>
      </c>
      <c r="BQ84" s="23">
        <v>48564</v>
      </c>
      <c r="BR84" s="22">
        <v>30547.31</v>
      </c>
      <c r="BS84" s="22">
        <v>134.38</v>
      </c>
      <c r="BT84" s="22">
        <v>42.26</v>
      </c>
    </row>
    <row r="85" spans="1:72" s="2" customFormat="1" ht="18.2" customHeight="1" x14ac:dyDescent="0.15">
      <c r="A85" s="6">
        <v>83</v>
      </c>
      <c r="B85" s="7" t="s">
        <v>36</v>
      </c>
      <c r="C85" s="7" t="s">
        <v>263</v>
      </c>
      <c r="D85" s="8">
        <v>45413</v>
      </c>
      <c r="E85" s="9" t="s">
        <v>81</v>
      </c>
      <c r="F85" s="10">
        <v>167</v>
      </c>
      <c r="G85" s="10">
        <v>166</v>
      </c>
      <c r="H85" s="11">
        <v>43694.98</v>
      </c>
      <c r="I85" s="11">
        <v>37667.230000000003</v>
      </c>
      <c r="J85" s="11">
        <v>0</v>
      </c>
      <c r="K85" s="11">
        <v>81362.210000000006</v>
      </c>
      <c r="L85" s="11">
        <v>430.22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81362.210000000006</v>
      </c>
      <c r="T85" s="11">
        <v>97291.32</v>
      </c>
      <c r="U85" s="11">
        <v>382.3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97673.62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f>VLOOKUP(E85,[1]Aplicado!$C$154:$AL$1373,36,0)</f>
        <v>0</v>
      </c>
      <c r="AU85" s="11">
        <f t="shared" si="1"/>
        <v>0</v>
      </c>
      <c r="AV85" s="11">
        <v>38097.449999999997</v>
      </c>
      <c r="AW85" s="11">
        <v>97673.62</v>
      </c>
      <c r="AX85" s="12">
        <v>73</v>
      </c>
      <c r="AY85" s="12">
        <v>360</v>
      </c>
      <c r="AZ85" s="11">
        <v>288387.60499999998</v>
      </c>
      <c r="BA85" s="11">
        <v>88825</v>
      </c>
      <c r="BB85" s="13">
        <v>85</v>
      </c>
      <c r="BC85" s="13">
        <v>77.858574162679403</v>
      </c>
      <c r="BD85" s="13">
        <v>10.5</v>
      </c>
      <c r="BE85" s="13"/>
      <c r="BF85" s="9" t="s">
        <v>264</v>
      </c>
      <c r="BG85" s="6"/>
      <c r="BH85" s="9" t="s">
        <v>305</v>
      </c>
      <c r="BI85" s="9" t="s">
        <v>379</v>
      </c>
      <c r="BJ85" s="9" t="s">
        <v>380</v>
      </c>
      <c r="BK85" s="9" t="s">
        <v>268</v>
      </c>
      <c r="BL85" s="7" t="s">
        <v>0</v>
      </c>
      <c r="BM85" s="13">
        <v>661556.12951</v>
      </c>
      <c r="BN85" s="7" t="s">
        <v>191</v>
      </c>
      <c r="BO85" s="13"/>
      <c r="BP85" s="14">
        <v>36624</v>
      </c>
      <c r="BQ85" s="14">
        <v>47581</v>
      </c>
      <c r="BR85" s="13">
        <v>46427.81</v>
      </c>
      <c r="BS85" s="13">
        <v>148</v>
      </c>
      <c r="BT85" s="13">
        <v>44.3</v>
      </c>
    </row>
    <row r="86" spans="1:72" s="2" customFormat="1" ht="18.2" customHeight="1" x14ac:dyDescent="0.15">
      <c r="A86" s="15">
        <v>84</v>
      </c>
      <c r="B86" s="16" t="s">
        <v>36</v>
      </c>
      <c r="C86" s="16" t="s">
        <v>263</v>
      </c>
      <c r="D86" s="17">
        <v>45413</v>
      </c>
      <c r="E86" s="18" t="s">
        <v>381</v>
      </c>
      <c r="F86" s="19">
        <v>0</v>
      </c>
      <c r="G86" s="19">
        <v>0</v>
      </c>
      <c r="H86" s="20">
        <v>37663.25</v>
      </c>
      <c r="I86" s="20">
        <v>253.59</v>
      </c>
      <c r="J86" s="20">
        <v>0</v>
      </c>
      <c r="K86" s="20">
        <v>37916.839999999997</v>
      </c>
      <c r="L86" s="20">
        <v>255.77</v>
      </c>
      <c r="M86" s="20">
        <v>0</v>
      </c>
      <c r="N86" s="20">
        <v>0</v>
      </c>
      <c r="O86" s="20">
        <v>253.59</v>
      </c>
      <c r="P86" s="20">
        <v>0</v>
      </c>
      <c r="Q86" s="20">
        <v>0</v>
      </c>
      <c r="R86" s="20">
        <v>0</v>
      </c>
      <c r="S86" s="20">
        <v>37663.25</v>
      </c>
      <c r="T86" s="20">
        <v>325.44</v>
      </c>
      <c r="U86" s="20">
        <v>323.26</v>
      </c>
      <c r="V86" s="20">
        <v>0</v>
      </c>
      <c r="W86" s="20">
        <v>325.44</v>
      </c>
      <c r="X86" s="20">
        <v>0</v>
      </c>
      <c r="Y86" s="20">
        <v>0</v>
      </c>
      <c r="Z86" s="20">
        <v>0</v>
      </c>
      <c r="AA86" s="20">
        <v>323.26</v>
      </c>
      <c r="AB86" s="20">
        <v>0</v>
      </c>
      <c r="AC86" s="20">
        <v>0</v>
      </c>
      <c r="AD86" s="20">
        <v>0</v>
      </c>
      <c r="AE86" s="20">
        <v>0</v>
      </c>
      <c r="AF86" s="20">
        <v>43.7</v>
      </c>
      <c r="AG86" s="20">
        <v>0</v>
      </c>
      <c r="AH86" s="20">
        <v>0</v>
      </c>
      <c r="AI86" s="20">
        <v>0.12</v>
      </c>
      <c r="AJ86" s="20">
        <v>133.71</v>
      </c>
      <c r="AK86" s="20">
        <v>0</v>
      </c>
      <c r="AL86" s="20">
        <v>0</v>
      </c>
      <c r="AM86" s="20">
        <v>0</v>
      </c>
      <c r="AN86" s="20">
        <v>0</v>
      </c>
      <c r="AO86" s="20">
        <v>79.709999999999994</v>
      </c>
      <c r="AP86" s="20">
        <v>12.07</v>
      </c>
      <c r="AQ86" s="20">
        <v>1E-3</v>
      </c>
      <c r="AR86" s="20">
        <v>0</v>
      </c>
      <c r="AS86" s="20">
        <v>0</v>
      </c>
      <c r="AT86" s="20">
        <f>VLOOKUP(E86,[1]Aplicado!$C$154:$AL$1373,36,0)</f>
        <v>0</v>
      </c>
      <c r="AU86" s="20">
        <f t="shared" si="1"/>
        <v>848.34100000000001</v>
      </c>
      <c r="AV86" s="20">
        <v>255.77</v>
      </c>
      <c r="AW86" s="20">
        <v>323.26</v>
      </c>
      <c r="AX86" s="21">
        <v>97</v>
      </c>
      <c r="AY86" s="21">
        <v>360</v>
      </c>
      <c r="AZ86" s="20">
        <v>222484.405</v>
      </c>
      <c r="BA86" s="20">
        <v>64350</v>
      </c>
      <c r="BB86" s="22">
        <v>90</v>
      </c>
      <c r="BC86" s="22">
        <v>52.675874125874103</v>
      </c>
      <c r="BD86" s="22">
        <v>10.3</v>
      </c>
      <c r="BE86" s="22"/>
      <c r="BF86" s="18" t="s">
        <v>264</v>
      </c>
      <c r="BG86" s="15"/>
      <c r="BH86" s="18" t="s">
        <v>382</v>
      </c>
      <c r="BI86" s="18" t="s">
        <v>383</v>
      </c>
      <c r="BJ86" s="18" t="s">
        <v>384</v>
      </c>
      <c r="BK86" s="18" t="s">
        <v>20</v>
      </c>
      <c r="BL86" s="16" t="s">
        <v>0</v>
      </c>
      <c r="BM86" s="22">
        <v>306239.88575000002</v>
      </c>
      <c r="BN86" s="16" t="s">
        <v>191</v>
      </c>
      <c r="BO86" s="22"/>
      <c r="BP86" s="23">
        <v>37376</v>
      </c>
      <c r="BQ86" s="23">
        <v>48334</v>
      </c>
      <c r="BR86" s="22">
        <v>225.43</v>
      </c>
      <c r="BS86" s="22">
        <v>133.71</v>
      </c>
      <c r="BT86" s="22">
        <v>43.7</v>
      </c>
    </row>
    <row r="87" spans="1:72" s="2" customFormat="1" ht="18.2" customHeight="1" x14ac:dyDescent="0.15">
      <c r="A87" s="6">
        <v>85</v>
      </c>
      <c r="B87" s="7" t="s">
        <v>36</v>
      </c>
      <c r="C87" s="7" t="s">
        <v>263</v>
      </c>
      <c r="D87" s="8">
        <v>45413</v>
      </c>
      <c r="E87" s="9" t="s">
        <v>385</v>
      </c>
      <c r="F87" s="10">
        <v>0</v>
      </c>
      <c r="G87" s="10">
        <v>0</v>
      </c>
      <c r="H87" s="11">
        <v>38511.72</v>
      </c>
      <c r="I87" s="11">
        <v>246.36</v>
      </c>
      <c r="J87" s="11">
        <v>0</v>
      </c>
      <c r="K87" s="11">
        <v>38758.080000000002</v>
      </c>
      <c r="L87" s="11">
        <v>248.47</v>
      </c>
      <c r="M87" s="11">
        <v>0</v>
      </c>
      <c r="N87" s="11">
        <v>0</v>
      </c>
      <c r="O87" s="11">
        <v>246.36</v>
      </c>
      <c r="P87" s="11">
        <v>0</v>
      </c>
      <c r="Q87" s="11">
        <v>0</v>
      </c>
      <c r="R87" s="11">
        <v>0</v>
      </c>
      <c r="S87" s="11">
        <v>38511.72</v>
      </c>
      <c r="T87" s="11">
        <v>332.67</v>
      </c>
      <c r="U87" s="11">
        <v>330.56</v>
      </c>
      <c r="V87" s="11">
        <v>0</v>
      </c>
      <c r="W87" s="11">
        <v>332.67</v>
      </c>
      <c r="X87" s="11">
        <v>0</v>
      </c>
      <c r="Y87" s="11">
        <v>0</v>
      </c>
      <c r="Z87" s="11">
        <v>0</v>
      </c>
      <c r="AA87" s="11">
        <v>330.56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0.06</v>
      </c>
      <c r="AJ87" s="11">
        <v>133.71</v>
      </c>
      <c r="AK87" s="11">
        <v>0</v>
      </c>
      <c r="AL87" s="11">
        <v>0</v>
      </c>
      <c r="AM87" s="11">
        <v>0</v>
      </c>
      <c r="AN87" s="11">
        <v>0</v>
      </c>
      <c r="AO87" s="11">
        <v>79.709999999999994</v>
      </c>
      <c r="AP87" s="11">
        <v>12.08</v>
      </c>
      <c r="AQ87" s="11">
        <v>4.0000000000000001E-3</v>
      </c>
      <c r="AR87" s="11">
        <v>0</v>
      </c>
      <c r="AS87" s="11">
        <v>0</v>
      </c>
      <c r="AT87" s="11">
        <f>VLOOKUP(E87,[1]Aplicado!$C$154:$AL$1373,36,0)</f>
        <v>0</v>
      </c>
      <c r="AU87" s="11">
        <f t="shared" si="1"/>
        <v>804.59400000000005</v>
      </c>
      <c r="AV87" s="11">
        <v>248.47</v>
      </c>
      <c r="AW87" s="11">
        <v>330.56</v>
      </c>
      <c r="AX87" s="12">
        <v>100</v>
      </c>
      <c r="AY87" s="12">
        <v>360</v>
      </c>
      <c r="AZ87" s="11">
        <v>223812.16</v>
      </c>
      <c r="BA87" s="11">
        <v>64350</v>
      </c>
      <c r="BB87" s="13">
        <v>90</v>
      </c>
      <c r="BC87" s="13">
        <v>53.862545454545497</v>
      </c>
      <c r="BD87" s="13">
        <v>10.3</v>
      </c>
      <c r="BE87" s="13"/>
      <c r="BF87" s="9" t="s">
        <v>264</v>
      </c>
      <c r="BG87" s="6"/>
      <c r="BH87" s="9" t="s">
        <v>353</v>
      </c>
      <c r="BI87" s="9" t="s">
        <v>188</v>
      </c>
      <c r="BJ87" s="9" t="s">
        <v>384</v>
      </c>
      <c r="BK87" s="9" t="s">
        <v>20</v>
      </c>
      <c r="BL87" s="7" t="s">
        <v>0</v>
      </c>
      <c r="BM87" s="13">
        <v>313138.79531999998</v>
      </c>
      <c r="BN87" s="7" t="s">
        <v>191</v>
      </c>
      <c r="BO87" s="13"/>
      <c r="BP87" s="14">
        <v>37439</v>
      </c>
      <c r="BQ87" s="14">
        <v>48397</v>
      </c>
      <c r="BR87" s="13">
        <v>268.91000000000003</v>
      </c>
      <c r="BS87" s="13">
        <v>133.71</v>
      </c>
      <c r="BT87" s="13">
        <v>0</v>
      </c>
    </row>
    <row r="88" spans="1:72" s="2" customFormat="1" ht="18.2" customHeight="1" x14ac:dyDescent="0.15">
      <c r="A88" s="15">
        <v>86</v>
      </c>
      <c r="B88" s="16" t="s">
        <v>36</v>
      </c>
      <c r="C88" s="16" t="s">
        <v>263</v>
      </c>
      <c r="D88" s="17">
        <v>45413</v>
      </c>
      <c r="E88" s="18" t="s">
        <v>386</v>
      </c>
      <c r="F88" s="19">
        <v>0</v>
      </c>
      <c r="G88" s="19">
        <v>0</v>
      </c>
      <c r="H88" s="20">
        <v>37301.300000000003</v>
      </c>
      <c r="I88" s="20">
        <v>256.67</v>
      </c>
      <c r="J88" s="20">
        <v>0</v>
      </c>
      <c r="K88" s="20">
        <v>37557.97</v>
      </c>
      <c r="L88" s="20">
        <v>258.88</v>
      </c>
      <c r="M88" s="20">
        <v>0</v>
      </c>
      <c r="N88" s="20">
        <v>0</v>
      </c>
      <c r="O88" s="20">
        <v>256.67</v>
      </c>
      <c r="P88" s="20">
        <v>0</v>
      </c>
      <c r="Q88" s="20">
        <v>0</v>
      </c>
      <c r="R88" s="20">
        <v>0</v>
      </c>
      <c r="S88" s="20">
        <v>37301.300000000003</v>
      </c>
      <c r="T88" s="20">
        <v>322.36</v>
      </c>
      <c r="U88" s="20">
        <v>320.14999999999998</v>
      </c>
      <c r="V88" s="20">
        <v>0</v>
      </c>
      <c r="W88" s="20">
        <v>322.36</v>
      </c>
      <c r="X88" s="20">
        <v>0</v>
      </c>
      <c r="Y88" s="20">
        <v>0</v>
      </c>
      <c r="Z88" s="20">
        <v>0</v>
      </c>
      <c r="AA88" s="20">
        <v>320.14999999999998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0.09</v>
      </c>
      <c r="AJ88" s="20">
        <v>133.71</v>
      </c>
      <c r="AK88" s="20">
        <v>0</v>
      </c>
      <c r="AL88" s="20">
        <v>0</v>
      </c>
      <c r="AM88" s="20">
        <v>39.19</v>
      </c>
      <c r="AN88" s="20">
        <v>0</v>
      </c>
      <c r="AO88" s="20">
        <v>79.709999999999994</v>
      </c>
      <c r="AP88" s="20">
        <v>12</v>
      </c>
      <c r="AQ88" s="20">
        <v>1E-3</v>
      </c>
      <c r="AR88" s="20">
        <v>0</v>
      </c>
      <c r="AS88" s="20">
        <v>0</v>
      </c>
      <c r="AT88" s="20">
        <f>VLOOKUP(E88,[1]Aplicado!$C$154:$AL$1373,36,0)</f>
        <v>0</v>
      </c>
      <c r="AU88" s="20">
        <f t="shared" si="1"/>
        <v>843.73099999999999</v>
      </c>
      <c r="AV88" s="20">
        <v>258.88</v>
      </c>
      <c r="AW88" s="20">
        <v>320.14999999999998</v>
      </c>
      <c r="AX88" s="21">
        <v>99</v>
      </c>
      <c r="AY88" s="21">
        <v>360</v>
      </c>
      <c r="AZ88" s="20">
        <v>223603.38</v>
      </c>
      <c r="BA88" s="20">
        <v>64350</v>
      </c>
      <c r="BB88" s="22">
        <v>90</v>
      </c>
      <c r="BC88" s="22">
        <v>52.169650349650396</v>
      </c>
      <c r="BD88" s="22">
        <v>10.3</v>
      </c>
      <c r="BE88" s="22"/>
      <c r="BF88" s="18" t="s">
        <v>264</v>
      </c>
      <c r="BG88" s="15"/>
      <c r="BH88" s="18" t="s">
        <v>353</v>
      </c>
      <c r="BI88" s="18" t="s">
        <v>188</v>
      </c>
      <c r="BJ88" s="18" t="s">
        <v>384</v>
      </c>
      <c r="BK88" s="18" t="s">
        <v>20</v>
      </c>
      <c r="BL88" s="16" t="s">
        <v>0</v>
      </c>
      <c r="BM88" s="22">
        <v>303296.87030000001</v>
      </c>
      <c r="BN88" s="16" t="s">
        <v>191</v>
      </c>
      <c r="BO88" s="22"/>
      <c r="BP88" s="23">
        <v>37435</v>
      </c>
      <c r="BQ88" s="23">
        <v>48393</v>
      </c>
      <c r="BR88" s="22">
        <v>268.81</v>
      </c>
      <c r="BS88" s="22">
        <v>133.71</v>
      </c>
      <c r="BT88" s="22">
        <v>43.48</v>
      </c>
    </row>
    <row r="89" spans="1:72" s="2" customFormat="1" ht="18.2" customHeight="1" x14ac:dyDescent="0.15">
      <c r="A89" s="6">
        <v>87</v>
      </c>
      <c r="B89" s="7" t="s">
        <v>36</v>
      </c>
      <c r="C89" s="7" t="s">
        <v>263</v>
      </c>
      <c r="D89" s="8">
        <v>45413</v>
      </c>
      <c r="E89" s="9" t="s">
        <v>82</v>
      </c>
      <c r="F89" s="10">
        <v>119</v>
      </c>
      <c r="G89" s="10">
        <v>118</v>
      </c>
      <c r="H89" s="11">
        <v>32741.599999999999</v>
      </c>
      <c r="I89" s="11">
        <v>46153.59</v>
      </c>
      <c r="J89" s="11">
        <v>0</v>
      </c>
      <c r="K89" s="11">
        <v>78895.19</v>
      </c>
      <c r="L89" s="11">
        <v>617.07000000000005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78895.19</v>
      </c>
      <c r="T89" s="11">
        <v>60060.23</v>
      </c>
      <c r="U89" s="11">
        <v>277.17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60337.4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f>VLOOKUP(E89,[1]Aplicado!$C$154:$AL$1373,36,0)</f>
        <v>0</v>
      </c>
      <c r="AU89" s="11">
        <f t="shared" si="1"/>
        <v>0</v>
      </c>
      <c r="AV89" s="11">
        <v>46770.66</v>
      </c>
      <c r="AW89" s="11">
        <v>60337.4</v>
      </c>
      <c r="AX89" s="12">
        <v>44</v>
      </c>
      <c r="AY89" s="12">
        <v>300</v>
      </c>
      <c r="AZ89" s="11">
        <v>347299.05599999998</v>
      </c>
      <c r="BA89" s="11">
        <v>97200</v>
      </c>
      <c r="BB89" s="13">
        <v>90</v>
      </c>
      <c r="BC89" s="13">
        <v>73.051101851851897</v>
      </c>
      <c r="BD89" s="13">
        <v>10.16</v>
      </c>
      <c r="BE89" s="13"/>
      <c r="BF89" s="9" t="s">
        <v>264</v>
      </c>
      <c r="BG89" s="6"/>
      <c r="BH89" s="9" t="s">
        <v>265</v>
      </c>
      <c r="BI89" s="9" t="s">
        <v>266</v>
      </c>
      <c r="BJ89" s="9" t="s">
        <v>387</v>
      </c>
      <c r="BK89" s="9" t="s">
        <v>268</v>
      </c>
      <c r="BL89" s="7" t="s">
        <v>0</v>
      </c>
      <c r="BM89" s="13">
        <v>641496.78989000001</v>
      </c>
      <c r="BN89" s="7" t="s">
        <v>191</v>
      </c>
      <c r="BO89" s="13"/>
      <c r="BP89" s="14">
        <v>37603</v>
      </c>
      <c r="BQ89" s="14">
        <v>46734</v>
      </c>
      <c r="BR89" s="13">
        <v>41125.07</v>
      </c>
      <c r="BS89" s="13">
        <v>180</v>
      </c>
      <c r="BT89" s="13">
        <v>42.28</v>
      </c>
    </row>
    <row r="90" spans="1:72" s="2" customFormat="1" ht="18.2" customHeight="1" x14ac:dyDescent="0.15">
      <c r="A90" s="15">
        <v>88</v>
      </c>
      <c r="B90" s="16" t="s">
        <v>36</v>
      </c>
      <c r="C90" s="16" t="s">
        <v>263</v>
      </c>
      <c r="D90" s="17">
        <v>45413</v>
      </c>
      <c r="E90" s="18" t="s">
        <v>388</v>
      </c>
      <c r="F90" s="19">
        <v>0</v>
      </c>
      <c r="G90" s="19">
        <v>0</v>
      </c>
      <c r="H90" s="20">
        <v>29030.22</v>
      </c>
      <c r="I90" s="20">
        <v>0</v>
      </c>
      <c r="J90" s="20">
        <v>0</v>
      </c>
      <c r="K90" s="20">
        <v>29030.22</v>
      </c>
      <c r="L90" s="20">
        <v>566.94000000000005</v>
      </c>
      <c r="M90" s="20">
        <v>0</v>
      </c>
      <c r="N90" s="20">
        <v>0</v>
      </c>
      <c r="O90" s="20">
        <v>0</v>
      </c>
      <c r="P90" s="20">
        <v>566.94000000000005</v>
      </c>
      <c r="Q90" s="20">
        <v>0</v>
      </c>
      <c r="R90" s="20">
        <v>0</v>
      </c>
      <c r="S90" s="20">
        <v>28463.279999999999</v>
      </c>
      <c r="T90" s="20">
        <v>0</v>
      </c>
      <c r="U90" s="20">
        <v>245.79</v>
      </c>
      <c r="V90" s="20">
        <v>0</v>
      </c>
      <c r="W90" s="20">
        <v>0</v>
      </c>
      <c r="X90" s="20">
        <v>245.79</v>
      </c>
      <c r="Y90" s="20">
        <v>0</v>
      </c>
      <c r="Z90" s="20">
        <v>0</v>
      </c>
      <c r="AA90" s="20">
        <v>0</v>
      </c>
      <c r="AB90" s="20">
        <v>163.63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52.5</v>
      </c>
      <c r="AI90" s="20">
        <v>73.75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6.6000000000000003E-2</v>
      </c>
      <c r="AR90" s="20">
        <v>0</v>
      </c>
      <c r="AS90" s="20">
        <v>0</v>
      </c>
      <c r="AT90" s="20">
        <f>VLOOKUP(E90,[1]Aplicado!$C$154:$AL$1373,36,0)</f>
        <v>0</v>
      </c>
      <c r="AU90" s="20">
        <f t="shared" si="1"/>
        <v>1102.6759999999999</v>
      </c>
      <c r="AV90" s="20">
        <v>0</v>
      </c>
      <c r="AW90" s="20">
        <v>0</v>
      </c>
      <c r="AX90" s="21">
        <v>44</v>
      </c>
      <c r="AY90" s="21">
        <v>300</v>
      </c>
      <c r="AZ90" s="20">
        <v>316238.42920000001</v>
      </c>
      <c r="BA90" s="20">
        <v>88339.5</v>
      </c>
      <c r="BB90" s="22">
        <v>90</v>
      </c>
      <c r="BC90" s="22">
        <v>28.998298609342399</v>
      </c>
      <c r="BD90" s="22">
        <v>10.16</v>
      </c>
      <c r="BE90" s="22"/>
      <c r="BF90" s="18" t="s">
        <v>264</v>
      </c>
      <c r="BG90" s="15"/>
      <c r="BH90" s="18" t="s">
        <v>265</v>
      </c>
      <c r="BI90" s="18" t="s">
        <v>266</v>
      </c>
      <c r="BJ90" s="18" t="s">
        <v>387</v>
      </c>
      <c r="BK90" s="18" t="s">
        <v>20</v>
      </c>
      <c r="BL90" s="16" t="s">
        <v>0</v>
      </c>
      <c r="BM90" s="22">
        <v>231434.92968</v>
      </c>
      <c r="BN90" s="16" t="s">
        <v>191</v>
      </c>
      <c r="BO90" s="22"/>
      <c r="BP90" s="23">
        <v>37613</v>
      </c>
      <c r="BQ90" s="23">
        <v>46744</v>
      </c>
      <c r="BR90" s="22">
        <v>0</v>
      </c>
      <c r="BS90" s="22">
        <v>163.63</v>
      </c>
      <c r="BT90" s="22">
        <v>0</v>
      </c>
    </row>
    <row r="91" spans="1:72" s="2" customFormat="1" ht="18.2" customHeight="1" x14ac:dyDescent="0.15">
      <c r="A91" s="6">
        <v>89</v>
      </c>
      <c r="B91" s="7" t="s">
        <v>36</v>
      </c>
      <c r="C91" s="7" t="s">
        <v>263</v>
      </c>
      <c r="D91" s="8">
        <v>45413</v>
      </c>
      <c r="E91" s="9" t="s">
        <v>389</v>
      </c>
      <c r="F91" s="10">
        <v>2</v>
      </c>
      <c r="G91" s="10">
        <v>2</v>
      </c>
      <c r="H91" s="11">
        <v>30478.84</v>
      </c>
      <c r="I91" s="11">
        <v>1382.04</v>
      </c>
      <c r="J91" s="11">
        <v>0</v>
      </c>
      <c r="K91" s="11">
        <v>31860.880000000001</v>
      </c>
      <c r="L91" s="11">
        <v>632.94000000000005</v>
      </c>
      <c r="M91" s="11">
        <v>0</v>
      </c>
      <c r="N91" s="11">
        <v>0</v>
      </c>
      <c r="O91" s="11">
        <v>514.26</v>
      </c>
      <c r="P91" s="11">
        <v>0</v>
      </c>
      <c r="Q91" s="11">
        <v>0</v>
      </c>
      <c r="R91" s="11">
        <v>0</v>
      </c>
      <c r="S91" s="11">
        <v>31346.62</v>
      </c>
      <c r="T91" s="11">
        <v>574.89</v>
      </c>
      <c r="U91" s="11">
        <v>264.06</v>
      </c>
      <c r="V91" s="11">
        <v>0</v>
      </c>
      <c r="W91" s="11">
        <v>269.39</v>
      </c>
      <c r="X91" s="11">
        <v>0</v>
      </c>
      <c r="Y91" s="11">
        <v>0</v>
      </c>
      <c r="Z91" s="11">
        <v>0</v>
      </c>
      <c r="AA91" s="11">
        <v>569.55999999999995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86.57</v>
      </c>
      <c r="AK91" s="11">
        <v>0</v>
      </c>
      <c r="AL91" s="11">
        <v>0</v>
      </c>
      <c r="AM91" s="11">
        <v>43.14</v>
      </c>
      <c r="AN91" s="11">
        <v>0</v>
      </c>
      <c r="AO91" s="11">
        <v>53.23</v>
      </c>
      <c r="AP91" s="11">
        <v>81.16</v>
      </c>
      <c r="AQ91" s="11">
        <v>0</v>
      </c>
      <c r="AR91" s="11">
        <v>0</v>
      </c>
      <c r="AS91" s="11">
        <v>2.4599999999999999E-3</v>
      </c>
      <c r="AT91" s="11">
        <f>VLOOKUP(E91,[1]Aplicado!$C$154:$AL$1373,36,0)</f>
        <v>0</v>
      </c>
      <c r="AU91" s="11">
        <f t="shared" si="1"/>
        <v>1047.7475400000001</v>
      </c>
      <c r="AV91" s="11">
        <v>1500.72</v>
      </c>
      <c r="AW91" s="11">
        <v>569.55999999999995</v>
      </c>
      <c r="AX91" s="12">
        <v>48</v>
      </c>
      <c r="AY91" s="12">
        <v>300</v>
      </c>
      <c r="AZ91" s="11">
        <v>385118.96</v>
      </c>
      <c r="BA91" s="11">
        <v>97200</v>
      </c>
      <c r="BB91" s="13">
        <v>82</v>
      </c>
      <c r="BC91" s="13">
        <v>26.444679423868301</v>
      </c>
      <c r="BD91" s="13">
        <v>10.199999999999999</v>
      </c>
      <c r="BE91" s="13"/>
      <c r="BF91" s="9" t="s">
        <v>264</v>
      </c>
      <c r="BG91" s="6"/>
      <c r="BH91" s="9" t="s">
        <v>265</v>
      </c>
      <c r="BI91" s="9" t="s">
        <v>266</v>
      </c>
      <c r="BJ91" s="9" t="s">
        <v>387</v>
      </c>
      <c r="BK91" s="9" t="s">
        <v>286</v>
      </c>
      <c r="BL91" s="7" t="s">
        <v>0</v>
      </c>
      <c r="BM91" s="13">
        <v>254879.36721999999</v>
      </c>
      <c r="BN91" s="7" t="s">
        <v>191</v>
      </c>
      <c r="BO91" s="13"/>
      <c r="BP91" s="14">
        <v>37712</v>
      </c>
      <c r="BQ91" s="14">
        <v>46844</v>
      </c>
      <c r="BR91" s="13">
        <v>482.38</v>
      </c>
      <c r="BS91" s="13">
        <v>86.57</v>
      </c>
      <c r="BT91" s="13">
        <v>43.14</v>
      </c>
    </row>
    <row r="92" spans="1:72" s="2" customFormat="1" ht="18.2" customHeight="1" x14ac:dyDescent="0.15">
      <c r="A92" s="15">
        <v>90</v>
      </c>
      <c r="B92" s="16" t="s">
        <v>36</v>
      </c>
      <c r="C92" s="16" t="s">
        <v>263</v>
      </c>
      <c r="D92" s="17">
        <v>45413</v>
      </c>
      <c r="E92" s="18" t="s">
        <v>390</v>
      </c>
      <c r="F92" s="19">
        <v>0</v>
      </c>
      <c r="G92" s="19">
        <v>0</v>
      </c>
      <c r="H92" s="20">
        <v>24920.95</v>
      </c>
      <c r="I92" s="20">
        <v>0</v>
      </c>
      <c r="J92" s="20">
        <v>0.05</v>
      </c>
      <c r="K92" s="20">
        <v>24920.95</v>
      </c>
      <c r="L92" s="20">
        <v>484.2</v>
      </c>
      <c r="M92" s="20">
        <v>0</v>
      </c>
      <c r="N92" s="20">
        <v>0</v>
      </c>
      <c r="O92" s="20">
        <v>0</v>
      </c>
      <c r="P92" s="20">
        <v>484.2</v>
      </c>
      <c r="Q92" s="20">
        <v>0</v>
      </c>
      <c r="R92" s="20">
        <v>0</v>
      </c>
      <c r="S92" s="20">
        <v>24436.75</v>
      </c>
      <c r="T92" s="20">
        <v>0</v>
      </c>
      <c r="U92" s="20">
        <v>210.79</v>
      </c>
      <c r="V92" s="20">
        <v>0</v>
      </c>
      <c r="W92" s="20">
        <v>0</v>
      </c>
      <c r="X92" s="20">
        <v>210.79</v>
      </c>
      <c r="Y92" s="20">
        <v>0</v>
      </c>
      <c r="Z92" s="20">
        <v>0</v>
      </c>
      <c r="AA92" s="20">
        <v>0</v>
      </c>
      <c r="AB92" s="20">
        <v>69.83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41.39</v>
      </c>
      <c r="AI92" s="20">
        <v>63.27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3.5666000000000003E-2</v>
      </c>
      <c r="AT92" s="20">
        <f>VLOOKUP(E92,[1]Aplicado!$C$154:$AL$1373,36,0)</f>
        <v>0</v>
      </c>
      <c r="AU92" s="20">
        <f t="shared" si="1"/>
        <v>869.39433400000007</v>
      </c>
      <c r="AV92" s="20">
        <v>0</v>
      </c>
      <c r="AW92" s="20">
        <v>0</v>
      </c>
      <c r="AX92" s="21">
        <v>47</v>
      </c>
      <c r="AY92" s="21">
        <v>300</v>
      </c>
      <c r="AZ92" s="20">
        <v>350833.68</v>
      </c>
      <c r="BA92" s="20">
        <v>75600</v>
      </c>
      <c r="BB92" s="22">
        <v>70</v>
      </c>
      <c r="BC92" s="22">
        <v>22.6266203703704</v>
      </c>
      <c r="BD92" s="22">
        <v>10.15</v>
      </c>
      <c r="BE92" s="22"/>
      <c r="BF92" s="18" t="s">
        <v>264</v>
      </c>
      <c r="BG92" s="15"/>
      <c r="BH92" s="18" t="s">
        <v>265</v>
      </c>
      <c r="BI92" s="18" t="s">
        <v>266</v>
      </c>
      <c r="BJ92" s="18" t="s">
        <v>267</v>
      </c>
      <c r="BK92" s="18" t="s">
        <v>20</v>
      </c>
      <c r="BL92" s="16" t="s">
        <v>0</v>
      </c>
      <c r="BM92" s="22">
        <v>198695.21424999999</v>
      </c>
      <c r="BN92" s="16" t="s">
        <v>191</v>
      </c>
      <c r="BO92" s="22"/>
      <c r="BP92" s="23">
        <v>37683</v>
      </c>
      <c r="BQ92" s="23">
        <v>46815</v>
      </c>
      <c r="BR92" s="22">
        <v>0</v>
      </c>
      <c r="BS92" s="22">
        <v>69.83</v>
      </c>
      <c r="BT92" s="22">
        <v>0</v>
      </c>
    </row>
    <row r="93" spans="1:72" s="2" customFormat="1" ht="18.2" customHeight="1" x14ac:dyDescent="0.15">
      <c r="A93" s="6">
        <v>91</v>
      </c>
      <c r="B93" s="7" t="s">
        <v>36</v>
      </c>
      <c r="C93" s="7" t="s">
        <v>263</v>
      </c>
      <c r="D93" s="8">
        <v>45413</v>
      </c>
      <c r="E93" s="9" t="s">
        <v>83</v>
      </c>
      <c r="F93" s="10">
        <v>82</v>
      </c>
      <c r="G93" s="10">
        <v>81</v>
      </c>
      <c r="H93" s="11">
        <v>34023.72</v>
      </c>
      <c r="I93" s="11">
        <v>33438.74</v>
      </c>
      <c r="J93" s="11">
        <v>0</v>
      </c>
      <c r="K93" s="11">
        <v>67462.460000000006</v>
      </c>
      <c r="L93" s="11">
        <v>565.95000000000005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67462.460000000006</v>
      </c>
      <c r="T93" s="11">
        <v>36171.519999999997</v>
      </c>
      <c r="U93" s="11">
        <v>285.76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36457.279999999999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f>VLOOKUP(E93,[1]Aplicado!$C$154:$AL$1373,36,0)</f>
        <v>0</v>
      </c>
      <c r="AU93" s="11">
        <f t="shared" si="1"/>
        <v>0</v>
      </c>
      <c r="AV93" s="11">
        <v>34004.69</v>
      </c>
      <c r="AW93" s="11">
        <v>36457.279999999999</v>
      </c>
      <c r="AX93" s="12">
        <v>49</v>
      </c>
      <c r="AY93" s="12">
        <v>300</v>
      </c>
      <c r="AZ93" s="11">
        <v>339444.81</v>
      </c>
      <c r="BA93" s="11">
        <v>93150</v>
      </c>
      <c r="BB93" s="13">
        <v>90</v>
      </c>
      <c r="BC93" s="13">
        <v>65.181120772946898</v>
      </c>
      <c r="BD93" s="13">
        <v>10.08</v>
      </c>
      <c r="BE93" s="13"/>
      <c r="BF93" s="9" t="s">
        <v>264</v>
      </c>
      <c r="BG93" s="6"/>
      <c r="BH93" s="9" t="s">
        <v>265</v>
      </c>
      <c r="BI93" s="9" t="s">
        <v>266</v>
      </c>
      <c r="BJ93" s="9" t="s">
        <v>387</v>
      </c>
      <c r="BK93" s="9" t="s">
        <v>268</v>
      </c>
      <c r="BL93" s="7" t="s">
        <v>0</v>
      </c>
      <c r="BM93" s="13">
        <v>548537.26225999999</v>
      </c>
      <c r="BN93" s="7" t="s">
        <v>191</v>
      </c>
      <c r="BO93" s="13"/>
      <c r="BP93" s="14">
        <v>37750</v>
      </c>
      <c r="BQ93" s="14">
        <v>46882</v>
      </c>
      <c r="BR93" s="13">
        <v>20548.03</v>
      </c>
      <c r="BS93" s="13">
        <v>90.88</v>
      </c>
      <c r="BT93" s="13">
        <v>42.93</v>
      </c>
    </row>
    <row r="94" spans="1:72" s="2" customFormat="1" ht="18.2" customHeight="1" x14ac:dyDescent="0.15">
      <c r="A94" s="15">
        <v>92</v>
      </c>
      <c r="B94" s="16" t="s">
        <v>36</v>
      </c>
      <c r="C94" s="16" t="s">
        <v>263</v>
      </c>
      <c r="D94" s="17">
        <v>45413</v>
      </c>
      <c r="E94" s="18" t="s">
        <v>84</v>
      </c>
      <c r="F94" s="19">
        <v>81</v>
      </c>
      <c r="G94" s="19">
        <v>80</v>
      </c>
      <c r="H94" s="20">
        <v>34059.49</v>
      </c>
      <c r="I94" s="20">
        <v>33136.15</v>
      </c>
      <c r="J94" s="20">
        <v>0</v>
      </c>
      <c r="K94" s="20">
        <v>67195.64</v>
      </c>
      <c r="L94" s="20">
        <v>565.65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67195.64</v>
      </c>
      <c r="T94" s="20">
        <v>35852.36</v>
      </c>
      <c r="U94" s="20">
        <v>286.06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36138.42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f>VLOOKUP(E94,[1]Aplicado!$C$154:$AL$1373,36,0)</f>
        <v>0</v>
      </c>
      <c r="AU94" s="20">
        <f t="shared" si="1"/>
        <v>0</v>
      </c>
      <c r="AV94" s="20">
        <v>33701.800000000003</v>
      </c>
      <c r="AW94" s="20">
        <v>36138.42</v>
      </c>
      <c r="AX94" s="21">
        <v>49</v>
      </c>
      <c r="AY94" s="21">
        <v>300</v>
      </c>
      <c r="AZ94" s="20">
        <v>339619.00050000002</v>
      </c>
      <c r="BA94" s="20">
        <v>93150</v>
      </c>
      <c r="BB94" s="22">
        <v>90</v>
      </c>
      <c r="BC94" s="22">
        <v>64.923323671497599</v>
      </c>
      <c r="BD94" s="22">
        <v>10.08</v>
      </c>
      <c r="BE94" s="22"/>
      <c r="BF94" s="18" t="s">
        <v>264</v>
      </c>
      <c r="BG94" s="15"/>
      <c r="BH94" s="18" t="s">
        <v>265</v>
      </c>
      <c r="BI94" s="18" t="s">
        <v>266</v>
      </c>
      <c r="BJ94" s="18" t="s">
        <v>387</v>
      </c>
      <c r="BK94" s="18" t="s">
        <v>268</v>
      </c>
      <c r="BL94" s="16" t="s">
        <v>0</v>
      </c>
      <c r="BM94" s="22">
        <v>546367.74884000001</v>
      </c>
      <c r="BN94" s="16" t="s">
        <v>191</v>
      </c>
      <c r="BO94" s="22"/>
      <c r="BP94" s="23">
        <v>37763</v>
      </c>
      <c r="BQ94" s="23">
        <v>46895</v>
      </c>
      <c r="BR94" s="22">
        <v>20537.23</v>
      </c>
      <c r="BS94" s="22">
        <v>90.88</v>
      </c>
      <c r="BT94" s="22">
        <v>42.91</v>
      </c>
    </row>
    <row r="95" spans="1:72" s="2" customFormat="1" ht="18.2" customHeight="1" x14ac:dyDescent="0.15">
      <c r="A95" s="6">
        <v>93</v>
      </c>
      <c r="B95" s="7" t="s">
        <v>36</v>
      </c>
      <c r="C95" s="7" t="s">
        <v>263</v>
      </c>
      <c r="D95" s="8">
        <v>45413</v>
      </c>
      <c r="E95" s="9" t="s">
        <v>85</v>
      </c>
      <c r="F95" s="10">
        <v>24</v>
      </c>
      <c r="G95" s="10">
        <v>24</v>
      </c>
      <c r="H95" s="11">
        <v>0</v>
      </c>
      <c r="I95" s="11">
        <v>25308.17</v>
      </c>
      <c r="J95" s="11">
        <v>0</v>
      </c>
      <c r="K95" s="11">
        <v>25308.17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25308.17</v>
      </c>
      <c r="T95" s="11">
        <v>2865.34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2865.34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f>VLOOKUP(E95,[1]Aplicado!$C$154:$AL$1373,36,0)</f>
        <v>0</v>
      </c>
      <c r="AU95" s="11">
        <f t="shared" si="1"/>
        <v>0</v>
      </c>
      <c r="AV95" s="11">
        <v>25308.17</v>
      </c>
      <c r="AW95" s="11">
        <v>2865.34</v>
      </c>
      <c r="AX95" s="12">
        <v>0</v>
      </c>
      <c r="AY95" s="12">
        <v>300</v>
      </c>
      <c r="AZ95" s="11">
        <v>444901.1973</v>
      </c>
      <c r="BA95" s="11">
        <v>123386.4</v>
      </c>
      <c r="BB95" s="13">
        <v>90</v>
      </c>
      <c r="BC95" s="13">
        <v>18.460181186905501</v>
      </c>
      <c r="BD95" s="13">
        <v>10.24</v>
      </c>
      <c r="BE95" s="13"/>
      <c r="BF95" s="9" t="s">
        <v>264</v>
      </c>
      <c r="BG95" s="6"/>
      <c r="BH95" s="9" t="s">
        <v>391</v>
      </c>
      <c r="BI95" s="9" t="s">
        <v>392</v>
      </c>
      <c r="BJ95" s="9" t="s">
        <v>393</v>
      </c>
      <c r="BK95" s="9" t="s">
        <v>268</v>
      </c>
      <c r="BL95" s="7" t="s">
        <v>0</v>
      </c>
      <c r="BM95" s="13">
        <v>205780.73027</v>
      </c>
      <c r="BN95" s="7" t="s">
        <v>191</v>
      </c>
      <c r="BO95" s="13"/>
      <c r="BP95" s="14">
        <v>37665</v>
      </c>
      <c r="BQ95" s="14">
        <v>46796</v>
      </c>
      <c r="BR95" s="13">
        <v>9632.82</v>
      </c>
      <c r="BS95" s="13">
        <v>0</v>
      </c>
      <c r="BT95" s="13">
        <v>54.19</v>
      </c>
    </row>
    <row r="96" spans="1:72" s="2" customFormat="1" ht="18.2" customHeight="1" x14ac:dyDescent="0.15">
      <c r="A96" s="15">
        <v>94</v>
      </c>
      <c r="B96" s="16" t="s">
        <v>36</v>
      </c>
      <c r="C96" s="16" t="s">
        <v>263</v>
      </c>
      <c r="D96" s="17">
        <v>45413</v>
      </c>
      <c r="E96" s="18" t="s">
        <v>394</v>
      </c>
      <c r="F96" s="19">
        <v>0</v>
      </c>
      <c r="G96" s="19">
        <v>0</v>
      </c>
      <c r="H96" s="20">
        <v>36395.769999999997</v>
      </c>
      <c r="I96" s="20">
        <v>644.69000000000005</v>
      </c>
      <c r="J96" s="20">
        <v>0</v>
      </c>
      <c r="K96" s="20">
        <v>37040.46</v>
      </c>
      <c r="L96" s="20">
        <v>650.20000000000005</v>
      </c>
      <c r="M96" s="20">
        <v>0</v>
      </c>
      <c r="N96" s="20">
        <v>0</v>
      </c>
      <c r="O96" s="20">
        <v>644.69000000000005</v>
      </c>
      <c r="P96" s="20">
        <v>0</v>
      </c>
      <c r="Q96" s="20">
        <v>0</v>
      </c>
      <c r="R96" s="20">
        <v>0</v>
      </c>
      <c r="S96" s="20">
        <v>36395.769999999997</v>
      </c>
      <c r="T96" s="20">
        <v>316.04000000000002</v>
      </c>
      <c r="U96" s="20">
        <v>310.52999999999997</v>
      </c>
      <c r="V96" s="20">
        <v>0</v>
      </c>
      <c r="W96" s="20">
        <v>316.04000000000002</v>
      </c>
      <c r="X96" s="20">
        <v>0</v>
      </c>
      <c r="Y96" s="20">
        <v>0</v>
      </c>
      <c r="Z96" s="20">
        <v>0</v>
      </c>
      <c r="AA96" s="20">
        <v>310.52999999999997</v>
      </c>
      <c r="AB96" s="20">
        <v>0</v>
      </c>
      <c r="AC96" s="20">
        <v>0</v>
      </c>
      <c r="AD96" s="20">
        <v>0</v>
      </c>
      <c r="AE96" s="20">
        <v>0</v>
      </c>
      <c r="AF96" s="20">
        <v>0.04</v>
      </c>
      <c r="AG96" s="20">
        <v>0</v>
      </c>
      <c r="AH96" s="20">
        <v>0</v>
      </c>
      <c r="AI96" s="20">
        <v>0</v>
      </c>
      <c r="AJ96" s="20">
        <v>89.28</v>
      </c>
      <c r="AK96" s="20">
        <v>0</v>
      </c>
      <c r="AL96" s="20">
        <v>0</v>
      </c>
      <c r="AM96" s="20">
        <v>0</v>
      </c>
      <c r="AN96" s="20">
        <v>0</v>
      </c>
      <c r="AO96" s="20">
        <v>56.83</v>
      </c>
      <c r="AP96" s="20">
        <v>86.59</v>
      </c>
      <c r="AQ96" s="20">
        <v>2E-3</v>
      </c>
      <c r="AR96" s="20">
        <v>0</v>
      </c>
      <c r="AS96" s="20">
        <v>0</v>
      </c>
      <c r="AT96" s="20">
        <f>VLOOKUP(E96,[1]Aplicado!$C$154:$AL$1373,36,0)</f>
        <v>0</v>
      </c>
      <c r="AU96" s="20">
        <f t="shared" si="1"/>
        <v>1193.4720000000002</v>
      </c>
      <c r="AV96" s="20">
        <v>650.20000000000005</v>
      </c>
      <c r="AW96" s="20">
        <v>310.52999999999997</v>
      </c>
      <c r="AX96" s="21">
        <v>47</v>
      </c>
      <c r="AY96" s="21">
        <v>300</v>
      </c>
      <c r="AZ96" s="20">
        <v>444901.1973</v>
      </c>
      <c r="BA96" s="20">
        <v>103787.6</v>
      </c>
      <c r="BB96" s="22">
        <v>76</v>
      </c>
      <c r="BC96" s="22">
        <v>26.651339080969201</v>
      </c>
      <c r="BD96" s="22">
        <v>10.24</v>
      </c>
      <c r="BE96" s="22"/>
      <c r="BF96" s="18" t="s">
        <v>264</v>
      </c>
      <c r="BG96" s="15"/>
      <c r="BH96" s="18" t="s">
        <v>391</v>
      </c>
      <c r="BI96" s="18" t="s">
        <v>392</v>
      </c>
      <c r="BJ96" s="18" t="s">
        <v>393</v>
      </c>
      <c r="BK96" s="18" t="s">
        <v>20</v>
      </c>
      <c r="BL96" s="16" t="s">
        <v>0</v>
      </c>
      <c r="BM96" s="22">
        <v>295934.00586999999</v>
      </c>
      <c r="BN96" s="16" t="s">
        <v>191</v>
      </c>
      <c r="BO96" s="22"/>
      <c r="BP96" s="23">
        <v>37665</v>
      </c>
      <c r="BQ96" s="23">
        <v>46796</v>
      </c>
      <c r="BR96" s="22">
        <v>276.05</v>
      </c>
      <c r="BS96" s="22">
        <v>89.28</v>
      </c>
      <c r="BT96" s="22">
        <v>43.39</v>
      </c>
    </row>
    <row r="97" spans="1:72" s="2" customFormat="1" ht="18.2" customHeight="1" x14ac:dyDescent="0.15">
      <c r="A97" s="6">
        <v>95</v>
      </c>
      <c r="B97" s="7" t="s">
        <v>36</v>
      </c>
      <c r="C97" s="7" t="s">
        <v>263</v>
      </c>
      <c r="D97" s="8">
        <v>45413</v>
      </c>
      <c r="E97" s="9" t="s">
        <v>86</v>
      </c>
      <c r="F97" s="10">
        <v>117</v>
      </c>
      <c r="G97" s="10">
        <v>116</v>
      </c>
      <c r="H97" s="11">
        <v>28803.37</v>
      </c>
      <c r="I97" s="11">
        <v>40196.54</v>
      </c>
      <c r="J97" s="11">
        <v>0</v>
      </c>
      <c r="K97" s="11">
        <v>68999.91</v>
      </c>
      <c r="L97" s="11">
        <v>542.77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68999.91</v>
      </c>
      <c r="T97" s="11">
        <v>51785.26</v>
      </c>
      <c r="U97" s="11">
        <v>243.83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52029.09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f>VLOOKUP(E97,[1]Aplicado!$C$154:$AL$1373,36,0)</f>
        <v>0</v>
      </c>
      <c r="AU97" s="11">
        <f t="shared" si="1"/>
        <v>0</v>
      </c>
      <c r="AV97" s="11">
        <v>40739.31</v>
      </c>
      <c r="AW97" s="11">
        <v>52029.09</v>
      </c>
      <c r="AX97" s="12">
        <v>45</v>
      </c>
      <c r="AY97" s="12">
        <v>300</v>
      </c>
      <c r="AZ97" s="11">
        <v>105430.21</v>
      </c>
      <c r="BA97" s="11">
        <v>85500</v>
      </c>
      <c r="BB97" s="13">
        <v>81</v>
      </c>
      <c r="BC97" s="13">
        <v>65.368335789473704</v>
      </c>
      <c r="BD97" s="13">
        <v>10.16</v>
      </c>
      <c r="BE97" s="13"/>
      <c r="BF97" s="9" t="s">
        <v>264</v>
      </c>
      <c r="BG97" s="6"/>
      <c r="BH97" s="9" t="s">
        <v>277</v>
      </c>
      <c r="BI97" s="9" t="s">
        <v>186</v>
      </c>
      <c r="BJ97" s="9" t="s">
        <v>395</v>
      </c>
      <c r="BK97" s="9" t="s">
        <v>268</v>
      </c>
      <c r="BL97" s="7" t="s">
        <v>0</v>
      </c>
      <c r="BM97" s="13">
        <v>561038.26821000001</v>
      </c>
      <c r="BN97" s="7" t="s">
        <v>191</v>
      </c>
      <c r="BO97" s="13"/>
      <c r="BP97" s="14">
        <v>37599</v>
      </c>
      <c r="BQ97" s="14">
        <v>46730</v>
      </c>
      <c r="BR97" s="13">
        <v>37889.980000000003</v>
      </c>
      <c r="BS97" s="13">
        <v>174</v>
      </c>
      <c r="BT97" s="13">
        <v>42.32</v>
      </c>
    </row>
    <row r="98" spans="1:72" s="2" customFormat="1" ht="18.2" customHeight="1" x14ac:dyDescent="0.15">
      <c r="A98" s="15">
        <v>96</v>
      </c>
      <c r="B98" s="16" t="s">
        <v>36</v>
      </c>
      <c r="C98" s="16" t="s">
        <v>263</v>
      </c>
      <c r="D98" s="17">
        <v>45413</v>
      </c>
      <c r="E98" s="18" t="s">
        <v>396</v>
      </c>
      <c r="F98" s="19">
        <v>0</v>
      </c>
      <c r="G98" s="19">
        <v>0</v>
      </c>
      <c r="H98" s="20">
        <v>34166.519999999997</v>
      </c>
      <c r="I98" s="20">
        <v>487.06</v>
      </c>
      <c r="J98" s="20">
        <v>0</v>
      </c>
      <c r="K98" s="20">
        <v>34653.58</v>
      </c>
      <c r="L98" s="20">
        <v>491.08</v>
      </c>
      <c r="M98" s="20">
        <v>0</v>
      </c>
      <c r="N98" s="20">
        <v>0</v>
      </c>
      <c r="O98" s="20">
        <v>487.06</v>
      </c>
      <c r="P98" s="20">
        <v>0</v>
      </c>
      <c r="Q98" s="20">
        <v>0</v>
      </c>
      <c r="R98" s="20">
        <v>0</v>
      </c>
      <c r="S98" s="20">
        <v>34166.519999999997</v>
      </c>
      <c r="T98" s="20">
        <v>285.89</v>
      </c>
      <c r="U98" s="20">
        <v>281.87</v>
      </c>
      <c r="V98" s="20">
        <v>0</v>
      </c>
      <c r="W98" s="20">
        <v>285.89</v>
      </c>
      <c r="X98" s="20">
        <v>0</v>
      </c>
      <c r="Y98" s="20">
        <v>0</v>
      </c>
      <c r="Z98" s="20">
        <v>0</v>
      </c>
      <c r="AA98" s="20">
        <v>281.87</v>
      </c>
      <c r="AB98" s="20">
        <v>107.68</v>
      </c>
      <c r="AC98" s="20">
        <v>0</v>
      </c>
      <c r="AD98" s="20">
        <v>0</v>
      </c>
      <c r="AE98" s="20">
        <v>0</v>
      </c>
      <c r="AF98" s="20">
        <v>44.66</v>
      </c>
      <c r="AG98" s="20">
        <v>0</v>
      </c>
      <c r="AH98" s="20">
        <v>101.3</v>
      </c>
      <c r="AI98" s="20">
        <v>0.26</v>
      </c>
      <c r="AJ98" s="20">
        <v>148</v>
      </c>
      <c r="AK98" s="20">
        <v>0</v>
      </c>
      <c r="AL98" s="20">
        <v>0</v>
      </c>
      <c r="AM98" s="20">
        <v>0</v>
      </c>
      <c r="AN98" s="20">
        <v>0</v>
      </c>
      <c r="AO98" s="20">
        <v>101.22</v>
      </c>
      <c r="AP98" s="20">
        <v>0</v>
      </c>
      <c r="AQ98" s="20">
        <v>4.0000000000000001E-3</v>
      </c>
      <c r="AR98" s="20">
        <v>0</v>
      </c>
      <c r="AS98" s="20">
        <v>0</v>
      </c>
      <c r="AT98" s="20">
        <f>VLOOKUP(E98,[1]Aplicado!$C$154:$AL$1373,36,0)</f>
        <v>0</v>
      </c>
      <c r="AU98" s="20">
        <f t="shared" si="1"/>
        <v>1276.0740000000001</v>
      </c>
      <c r="AV98" s="20">
        <v>491.08</v>
      </c>
      <c r="AW98" s="20">
        <v>281.87</v>
      </c>
      <c r="AX98" s="21">
        <v>81</v>
      </c>
      <c r="AY98" s="21">
        <v>360</v>
      </c>
      <c r="AZ98" s="20">
        <v>395000.435</v>
      </c>
      <c r="BA98" s="20">
        <v>88825</v>
      </c>
      <c r="BB98" s="22">
        <v>66</v>
      </c>
      <c r="BC98" s="22">
        <v>25.386887925696598</v>
      </c>
      <c r="BD98" s="22">
        <v>9.9</v>
      </c>
      <c r="BE98" s="22"/>
      <c r="BF98" s="18" t="s">
        <v>264</v>
      </c>
      <c r="BG98" s="15"/>
      <c r="BH98" s="18" t="s">
        <v>305</v>
      </c>
      <c r="BI98" s="18" t="s">
        <v>306</v>
      </c>
      <c r="BJ98" s="18" t="s">
        <v>397</v>
      </c>
      <c r="BK98" s="18" t="s">
        <v>20</v>
      </c>
      <c r="BL98" s="16" t="s">
        <v>0</v>
      </c>
      <c r="BM98" s="22">
        <v>277807.97412000003</v>
      </c>
      <c r="BN98" s="16" t="s">
        <v>191</v>
      </c>
      <c r="BO98" s="22"/>
      <c r="BP98" s="23">
        <v>36895</v>
      </c>
      <c r="BQ98" s="23">
        <v>47852</v>
      </c>
      <c r="BR98" s="22">
        <v>40.32</v>
      </c>
      <c r="BS98" s="22">
        <v>148</v>
      </c>
      <c r="BT98" s="22">
        <v>44.66</v>
      </c>
    </row>
    <row r="99" spans="1:72" s="2" customFormat="1" ht="18.2" customHeight="1" x14ac:dyDescent="0.15">
      <c r="A99" s="6">
        <v>97</v>
      </c>
      <c r="B99" s="7" t="s">
        <v>36</v>
      </c>
      <c r="C99" s="7" t="s">
        <v>263</v>
      </c>
      <c r="D99" s="8">
        <v>45413</v>
      </c>
      <c r="E99" s="9" t="s">
        <v>87</v>
      </c>
      <c r="F99" s="10">
        <v>202</v>
      </c>
      <c r="G99" s="10">
        <v>201</v>
      </c>
      <c r="H99" s="11">
        <v>34279.94</v>
      </c>
      <c r="I99" s="11">
        <v>57176</v>
      </c>
      <c r="J99" s="11">
        <v>0</v>
      </c>
      <c r="K99" s="11">
        <v>91455.94</v>
      </c>
      <c r="L99" s="11">
        <v>595.57000000000005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91455.94</v>
      </c>
      <c r="T99" s="11">
        <v>122325.24</v>
      </c>
      <c r="U99" s="11">
        <v>293.05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122618.29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f>VLOOKUP(E99,[1]Aplicado!$C$154:$AL$1373,36,0)</f>
        <v>0</v>
      </c>
      <c r="AU99" s="11">
        <f t="shared" si="1"/>
        <v>0</v>
      </c>
      <c r="AV99" s="11">
        <v>57771.57</v>
      </c>
      <c r="AW99" s="11">
        <v>122618.29</v>
      </c>
      <c r="AX99" s="12">
        <v>47</v>
      </c>
      <c r="AY99" s="12">
        <v>300</v>
      </c>
      <c r="AZ99" s="11">
        <v>346738.12</v>
      </c>
      <c r="BA99" s="11">
        <v>95850</v>
      </c>
      <c r="BB99" s="13">
        <v>90</v>
      </c>
      <c r="BC99" s="13">
        <v>85.874122065727704</v>
      </c>
      <c r="BD99" s="13">
        <v>10.26</v>
      </c>
      <c r="BE99" s="13"/>
      <c r="BF99" s="9" t="s">
        <v>264</v>
      </c>
      <c r="BG99" s="6"/>
      <c r="BH99" s="9" t="s">
        <v>277</v>
      </c>
      <c r="BI99" s="9" t="s">
        <v>186</v>
      </c>
      <c r="BJ99" s="9" t="s">
        <v>360</v>
      </c>
      <c r="BK99" s="9" t="s">
        <v>268</v>
      </c>
      <c r="BL99" s="7" t="s">
        <v>0</v>
      </c>
      <c r="BM99" s="13">
        <v>743628.24814000004</v>
      </c>
      <c r="BN99" s="7" t="s">
        <v>191</v>
      </c>
      <c r="BO99" s="13"/>
      <c r="BP99" s="14">
        <v>37700</v>
      </c>
      <c r="BQ99" s="14">
        <v>46832</v>
      </c>
      <c r="BR99" s="13">
        <v>46880.74</v>
      </c>
      <c r="BS99" s="13">
        <v>81.290000000000006</v>
      </c>
      <c r="BT99" s="13">
        <v>43.25</v>
      </c>
    </row>
    <row r="100" spans="1:72" s="2" customFormat="1" ht="18.2" customHeight="1" x14ac:dyDescent="0.15">
      <c r="A100" s="15">
        <v>98</v>
      </c>
      <c r="B100" s="16" t="s">
        <v>36</v>
      </c>
      <c r="C100" s="16" t="s">
        <v>263</v>
      </c>
      <c r="D100" s="17">
        <v>45413</v>
      </c>
      <c r="E100" s="18" t="s">
        <v>398</v>
      </c>
      <c r="F100" s="19">
        <v>0</v>
      </c>
      <c r="G100" s="19">
        <v>0</v>
      </c>
      <c r="H100" s="20">
        <v>33586.03</v>
      </c>
      <c r="I100" s="20">
        <v>591.6</v>
      </c>
      <c r="J100" s="20">
        <v>0</v>
      </c>
      <c r="K100" s="20">
        <v>34177.629999999997</v>
      </c>
      <c r="L100" s="20">
        <v>596.65</v>
      </c>
      <c r="M100" s="20">
        <v>0</v>
      </c>
      <c r="N100" s="20">
        <v>0</v>
      </c>
      <c r="O100" s="20">
        <v>591.6</v>
      </c>
      <c r="P100" s="20">
        <v>0</v>
      </c>
      <c r="Q100" s="20">
        <v>0</v>
      </c>
      <c r="R100" s="20">
        <v>0</v>
      </c>
      <c r="S100" s="20">
        <v>33586.03</v>
      </c>
      <c r="T100" s="20">
        <v>297.02</v>
      </c>
      <c r="U100" s="20">
        <v>291.97000000000003</v>
      </c>
      <c r="V100" s="20">
        <v>0</v>
      </c>
      <c r="W100" s="20">
        <v>297.02</v>
      </c>
      <c r="X100" s="20">
        <v>0</v>
      </c>
      <c r="Y100" s="20">
        <v>0</v>
      </c>
      <c r="Z100" s="20">
        <v>0</v>
      </c>
      <c r="AA100" s="20">
        <v>291.97000000000003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3.72</v>
      </c>
      <c r="AJ100" s="20">
        <v>81.290000000000006</v>
      </c>
      <c r="AK100" s="20">
        <v>0</v>
      </c>
      <c r="AL100" s="20">
        <v>0</v>
      </c>
      <c r="AM100" s="20">
        <v>43.04</v>
      </c>
      <c r="AN100" s="20">
        <v>0</v>
      </c>
      <c r="AO100" s="20">
        <v>52.49</v>
      </c>
      <c r="AP100" s="20">
        <v>80.040000000000006</v>
      </c>
      <c r="AQ100" s="20">
        <v>0</v>
      </c>
      <c r="AR100" s="20">
        <v>0</v>
      </c>
      <c r="AS100" s="20">
        <v>3.6900000000000001E-3</v>
      </c>
      <c r="AT100" s="20">
        <f>VLOOKUP(E100,[1]Aplicado!$C$154:$AL$1373,36,0)</f>
        <v>0</v>
      </c>
      <c r="AU100" s="20">
        <f t="shared" si="1"/>
        <v>1149.19631</v>
      </c>
      <c r="AV100" s="20">
        <v>596.65</v>
      </c>
      <c r="AW100" s="20">
        <v>291.97000000000003</v>
      </c>
      <c r="AX100" s="21">
        <v>47</v>
      </c>
      <c r="AY100" s="21">
        <v>300</v>
      </c>
      <c r="AZ100" s="20">
        <v>346738.12</v>
      </c>
      <c r="BA100" s="20">
        <v>95850</v>
      </c>
      <c r="BB100" s="22">
        <v>90</v>
      </c>
      <c r="BC100" s="22">
        <v>31.536178403755901</v>
      </c>
      <c r="BD100" s="22">
        <v>10.26</v>
      </c>
      <c r="BE100" s="22"/>
      <c r="BF100" s="18" t="s">
        <v>264</v>
      </c>
      <c r="BG100" s="15"/>
      <c r="BH100" s="18" t="s">
        <v>277</v>
      </c>
      <c r="BI100" s="18" t="s">
        <v>186</v>
      </c>
      <c r="BJ100" s="18" t="s">
        <v>360</v>
      </c>
      <c r="BK100" s="18" t="s">
        <v>20</v>
      </c>
      <c r="BL100" s="16" t="s">
        <v>0</v>
      </c>
      <c r="BM100" s="22">
        <v>273088.00993</v>
      </c>
      <c r="BN100" s="16" t="s">
        <v>191</v>
      </c>
      <c r="BO100" s="22"/>
      <c r="BP100" s="23">
        <v>37700</v>
      </c>
      <c r="BQ100" s="23">
        <v>46832</v>
      </c>
      <c r="BR100" s="22">
        <v>253.35</v>
      </c>
      <c r="BS100" s="22">
        <v>81.290000000000006</v>
      </c>
      <c r="BT100" s="22">
        <v>0</v>
      </c>
    </row>
    <row r="101" spans="1:72" s="2" customFormat="1" ht="18.2" customHeight="1" x14ac:dyDescent="0.15">
      <c r="A101" s="6">
        <v>99</v>
      </c>
      <c r="B101" s="7" t="s">
        <v>36</v>
      </c>
      <c r="C101" s="7" t="s">
        <v>263</v>
      </c>
      <c r="D101" s="8">
        <v>45413</v>
      </c>
      <c r="E101" s="9" t="s">
        <v>399</v>
      </c>
      <c r="F101" s="10">
        <v>0</v>
      </c>
      <c r="G101" s="10">
        <v>0</v>
      </c>
      <c r="H101" s="11">
        <v>44123.34</v>
      </c>
      <c r="I101" s="11">
        <v>0</v>
      </c>
      <c r="J101" s="11">
        <v>0</v>
      </c>
      <c r="K101" s="11">
        <v>44123.34</v>
      </c>
      <c r="L101" s="11">
        <v>768.27</v>
      </c>
      <c r="M101" s="11">
        <v>0</v>
      </c>
      <c r="N101" s="11">
        <v>0</v>
      </c>
      <c r="O101" s="11">
        <v>0</v>
      </c>
      <c r="P101" s="11">
        <v>768.27</v>
      </c>
      <c r="Q101" s="11">
        <v>0</v>
      </c>
      <c r="R101" s="11">
        <v>0</v>
      </c>
      <c r="S101" s="11">
        <v>43355.07</v>
      </c>
      <c r="T101" s="11">
        <v>0</v>
      </c>
      <c r="U101" s="11">
        <v>376.52</v>
      </c>
      <c r="V101" s="11">
        <v>0</v>
      </c>
      <c r="W101" s="11">
        <v>0</v>
      </c>
      <c r="X101" s="11">
        <v>376.52</v>
      </c>
      <c r="Y101" s="11">
        <v>0</v>
      </c>
      <c r="Z101" s="11">
        <v>0</v>
      </c>
      <c r="AA101" s="11">
        <v>0</v>
      </c>
      <c r="AB101" s="11">
        <v>106.38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67.709999999999994</v>
      </c>
      <c r="AI101" s="11">
        <v>103.3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4.2000000000000003E-2</v>
      </c>
      <c r="AR101" s="11">
        <v>0</v>
      </c>
      <c r="AS101" s="11">
        <v>0</v>
      </c>
      <c r="AT101" s="11">
        <f>VLOOKUP(E101,[1]Aplicado!$C$154:$AL$1373,36,0)</f>
        <v>0</v>
      </c>
      <c r="AU101" s="11">
        <f t="shared" si="1"/>
        <v>1422.222</v>
      </c>
      <c r="AV101" s="11">
        <v>0</v>
      </c>
      <c r="AW101" s="11">
        <v>0</v>
      </c>
      <c r="AX101" s="12">
        <v>47</v>
      </c>
      <c r="AY101" s="12">
        <v>300</v>
      </c>
      <c r="AZ101" s="11">
        <v>445999.7513</v>
      </c>
      <c r="BA101" s="11">
        <v>123671.25</v>
      </c>
      <c r="BB101" s="13">
        <v>90</v>
      </c>
      <c r="BC101" s="13">
        <v>31.551037933230202</v>
      </c>
      <c r="BD101" s="13">
        <v>10.24</v>
      </c>
      <c r="BE101" s="13"/>
      <c r="BF101" s="9" t="s">
        <v>264</v>
      </c>
      <c r="BG101" s="6"/>
      <c r="BH101" s="9" t="s">
        <v>323</v>
      </c>
      <c r="BI101" s="9" t="s">
        <v>400</v>
      </c>
      <c r="BJ101" s="9" t="s">
        <v>401</v>
      </c>
      <c r="BK101" s="9" t="s">
        <v>20</v>
      </c>
      <c r="BL101" s="7" t="s">
        <v>0</v>
      </c>
      <c r="BM101" s="13">
        <v>352520.07416999998</v>
      </c>
      <c r="BN101" s="7" t="s">
        <v>191</v>
      </c>
      <c r="BO101" s="13"/>
      <c r="BP101" s="14">
        <v>37671</v>
      </c>
      <c r="BQ101" s="14">
        <v>46802</v>
      </c>
      <c r="BR101" s="13">
        <v>0</v>
      </c>
      <c r="BS101" s="13">
        <v>106.38</v>
      </c>
      <c r="BT101" s="13">
        <v>0</v>
      </c>
    </row>
    <row r="102" spans="1:72" s="2" customFormat="1" ht="18.2" customHeight="1" x14ac:dyDescent="0.15">
      <c r="A102" s="15">
        <v>100</v>
      </c>
      <c r="B102" s="16" t="s">
        <v>36</v>
      </c>
      <c r="C102" s="16" t="s">
        <v>263</v>
      </c>
      <c r="D102" s="17">
        <v>45413</v>
      </c>
      <c r="E102" s="18" t="s">
        <v>402</v>
      </c>
      <c r="F102" s="19">
        <v>8</v>
      </c>
      <c r="G102" s="19">
        <v>8</v>
      </c>
      <c r="H102" s="20">
        <v>97711.27</v>
      </c>
      <c r="I102" s="20">
        <v>14300.81</v>
      </c>
      <c r="J102" s="20">
        <v>0</v>
      </c>
      <c r="K102" s="20">
        <v>112012.08</v>
      </c>
      <c r="L102" s="20">
        <v>1812.07</v>
      </c>
      <c r="M102" s="20">
        <v>0</v>
      </c>
      <c r="N102" s="20">
        <v>0</v>
      </c>
      <c r="O102" s="20">
        <v>1560.47</v>
      </c>
      <c r="P102" s="20">
        <v>0</v>
      </c>
      <c r="Q102" s="20">
        <v>0</v>
      </c>
      <c r="R102" s="20">
        <v>0</v>
      </c>
      <c r="S102" s="20">
        <v>110451.61</v>
      </c>
      <c r="T102" s="20">
        <v>7983.47</v>
      </c>
      <c r="U102" s="20">
        <v>901.8</v>
      </c>
      <c r="V102" s="20">
        <v>0</v>
      </c>
      <c r="W102" s="20">
        <v>947.23</v>
      </c>
      <c r="X102" s="20">
        <v>0</v>
      </c>
      <c r="Y102" s="20">
        <v>0</v>
      </c>
      <c r="Z102" s="20">
        <v>0</v>
      </c>
      <c r="AA102" s="20">
        <v>7938.04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261.92</v>
      </c>
      <c r="AK102" s="20">
        <v>0</v>
      </c>
      <c r="AL102" s="20">
        <v>0</v>
      </c>
      <c r="AM102" s="20">
        <v>45.09</v>
      </c>
      <c r="AN102" s="20">
        <v>0</v>
      </c>
      <c r="AO102" s="20">
        <v>161.04</v>
      </c>
      <c r="AP102" s="20">
        <v>245.32</v>
      </c>
      <c r="AQ102" s="20">
        <v>0</v>
      </c>
      <c r="AR102" s="20">
        <v>0</v>
      </c>
      <c r="AS102" s="20">
        <v>2.4599999999999999E-3</v>
      </c>
      <c r="AT102" s="20">
        <f>VLOOKUP(E102,[1]Aplicado!$C$154:$AL$1373,36,0)</f>
        <v>0</v>
      </c>
      <c r="AU102" s="20">
        <f t="shared" si="1"/>
        <v>3221.0675399999996</v>
      </c>
      <c r="AV102" s="20">
        <v>14552.41</v>
      </c>
      <c r="AW102" s="20">
        <v>7938.04</v>
      </c>
      <c r="AX102" s="21">
        <v>48</v>
      </c>
      <c r="AY102" s="21">
        <v>300</v>
      </c>
      <c r="AZ102" s="20">
        <v>923173.44</v>
      </c>
      <c r="BA102" s="20">
        <v>294079.11</v>
      </c>
      <c r="BB102" s="22">
        <v>85</v>
      </c>
      <c r="BC102" s="22">
        <v>31.924698255513601</v>
      </c>
      <c r="BD102" s="22">
        <v>10.199999999999999</v>
      </c>
      <c r="BE102" s="22"/>
      <c r="BF102" s="18" t="s">
        <v>264</v>
      </c>
      <c r="BG102" s="15"/>
      <c r="BH102" s="18" t="s">
        <v>38</v>
      </c>
      <c r="BI102" s="18" t="s">
        <v>403</v>
      </c>
      <c r="BJ102" s="18" t="s">
        <v>404</v>
      </c>
      <c r="BK102" s="18" t="s">
        <v>268</v>
      </c>
      <c r="BL102" s="16" t="s">
        <v>0</v>
      </c>
      <c r="BM102" s="22">
        <v>898082.04090999998</v>
      </c>
      <c r="BN102" s="16" t="s">
        <v>191</v>
      </c>
      <c r="BO102" s="22"/>
      <c r="BP102" s="23">
        <v>37715</v>
      </c>
      <c r="BQ102" s="23">
        <v>46847</v>
      </c>
      <c r="BR102" s="22">
        <v>5565.66</v>
      </c>
      <c r="BS102" s="22">
        <v>261.92</v>
      </c>
      <c r="BT102" s="22">
        <v>43.11</v>
      </c>
    </row>
    <row r="103" spans="1:72" s="2" customFormat="1" ht="18.2" customHeight="1" x14ac:dyDescent="0.15">
      <c r="A103" s="6">
        <v>101</v>
      </c>
      <c r="B103" s="7" t="s">
        <v>36</v>
      </c>
      <c r="C103" s="7" t="s">
        <v>263</v>
      </c>
      <c r="D103" s="8">
        <v>45413</v>
      </c>
      <c r="E103" s="9" t="s">
        <v>88</v>
      </c>
      <c r="F103" s="10">
        <v>67</v>
      </c>
      <c r="G103" s="10">
        <v>66</v>
      </c>
      <c r="H103" s="11">
        <v>55568.43</v>
      </c>
      <c r="I103" s="11">
        <v>18756.52</v>
      </c>
      <c r="J103" s="11">
        <v>0</v>
      </c>
      <c r="K103" s="11">
        <v>74324.95</v>
      </c>
      <c r="L103" s="11">
        <v>369.34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74324.95</v>
      </c>
      <c r="T103" s="11">
        <v>37944.25</v>
      </c>
      <c r="U103" s="11">
        <v>476.94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38421.19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f>VLOOKUP(E103,[1]Aplicado!$C$154:$AL$1373,36,0)</f>
        <v>0</v>
      </c>
      <c r="AU103" s="11">
        <f t="shared" si="1"/>
        <v>0</v>
      </c>
      <c r="AV103" s="11">
        <v>19125.86</v>
      </c>
      <c r="AW103" s="11">
        <v>38421.19</v>
      </c>
      <c r="AX103" s="12">
        <v>98</v>
      </c>
      <c r="AY103" s="12">
        <v>360</v>
      </c>
      <c r="AZ103" s="11">
        <v>325388.96500000003</v>
      </c>
      <c r="BA103" s="11">
        <v>94050</v>
      </c>
      <c r="BB103" s="13">
        <v>90</v>
      </c>
      <c r="BC103" s="13">
        <v>71.124354066985703</v>
      </c>
      <c r="BD103" s="13">
        <v>10.3</v>
      </c>
      <c r="BE103" s="13"/>
      <c r="BF103" s="9" t="s">
        <v>264</v>
      </c>
      <c r="BG103" s="6"/>
      <c r="BH103" s="9" t="s">
        <v>274</v>
      </c>
      <c r="BI103" s="9" t="s">
        <v>275</v>
      </c>
      <c r="BJ103" s="9" t="s">
        <v>283</v>
      </c>
      <c r="BK103" s="9" t="s">
        <v>268</v>
      </c>
      <c r="BL103" s="7" t="s">
        <v>0</v>
      </c>
      <c r="BM103" s="13">
        <v>604336.16845</v>
      </c>
      <c r="BN103" s="7" t="s">
        <v>191</v>
      </c>
      <c r="BO103" s="13"/>
      <c r="BP103" s="14">
        <v>37400</v>
      </c>
      <c r="BQ103" s="14">
        <v>48358</v>
      </c>
      <c r="BR103" s="13">
        <v>24702.49</v>
      </c>
      <c r="BS103" s="13">
        <v>195.42</v>
      </c>
      <c r="BT103" s="13">
        <v>43.67</v>
      </c>
    </row>
    <row r="104" spans="1:72" s="2" customFormat="1" ht="18.2" customHeight="1" x14ac:dyDescent="0.15">
      <c r="A104" s="15">
        <v>102</v>
      </c>
      <c r="B104" s="16" t="s">
        <v>36</v>
      </c>
      <c r="C104" s="16" t="s">
        <v>263</v>
      </c>
      <c r="D104" s="17">
        <v>45413</v>
      </c>
      <c r="E104" s="18" t="s">
        <v>405</v>
      </c>
      <c r="F104" s="19">
        <v>0</v>
      </c>
      <c r="G104" s="19">
        <v>0</v>
      </c>
      <c r="H104" s="20">
        <v>48672.39</v>
      </c>
      <c r="I104" s="20">
        <v>0</v>
      </c>
      <c r="J104" s="20">
        <v>0</v>
      </c>
      <c r="K104" s="20">
        <v>48672.39</v>
      </c>
      <c r="L104" s="20">
        <v>382.01</v>
      </c>
      <c r="M104" s="20">
        <v>0</v>
      </c>
      <c r="N104" s="20">
        <v>0</v>
      </c>
      <c r="O104" s="20">
        <v>0</v>
      </c>
      <c r="P104" s="20">
        <v>382.01</v>
      </c>
      <c r="Q104" s="20">
        <v>59.55</v>
      </c>
      <c r="R104" s="20">
        <v>0</v>
      </c>
      <c r="S104" s="20">
        <v>48230.83</v>
      </c>
      <c r="T104" s="20">
        <v>0</v>
      </c>
      <c r="U104" s="20">
        <v>417.26</v>
      </c>
      <c r="V104" s="20">
        <v>0</v>
      </c>
      <c r="W104" s="20">
        <v>0</v>
      </c>
      <c r="X104" s="20">
        <v>417.26</v>
      </c>
      <c r="Y104" s="20">
        <v>0</v>
      </c>
      <c r="Z104" s="20">
        <v>0</v>
      </c>
      <c r="AA104" s="20">
        <v>0</v>
      </c>
      <c r="AB104" s="20">
        <v>193.65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111.33</v>
      </c>
      <c r="AI104" s="20">
        <v>19.48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12.410527999999999</v>
      </c>
      <c r="AT104" s="20">
        <f>VLOOKUP(E104,[1]Aplicado!$C$154:$AL$1373,36,0)</f>
        <v>0</v>
      </c>
      <c r="AU104" s="20">
        <f t="shared" si="1"/>
        <v>1170.8694719999999</v>
      </c>
      <c r="AV104" s="20">
        <v>0</v>
      </c>
      <c r="AW104" s="20">
        <v>0</v>
      </c>
      <c r="AX104" s="21">
        <v>97</v>
      </c>
      <c r="AY104" s="21">
        <v>360</v>
      </c>
      <c r="AZ104" s="20">
        <v>358921.35230000003</v>
      </c>
      <c r="BA104" s="20">
        <v>88825</v>
      </c>
      <c r="BB104" s="22">
        <v>77</v>
      </c>
      <c r="BC104" s="22">
        <v>41.810007430340598</v>
      </c>
      <c r="BD104" s="22">
        <v>10.3</v>
      </c>
      <c r="BE104" s="22"/>
      <c r="BF104" s="18" t="s">
        <v>264</v>
      </c>
      <c r="BG104" s="15"/>
      <c r="BH104" s="18" t="s">
        <v>305</v>
      </c>
      <c r="BI104" s="18" t="s">
        <v>306</v>
      </c>
      <c r="BJ104" s="18" t="s">
        <v>371</v>
      </c>
      <c r="BK104" s="18" t="s">
        <v>20</v>
      </c>
      <c r="BL104" s="16" t="s">
        <v>0</v>
      </c>
      <c r="BM104" s="22">
        <v>392164.87873</v>
      </c>
      <c r="BN104" s="16" t="s">
        <v>191</v>
      </c>
      <c r="BO104" s="22"/>
      <c r="BP104" s="23">
        <v>37393</v>
      </c>
      <c r="BQ104" s="23">
        <v>48351</v>
      </c>
      <c r="BR104" s="22">
        <v>0</v>
      </c>
      <c r="BS104" s="22">
        <v>193.65</v>
      </c>
      <c r="BT104" s="22">
        <v>0</v>
      </c>
    </row>
    <row r="105" spans="1:72" s="2" customFormat="1" ht="18.2" customHeight="1" x14ac:dyDescent="0.15">
      <c r="A105" s="6">
        <v>103</v>
      </c>
      <c r="B105" s="7" t="s">
        <v>36</v>
      </c>
      <c r="C105" s="7" t="s">
        <v>263</v>
      </c>
      <c r="D105" s="8">
        <v>45413</v>
      </c>
      <c r="E105" s="9" t="s">
        <v>89</v>
      </c>
      <c r="F105" s="10">
        <v>0</v>
      </c>
      <c r="G105" s="10">
        <v>0</v>
      </c>
      <c r="H105" s="11">
        <v>50920.35</v>
      </c>
      <c r="I105" s="11">
        <v>405.73</v>
      </c>
      <c r="J105" s="11">
        <v>0</v>
      </c>
      <c r="K105" s="11">
        <v>51326.080000000002</v>
      </c>
      <c r="L105" s="11">
        <v>409.21</v>
      </c>
      <c r="M105" s="11">
        <v>0</v>
      </c>
      <c r="N105" s="11">
        <v>0</v>
      </c>
      <c r="O105" s="11">
        <v>405.73</v>
      </c>
      <c r="P105" s="11">
        <v>409.21</v>
      </c>
      <c r="Q105" s="11">
        <v>0</v>
      </c>
      <c r="R105" s="11">
        <v>0</v>
      </c>
      <c r="S105" s="11">
        <v>50511.14</v>
      </c>
      <c r="T105" s="11">
        <v>440.55</v>
      </c>
      <c r="U105" s="11">
        <v>437.07</v>
      </c>
      <c r="V105" s="11">
        <v>0</v>
      </c>
      <c r="W105" s="11">
        <v>440.55</v>
      </c>
      <c r="X105" s="11">
        <v>437.07</v>
      </c>
      <c r="Y105" s="11">
        <v>0</v>
      </c>
      <c r="Z105" s="11">
        <v>0</v>
      </c>
      <c r="AA105" s="11">
        <v>0</v>
      </c>
      <c r="AB105" s="11">
        <v>189.75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116.5</v>
      </c>
      <c r="AI105" s="11">
        <v>23.26</v>
      </c>
      <c r="AJ105" s="11">
        <v>189.75</v>
      </c>
      <c r="AK105" s="11">
        <v>0</v>
      </c>
      <c r="AL105" s="11">
        <v>0</v>
      </c>
      <c r="AM105" s="11">
        <v>0</v>
      </c>
      <c r="AN105" s="11">
        <v>0</v>
      </c>
      <c r="AO105" s="11">
        <v>116.5</v>
      </c>
      <c r="AP105" s="11">
        <v>22.2</v>
      </c>
      <c r="AQ105" s="11">
        <v>2.3E-2</v>
      </c>
      <c r="AR105" s="11">
        <v>0</v>
      </c>
      <c r="AS105" s="11">
        <v>0</v>
      </c>
      <c r="AT105" s="11">
        <f>VLOOKUP(E105,[1]Aplicado!$C$154:$AL$1373,36,0)</f>
        <v>0</v>
      </c>
      <c r="AU105" s="11">
        <f t="shared" si="1"/>
        <v>2350.5430000000001</v>
      </c>
      <c r="AV105" s="11">
        <v>0</v>
      </c>
      <c r="AW105" s="11">
        <v>0</v>
      </c>
      <c r="AX105" s="12">
        <v>99</v>
      </c>
      <c r="AY105" s="12">
        <v>360</v>
      </c>
      <c r="AZ105" s="11">
        <v>432000.56410000002</v>
      </c>
      <c r="BA105" s="11">
        <v>94050</v>
      </c>
      <c r="BB105" s="13">
        <v>68</v>
      </c>
      <c r="BC105" s="13">
        <v>36.520547793726699</v>
      </c>
      <c r="BD105" s="13">
        <v>10.3</v>
      </c>
      <c r="BE105" s="13"/>
      <c r="BF105" s="9" t="s">
        <v>264</v>
      </c>
      <c r="BG105" s="6"/>
      <c r="BH105" s="9" t="s">
        <v>305</v>
      </c>
      <c r="BI105" s="9" t="s">
        <v>306</v>
      </c>
      <c r="BJ105" s="9" t="s">
        <v>406</v>
      </c>
      <c r="BK105" s="9" t="s">
        <v>20</v>
      </c>
      <c r="BL105" s="7" t="s">
        <v>0</v>
      </c>
      <c r="BM105" s="13">
        <v>410706.07934</v>
      </c>
      <c r="BN105" s="7" t="s">
        <v>191</v>
      </c>
      <c r="BO105" s="13"/>
      <c r="BP105" s="14">
        <v>37411</v>
      </c>
      <c r="BQ105" s="14">
        <v>48369</v>
      </c>
      <c r="BR105" s="13">
        <v>43.6</v>
      </c>
      <c r="BS105" s="13">
        <v>189.75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36</v>
      </c>
      <c r="C106" s="16" t="s">
        <v>263</v>
      </c>
      <c r="D106" s="17">
        <v>45413</v>
      </c>
      <c r="E106" s="18" t="s">
        <v>90</v>
      </c>
      <c r="F106" s="19">
        <v>172</v>
      </c>
      <c r="G106" s="19">
        <v>171</v>
      </c>
      <c r="H106" s="20">
        <v>96558.36</v>
      </c>
      <c r="I106" s="20">
        <v>153551.37</v>
      </c>
      <c r="J106" s="20">
        <v>0</v>
      </c>
      <c r="K106" s="20">
        <v>250109.73</v>
      </c>
      <c r="L106" s="20">
        <v>1752.09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250109.73</v>
      </c>
      <c r="T106" s="20">
        <v>294684.65000000002</v>
      </c>
      <c r="U106" s="20">
        <v>863.27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295547.92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f>VLOOKUP(E106,[1]Aplicado!$C$154:$AL$1373,36,0)</f>
        <v>0</v>
      </c>
      <c r="AU106" s="20">
        <f t="shared" si="1"/>
        <v>0</v>
      </c>
      <c r="AV106" s="20">
        <v>155303.46</v>
      </c>
      <c r="AW106" s="20">
        <v>295547.92</v>
      </c>
      <c r="AX106" s="21">
        <v>45</v>
      </c>
      <c r="AY106" s="21">
        <v>300</v>
      </c>
      <c r="AZ106" s="20">
        <v>854638.53</v>
      </c>
      <c r="BA106" s="20">
        <v>272247.15000000002</v>
      </c>
      <c r="BB106" s="22">
        <v>80</v>
      </c>
      <c r="BC106" s="22">
        <v>73.494904905340604</v>
      </c>
      <c r="BD106" s="22">
        <v>10.73</v>
      </c>
      <c r="BE106" s="22"/>
      <c r="BF106" s="18" t="s">
        <v>264</v>
      </c>
      <c r="BG106" s="15"/>
      <c r="BH106" s="18" t="s">
        <v>305</v>
      </c>
      <c r="BI106" s="18" t="s">
        <v>306</v>
      </c>
      <c r="BJ106" s="18" t="s">
        <v>407</v>
      </c>
      <c r="BK106" s="18" t="s">
        <v>268</v>
      </c>
      <c r="BL106" s="16" t="s">
        <v>0</v>
      </c>
      <c r="BM106" s="22">
        <v>2033642.2146300001</v>
      </c>
      <c r="BN106" s="16" t="s">
        <v>191</v>
      </c>
      <c r="BO106" s="22"/>
      <c r="BP106" s="23">
        <v>37638</v>
      </c>
      <c r="BQ106" s="23">
        <v>46769</v>
      </c>
      <c r="BR106" s="22">
        <v>146747.95000000001</v>
      </c>
      <c r="BS106" s="22">
        <v>445</v>
      </c>
      <c r="BT106" s="22">
        <v>43.56</v>
      </c>
    </row>
    <row r="107" spans="1:72" s="2" customFormat="1" ht="18.2" customHeight="1" x14ac:dyDescent="0.15">
      <c r="A107" s="6">
        <v>105</v>
      </c>
      <c r="B107" s="7" t="s">
        <v>36</v>
      </c>
      <c r="C107" s="7" t="s">
        <v>263</v>
      </c>
      <c r="D107" s="8">
        <v>45413</v>
      </c>
      <c r="E107" s="9" t="s">
        <v>91</v>
      </c>
      <c r="F107" s="10">
        <v>155</v>
      </c>
      <c r="G107" s="10">
        <v>154</v>
      </c>
      <c r="H107" s="11">
        <v>41451.14</v>
      </c>
      <c r="I107" s="11">
        <v>62216.46</v>
      </c>
      <c r="J107" s="11">
        <v>0</v>
      </c>
      <c r="K107" s="11">
        <v>103667.6</v>
      </c>
      <c r="L107" s="11">
        <v>721.97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103667.6</v>
      </c>
      <c r="T107" s="11">
        <v>103862.63</v>
      </c>
      <c r="U107" s="11">
        <v>350.56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104213.19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</v>
      </c>
      <c r="AT107" s="11">
        <f>VLOOKUP(E107,[1]Aplicado!$C$154:$AL$1373,36,0)</f>
        <v>0</v>
      </c>
      <c r="AU107" s="11">
        <f t="shared" si="1"/>
        <v>0</v>
      </c>
      <c r="AV107" s="11">
        <v>62938.43</v>
      </c>
      <c r="AW107" s="11">
        <v>104213.19</v>
      </c>
      <c r="AX107" s="12">
        <v>47</v>
      </c>
      <c r="AY107" s="12">
        <v>300</v>
      </c>
      <c r="AZ107" s="11">
        <v>542947.60120000003</v>
      </c>
      <c r="BA107" s="11">
        <v>116668.3</v>
      </c>
      <c r="BB107" s="13">
        <v>70</v>
      </c>
      <c r="BC107" s="13">
        <v>62.199689204351102</v>
      </c>
      <c r="BD107" s="13">
        <v>10.15</v>
      </c>
      <c r="BE107" s="13"/>
      <c r="BF107" s="9" t="s">
        <v>264</v>
      </c>
      <c r="BG107" s="6"/>
      <c r="BH107" s="9" t="s">
        <v>305</v>
      </c>
      <c r="BI107" s="9" t="s">
        <v>306</v>
      </c>
      <c r="BJ107" s="9" t="s">
        <v>408</v>
      </c>
      <c r="BK107" s="9" t="s">
        <v>268</v>
      </c>
      <c r="BL107" s="7" t="s">
        <v>0</v>
      </c>
      <c r="BM107" s="13">
        <v>842921.25560000003</v>
      </c>
      <c r="BN107" s="7" t="s">
        <v>191</v>
      </c>
      <c r="BO107" s="13"/>
      <c r="BP107" s="14">
        <v>37704</v>
      </c>
      <c r="BQ107" s="14">
        <v>46836</v>
      </c>
      <c r="BR107" s="13">
        <v>45736.97</v>
      </c>
      <c r="BS107" s="13">
        <v>108.05</v>
      </c>
      <c r="BT107" s="13">
        <v>43.23</v>
      </c>
    </row>
    <row r="108" spans="1:72" s="2" customFormat="1" ht="18.2" customHeight="1" x14ac:dyDescent="0.15">
      <c r="A108" s="15">
        <v>106</v>
      </c>
      <c r="B108" s="16" t="s">
        <v>36</v>
      </c>
      <c r="C108" s="16" t="s">
        <v>263</v>
      </c>
      <c r="D108" s="17">
        <v>45413</v>
      </c>
      <c r="E108" s="18" t="s">
        <v>409</v>
      </c>
      <c r="F108" s="19">
        <v>0</v>
      </c>
      <c r="G108" s="19">
        <v>0</v>
      </c>
      <c r="H108" s="20">
        <v>37499.65</v>
      </c>
      <c r="I108" s="20">
        <v>0</v>
      </c>
      <c r="J108" s="20">
        <v>0</v>
      </c>
      <c r="K108" s="20">
        <v>37499.65</v>
      </c>
      <c r="L108" s="20">
        <v>385.29</v>
      </c>
      <c r="M108" s="20">
        <v>0</v>
      </c>
      <c r="N108" s="20">
        <v>0</v>
      </c>
      <c r="O108" s="20">
        <v>0</v>
      </c>
      <c r="P108" s="20">
        <v>385.29</v>
      </c>
      <c r="Q108" s="20">
        <v>1.35</v>
      </c>
      <c r="R108" s="20">
        <v>0</v>
      </c>
      <c r="S108" s="20">
        <v>37113.01</v>
      </c>
      <c r="T108" s="20">
        <v>0</v>
      </c>
      <c r="U108" s="20">
        <v>315.61</v>
      </c>
      <c r="V108" s="20">
        <v>0</v>
      </c>
      <c r="W108" s="20">
        <v>0</v>
      </c>
      <c r="X108" s="20">
        <v>315.61</v>
      </c>
      <c r="Y108" s="20">
        <v>0</v>
      </c>
      <c r="Z108" s="20">
        <v>0</v>
      </c>
      <c r="AA108" s="20">
        <v>0</v>
      </c>
      <c r="AB108" s="20">
        <v>106.08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94.15</v>
      </c>
      <c r="AI108" s="20">
        <v>49.28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1E-3</v>
      </c>
      <c r="AR108" s="20">
        <v>0</v>
      </c>
      <c r="AS108" s="20">
        <v>0</v>
      </c>
      <c r="AT108" s="20">
        <f>VLOOKUP(E108,[1]Aplicado!$C$154:$AL$1373,36,0)</f>
        <v>0</v>
      </c>
      <c r="AU108" s="20">
        <f t="shared" si="1"/>
        <v>951.76100000000008</v>
      </c>
      <c r="AV108" s="20">
        <v>0</v>
      </c>
      <c r="AW108" s="20">
        <v>0</v>
      </c>
      <c r="AX108" s="21">
        <v>73</v>
      </c>
      <c r="AY108" s="21">
        <v>360</v>
      </c>
      <c r="AZ108" s="20">
        <v>244810.984</v>
      </c>
      <c r="BA108" s="20">
        <v>79200</v>
      </c>
      <c r="BB108" s="22">
        <v>90</v>
      </c>
      <c r="BC108" s="22">
        <v>42.173875000000002</v>
      </c>
      <c r="BD108" s="22">
        <v>10.1</v>
      </c>
      <c r="BE108" s="22"/>
      <c r="BF108" s="18" t="s">
        <v>264</v>
      </c>
      <c r="BG108" s="15"/>
      <c r="BH108" s="18" t="s">
        <v>274</v>
      </c>
      <c r="BI108" s="18" t="s">
        <v>275</v>
      </c>
      <c r="BJ108" s="18" t="s">
        <v>280</v>
      </c>
      <c r="BK108" s="18" t="s">
        <v>20</v>
      </c>
      <c r="BL108" s="16" t="s">
        <v>0</v>
      </c>
      <c r="BM108" s="22">
        <v>301765.88430999999</v>
      </c>
      <c r="BN108" s="16" t="s">
        <v>191</v>
      </c>
      <c r="BO108" s="22"/>
      <c r="BP108" s="23">
        <v>36669</v>
      </c>
      <c r="BQ108" s="23">
        <v>47626</v>
      </c>
      <c r="BR108" s="22">
        <v>0</v>
      </c>
      <c r="BS108" s="22">
        <v>106.08</v>
      </c>
      <c r="BT108" s="22">
        <v>0</v>
      </c>
    </row>
    <row r="109" spans="1:72" s="2" customFormat="1" ht="18.2" customHeight="1" x14ac:dyDescent="0.15">
      <c r="A109" s="6">
        <v>107</v>
      </c>
      <c r="B109" s="7" t="s">
        <v>36</v>
      </c>
      <c r="C109" s="7" t="s">
        <v>263</v>
      </c>
      <c r="D109" s="8">
        <v>45413</v>
      </c>
      <c r="E109" s="9" t="s">
        <v>92</v>
      </c>
      <c r="F109" s="10">
        <v>188</v>
      </c>
      <c r="G109" s="10">
        <v>187</v>
      </c>
      <c r="H109" s="11">
        <v>38484.97</v>
      </c>
      <c r="I109" s="11">
        <v>35524.39</v>
      </c>
      <c r="J109" s="11">
        <v>0</v>
      </c>
      <c r="K109" s="11">
        <v>74009.36</v>
      </c>
      <c r="L109" s="11">
        <v>377.01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74009.36</v>
      </c>
      <c r="T109" s="11">
        <v>95868.94</v>
      </c>
      <c r="U109" s="11">
        <v>323.89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96192.83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  <c r="AT109" s="11">
        <f>VLOOKUP(E109,[1]Aplicado!$C$154:$AL$1373,36,0)</f>
        <v>0</v>
      </c>
      <c r="AU109" s="11">
        <f t="shared" si="1"/>
        <v>0</v>
      </c>
      <c r="AV109" s="11">
        <v>35901.4</v>
      </c>
      <c r="AW109" s="11">
        <v>96192.83</v>
      </c>
      <c r="AX109" s="12">
        <v>74</v>
      </c>
      <c r="AY109" s="12">
        <v>360</v>
      </c>
      <c r="AZ109" s="11">
        <v>245403.04800000001</v>
      </c>
      <c r="BA109" s="11">
        <v>79200</v>
      </c>
      <c r="BB109" s="13">
        <v>90</v>
      </c>
      <c r="BC109" s="13">
        <v>84.101545454545501</v>
      </c>
      <c r="BD109" s="13">
        <v>10.1</v>
      </c>
      <c r="BE109" s="13"/>
      <c r="BF109" s="9" t="s">
        <v>264</v>
      </c>
      <c r="BG109" s="6"/>
      <c r="BH109" s="9" t="s">
        <v>274</v>
      </c>
      <c r="BI109" s="9" t="s">
        <v>275</v>
      </c>
      <c r="BJ109" s="9" t="s">
        <v>280</v>
      </c>
      <c r="BK109" s="9" t="s">
        <v>268</v>
      </c>
      <c r="BL109" s="7" t="s">
        <v>0</v>
      </c>
      <c r="BM109" s="13">
        <v>601770.10615999997</v>
      </c>
      <c r="BN109" s="7" t="s">
        <v>191</v>
      </c>
      <c r="BO109" s="13"/>
      <c r="BP109" s="14">
        <v>36691</v>
      </c>
      <c r="BQ109" s="14">
        <v>47648</v>
      </c>
      <c r="BR109" s="13">
        <v>50307.97</v>
      </c>
      <c r="BS109" s="13">
        <v>106.06</v>
      </c>
      <c r="BT109" s="13">
        <v>43.84</v>
      </c>
    </row>
    <row r="110" spans="1:72" s="2" customFormat="1" ht="18.2" customHeight="1" x14ac:dyDescent="0.15">
      <c r="A110" s="15">
        <v>108</v>
      </c>
      <c r="B110" s="16" t="s">
        <v>36</v>
      </c>
      <c r="C110" s="16" t="s">
        <v>263</v>
      </c>
      <c r="D110" s="17">
        <v>45413</v>
      </c>
      <c r="E110" s="18" t="s">
        <v>410</v>
      </c>
      <c r="F110" s="19">
        <v>0</v>
      </c>
      <c r="G110" s="19">
        <v>0</v>
      </c>
      <c r="H110" s="20">
        <v>38005.050000000003</v>
      </c>
      <c r="I110" s="20">
        <v>0</v>
      </c>
      <c r="J110" s="20">
        <v>0</v>
      </c>
      <c r="K110" s="20">
        <v>38005.050000000003</v>
      </c>
      <c r="L110" s="20">
        <v>378.05</v>
      </c>
      <c r="M110" s="20">
        <v>0</v>
      </c>
      <c r="N110" s="20">
        <v>0</v>
      </c>
      <c r="O110" s="20">
        <v>0</v>
      </c>
      <c r="P110" s="20">
        <v>378.05</v>
      </c>
      <c r="Q110" s="20">
        <v>0</v>
      </c>
      <c r="R110" s="20">
        <v>0</v>
      </c>
      <c r="S110" s="20">
        <v>37627</v>
      </c>
      <c r="T110" s="20">
        <v>0</v>
      </c>
      <c r="U110" s="20">
        <v>322.85000000000002</v>
      </c>
      <c r="V110" s="20">
        <v>0</v>
      </c>
      <c r="W110" s="20">
        <v>0</v>
      </c>
      <c r="X110" s="20">
        <v>322.85000000000002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106.06</v>
      </c>
      <c r="AK110" s="20">
        <v>0</v>
      </c>
      <c r="AL110" s="20">
        <v>0</v>
      </c>
      <c r="AM110" s="20">
        <v>0</v>
      </c>
      <c r="AN110" s="20">
        <v>0</v>
      </c>
      <c r="AO110" s="20">
        <v>94.15</v>
      </c>
      <c r="AP110" s="20">
        <v>49.07</v>
      </c>
      <c r="AQ110" s="20">
        <v>0.113</v>
      </c>
      <c r="AR110" s="20">
        <v>0</v>
      </c>
      <c r="AS110" s="20">
        <v>0</v>
      </c>
      <c r="AT110" s="20">
        <f>VLOOKUP(E110,[1]Aplicado!$C$154:$AL$1373,36,0)</f>
        <v>0</v>
      </c>
      <c r="AU110" s="20">
        <f t="shared" si="1"/>
        <v>950.29300000000012</v>
      </c>
      <c r="AV110" s="20">
        <v>0</v>
      </c>
      <c r="AW110" s="20">
        <v>0</v>
      </c>
      <c r="AX110" s="21">
        <v>74</v>
      </c>
      <c r="AY110" s="21">
        <v>360</v>
      </c>
      <c r="AZ110" s="20">
        <v>245940.728</v>
      </c>
      <c r="BA110" s="20">
        <v>79200</v>
      </c>
      <c r="BB110" s="22">
        <v>90</v>
      </c>
      <c r="BC110" s="22">
        <v>42.757954545454503</v>
      </c>
      <c r="BD110" s="22">
        <v>10.1</v>
      </c>
      <c r="BE110" s="22"/>
      <c r="BF110" s="18" t="s">
        <v>264</v>
      </c>
      <c r="BG110" s="15"/>
      <c r="BH110" s="18" t="s">
        <v>274</v>
      </c>
      <c r="BI110" s="18" t="s">
        <v>275</v>
      </c>
      <c r="BJ110" s="18" t="s">
        <v>280</v>
      </c>
      <c r="BK110" s="18" t="s">
        <v>20</v>
      </c>
      <c r="BL110" s="16" t="s">
        <v>0</v>
      </c>
      <c r="BM110" s="22">
        <v>305945.13699999999</v>
      </c>
      <c r="BN110" s="16" t="s">
        <v>191</v>
      </c>
      <c r="BO110" s="22"/>
      <c r="BP110" s="23">
        <v>36705</v>
      </c>
      <c r="BQ110" s="23">
        <v>47662</v>
      </c>
      <c r="BR110" s="22">
        <v>294.92</v>
      </c>
      <c r="BS110" s="22">
        <v>106.06</v>
      </c>
      <c r="BT110" s="22">
        <v>0</v>
      </c>
    </row>
    <row r="111" spans="1:72" s="2" customFormat="1" ht="18.2" customHeight="1" x14ac:dyDescent="0.15">
      <c r="A111" s="6">
        <v>109</v>
      </c>
      <c r="B111" s="7" t="s">
        <v>36</v>
      </c>
      <c r="C111" s="7" t="s">
        <v>263</v>
      </c>
      <c r="D111" s="8">
        <v>45413</v>
      </c>
      <c r="E111" s="9" t="s">
        <v>93</v>
      </c>
      <c r="F111" s="10">
        <v>150</v>
      </c>
      <c r="G111" s="10">
        <v>149</v>
      </c>
      <c r="H111" s="11">
        <v>42123.519999999997</v>
      </c>
      <c r="I111" s="11">
        <v>36764.949999999997</v>
      </c>
      <c r="J111" s="11">
        <v>0</v>
      </c>
      <c r="K111" s="11">
        <v>78888.47</v>
      </c>
      <c r="L111" s="11">
        <v>434.64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78888.47</v>
      </c>
      <c r="T111" s="11">
        <v>82134.05</v>
      </c>
      <c r="U111" s="11">
        <v>358.02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82492.070000000007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>
        <v>0</v>
      </c>
      <c r="AT111" s="11">
        <f>VLOOKUP(E111,[1]Aplicado!$C$154:$AL$1373,36,0)</f>
        <v>0</v>
      </c>
      <c r="AU111" s="11">
        <f t="shared" si="1"/>
        <v>0</v>
      </c>
      <c r="AV111" s="11">
        <v>37199.589999999997</v>
      </c>
      <c r="AW111" s="11">
        <v>82492.070000000007</v>
      </c>
      <c r="AX111" s="12">
        <v>71</v>
      </c>
      <c r="AY111" s="12">
        <v>360</v>
      </c>
      <c r="AZ111" s="11">
        <v>286767.9595</v>
      </c>
      <c r="BA111" s="11">
        <v>88825</v>
      </c>
      <c r="BB111" s="13">
        <v>85</v>
      </c>
      <c r="BC111" s="13">
        <v>75.491358851674605</v>
      </c>
      <c r="BD111" s="13">
        <v>10.199999999999999</v>
      </c>
      <c r="BE111" s="13"/>
      <c r="BF111" s="9" t="s">
        <v>264</v>
      </c>
      <c r="BG111" s="6"/>
      <c r="BH111" s="9" t="s">
        <v>274</v>
      </c>
      <c r="BI111" s="9" t="s">
        <v>275</v>
      </c>
      <c r="BJ111" s="9" t="s">
        <v>280</v>
      </c>
      <c r="BK111" s="9" t="s">
        <v>268</v>
      </c>
      <c r="BL111" s="7" t="s">
        <v>0</v>
      </c>
      <c r="BM111" s="13">
        <v>641442.14957000001</v>
      </c>
      <c r="BN111" s="7" t="s">
        <v>191</v>
      </c>
      <c r="BO111" s="13"/>
      <c r="BP111" s="14">
        <v>36594</v>
      </c>
      <c r="BQ111" s="14">
        <v>47551</v>
      </c>
      <c r="BR111" s="13">
        <v>47379.66</v>
      </c>
      <c r="BS111" s="13">
        <v>125.17</v>
      </c>
      <c r="BT111" s="13">
        <v>44.55</v>
      </c>
    </row>
    <row r="112" spans="1:72" s="2" customFormat="1" ht="18.2" customHeight="1" x14ac:dyDescent="0.15">
      <c r="A112" s="15">
        <v>110</v>
      </c>
      <c r="B112" s="16" t="s">
        <v>37</v>
      </c>
      <c r="C112" s="16" t="s">
        <v>263</v>
      </c>
      <c r="D112" s="17">
        <v>45413</v>
      </c>
      <c r="E112" s="18" t="s">
        <v>3</v>
      </c>
      <c r="F112" s="19">
        <v>0</v>
      </c>
      <c r="G112" s="19">
        <v>0</v>
      </c>
      <c r="H112" s="20">
        <v>48448.74</v>
      </c>
      <c r="I112" s="20">
        <v>0</v>
      </c>
      <c r="J112" s="20">
        <v>0</v>
      </c>
      <c r="K112" s="20">
        <v>48448.74</v>
      </c>
      <c r="L112" s="20">
        <v>1884.82</v>
      </c>
      <c r="M112" s="20">
        <v>0</v>
      </c>
      <c r="N112" s="20">
        <v>0</v>
      </c>
      <c r="O112" s="20">
        <v>0</v>
      </c>
      <c r="P112" s="20">
        <v>1884.82</v>
      </c>
      <c r="Q112" s="20">
        <v>0</v>
      </c>
      <c r="R112" s="20">
        <v>0</v>
      </c>
      <c r="S112" s="20">
        <v>46563.92</v>
      </c>
      <c r="T112" s="20">
        <v>0</v>
      </c>
      <c r="U112" s="20">
        <v>293.52</v>
      </c>
      <c r="V112" s="20">
        <v>0</v>
      </c>
      <c r="W112" s="20">
        <v>0</v>
      </c>
      <c r="X112" s="20">
        <v>293.52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144.08000000000001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0.10299999999999999</v>
      </c>
      <c r="AR112" s="20">
        <v>0</v>
      </c>
      <c r="AS112" s="20">
        <v>0</v>
      </c>
      <c r="AT112" s="20">
        <f>VLOOKUP(E112,[1]Aplicado!$C$154:$AL$1373,36,0)</f>
        <v>0</v>
      </c>
      <c r="AU112" s="20">
        <f t="shared" si="1"/>
        <v>2322.5230000000001</v>
      </c>
      <c r="AV112" s="20">
        <v>0</v>
      </c>
      <c r="AW112" s="20">
        <v>0</v>
      </c>
      <c r="AX112" s="21">
        <v>26</v>
      </c>
      <c r="AY112" s="21">
        <v>120</v>
      </c>
      <c r="AZ112" s="20">
        <v>66606.749699000007</v>
      </c>
      <c r="BA112" s="20">
        <v>185383.22</v>
      </c>
      <c r="BB112" s="22">
        <v>90</v>
      </c>
      <c r="BC112" s="22">
        <v>22.605890651807599</v>
      </c>
      <c r="BD112" s="22">
        <v>7.27</v>
      </c>
      <c r="BE112" s="22"/>
      <c r="BF112" s="18"/>
      <c r="BG112" s="15"/>
      <c r="BH112" s="18" t="s">
        <v>40</v>
      </c>
      <c r="BI112" s="18" t="s">
        <v>190</v>
      </c>
      <c r="BJ112" s="18" t="s">
        <v>411</v>
      </c>
      <c r="BK112" s="18" t="s">
        <v>20</v>
      </c>
      <c r="BL112" s="16" t="s">
        <v>0</v>
      </c>
      <c r="BM112" s="22">
        <v>378611.23352000001</v>
      </c>
      <c r="BN112" s="16" t="s">
        <v>191</v>
      </c>
      <c r="BO112" s="22"/>
      <c r="BP112" s="23">
        <v>42482</v>
      </c>
      <c r="BQ112" s="23">
        <v>46134</v>
      </c>
      <c r="BR112" s="22">
        <v>0</v>
      </c>
      <c r="BS112" s="22">
        <v>0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36</v>
      </c>
      <c r="C113" s="7" t="s">
        <v>263</v>
      </c>
      <c r="D113" s="8">
        <v>45413</v>
      </c>
      <c r="E113" s="9" t="s">
        <v>2</v>
      </c>
      <c r="F113" s="10">
        <v>13</v>
      </c>
      <c r="G113" s="10">
        <v>12</v>
      </c>
      <c r="H113" s="11">
        <v>24994.67</v>
      </c>
      <c r="I113" s="11">
        <v>6522.87</v>
      </c>
      <c r="J113" s="11">
        <v>0</v>
      </c>
      <c r="K113" s="11">
        <v>31517.54</v>
      </c>
      <c r="L113" s="11">
        <v>485.18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31517.54</v>
      </c>
      <c r="T113" s="11">
        <v>1561.5</v>
      </c>
      <c r="U113" s="11">
        <v>106.02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1667.52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>
        <f>VLOOKUP(E113,[1]Aplicado!$C$154:$AL$1373,36,0)</f>
        <v>0</v>
      </c>
      <c r="AU113" s="11">
        <f t="shared" si="1"/>
        <v>0</v>
      </c>
      <c r="AV113" s="11">
        <v>7008.05</v>
      </c>
      <c r="AW113" s="11">
        <v>1667.52</v>
      </c>
      <c r="AX113" s="12">
        <v>86</v>
      </c>
      <c r="AY113" s="12">
        <v>180</v>
      </c>
      <c r="AZ113" s="11">
        <v>104499.956766</v>
      </c>
      <c r="BA113" s="11">
        <v>64683</v>
      </c>
      <c r="BB113" s="13">
        <v>85</v>
      </c>
      <c r="BC113" s="13">
        <v>41.417233276131299</v>
      </c>
      <c r="BD113" s="13">
        <v>7.27</v>
      </c>
      <c r="BE113" s="13"/>
      <c r="BF113" s="9"/>
      <c r="BG113" s="6"/>
      <c r="BH113" s="9" t="s">
        <v>328</v>
      </c>
      <c r="BI113" s="9" t="s">
        <v>412</v>
      </c>
      <c r="BJ113" s="9" t="s">
        <v>332</v>
      </c>
      <c r="BK113" s="9" t="s">
        <v>268</v>
      </c>
      <c r="BL113" s="7" t="s">
        <v>0</v>
      </c>
      <c r="BM113" s="13">
        <v>256269.11773999999</v>
      </c>
      <c r="BN113" s="7" t="s">
        <v>191</v>
      </c>
      <c r="BO113" s="13"/>
      <c r="BP113" s="14">
        <v>42480</v>
      </c>
      <c r="BQ113" s="14">
        <v>47958</v>
      </c>
      <c r="BR113" s="13">
        <v>1091.97</v>
      </c>
      <c r="BS113" s="13">
        <v>0</v>
      </c>
      <c r="BT113" s="13">
        <v>43.05</v>
      </c>
    </row>
    <row r="114" spans="1:72" s="2" customFormat="1" ht="18.2" customHeight="1" x14ac:dyDescent="0.15">
      <c r="A114" s="15">
        <v>112</v>
      </c>
      <c r="B114" s="16" t="s">
        <v>36</v>
      </c>
      <c r="C114" s="16" t="s">
        <v>263</v>
      </c>
      <c r="D114" s="17">
        <v>45413</v>
      </c>
      <c r="E114" s="18" t="s">
        <v>413</v>
      </c>
      <c r="F114" s="19">
        <v>2</v>
      </c>
      <c r="G114" s="19">
        <v>2</v>
      </c>
      <c r="H114" s="20">
        <v>14571.27</v>
      </c>
      <c r="I114" s="20">
        <v>1325.68</v>
      </c>
      <c r="J114" s="20">
        <v>0</v>
      </c>
      <c r="K114" s="20">
        <v>15896.95</v>
      </c>
      <c r="L114" s="20">
        <v>457.21</v>
      </c>
      <c r="M114" s="20">
        <v>0</v>
      </c>
      <c r="N114" s="20">
        <v>0</v>
      </c>
      <c r="O114" s="20">
        <v>451.11</v>
      </c>
      <c r="P114" s="20">
        <v>0</v>
      </c>
      <c r="Q114" s="20">
        <v>0</v>
      </c>
      <c r="R114" s="20">
        <v>0</v>
      </c>
      <c r="S114" s="20">
        <v>15445.84</v>
      </c>
      <c r="T114" s="20">
        <v>208.56</v>
      </c>
      <c r="U114" s="20">
        <v>90.82</v>
      </c>
      <c r="V114" s="20">
        <v>0</v>
      </c>
      <c r="W114" s="20">
        <v>68.66</v>
      </c>
      <c r="X114" s="20">
        <v>0</v>
      </c>
      <c r="Y114" s="20">
        <v>0</v>
      </c>
      <c r="Z114" s="20">
        <v>0</v>
      </c>
      <c r="AA114" s="20">
        <v>230.72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28.37</v>
      </c>
      <c r="AN114" s="20">
        <v>0</v>
      </c>
      <c r="AO114" s="20">
        <v>0</v>
      </c>
      <c r="AP114" s="20">
        <v>36.24</v>
      </c>
      <c r="AQ114" s="20">
        <v>2.9020000000000001</v>
      </c>
      <c r="AR114" s="20">
        <v>0</v>
      </c>
      <c r="AS114" s="20">
        <v>0</v>
      </c>
      <c r="AT114" s="20">
        <f>VLOOKUP(E114,[1]Aplicado!$C$154:$AL$1373,36,0)</f>
        <v>0</v>
      </c>
      <c r="AU114" s="20">
        <f t="shared" si="1"/>
        <v>587.28200000000004</v>
      </c>
      <c r="AV114" s="20">
        <v>1331.78</v>
      </c>
      <c r="AW114" s="20">
        <v>230.72</v>
      </c>
      <c r="AX114" s="21">
        <v>30</v>
      </c>
      <c r="AY114" s="21">
        <v>120</v>
      </c>
      <c r="AZ114" s="20">
        <v>242241</v>
      </c>
      <c r="BA114" s="20">
        <v>46638.58</v>
      </c>
      <c r="BB114" s="22">
        <v>0.9</v>
      </c>
      <c r="BC114" s="22">
        <v>0.29806344875851698</v>
      </c>
      <c r="BD114" s="22">
        <v>7.27</v>
      </c>
      <c r="BE114" s="22"/>
      <c r="BF114" s="18"/>
      <c r="BG114" s="15"/>
      <c r="BH114" s="18" t="s">
        <v>38</v>
      </c>
      <c r="BI114" s="18" t="s">
        <v>412</v>
      </c>
      <c r="BJ114" s="18" t="s">
        <v>414</v>
      </c>
      <c r="BK114" s="18" t="s">
        <v>286</v>
      </c>
      <c r="BL114" s="16" t="s">
        <v>0</v>
      </c>
      <c r="BM114" s="22">
        <v>125590.12504</v>
      </c>
      <c r="BN114" s="16" t="s">
        <v>191</v>
      </c>
      <c r="BO114" s="22"/>
      <c r="BP114" s="23">
        <v>42662</v>
      </c>
      <c r="BQ114" s="23">
        <v>46314</v>
      </c>
      <c r="BR114" s="22">
        <v>143.84</v>
      </c>
      <c r="BS114" s="22">
        <v>0</v>
      </c>
      <c r="BT114" s="22">
        <v>28.29</v>
      </c>
    </row>
    <row r="115" spans="1:72" s="2" customFormat="1" ht="18.2" customHeight="1" x14ac:dyDescent="0.15">
      <c r="A115" s="6">
        <v>113</v>
      </c>
      <c r="B115" s="7" t="s">
        <v>36</v>
      </c>
      <c r="C115" s="7" t="s">
        <v>263</v>
      </c>
      <c r="D115" s="8">
        <v>45413</v>
      </c>
      <c r="E115" s="9" t="s">
        <v>415</v>
      </c>
      <c r="F115" s="10">
        <v>0</v>
      </c>
      <c r="G115" s="10">
        <v>0</v>
      </c>
      <c r="H115" s="11">
        <v>47130.92</v>
      </c>
      <c r="I115" s="11">
        <v>0</v>
      </c>
      <c r="J115" s="11">
        <v>0.01</v>
      </c>
      <c r="K115" s="11">
        <v>47130.92</v>
      </c>
      <c r="L115" s="11">
        <v>403.58</v>
      </c>
      <c r="M115" s="11">
        <v>0</v>
      </c>
      <c r="N115" s="11">
        <v>0</v>
      </c>
      <c r="O115" s="11">
        <v>0</v>
      </c>
      <c r="P115" s="11">
        <v>403.58</v>
      </c>
      <c r="Q115" s="11">
        <v>0</v>
      </c>
      <c r="R115" s="11">
        <v>0</v>
      </c>
      <c r="S115" s="11">
        <v>46727.34</v>
      </c>
      <c r="T115" s="11">
        <v>0</v>
      </c>
      <c r="U115" s="11">
        <v>285.52999999999997</v>
      </c>
      <c r="V115" s="11">
        <v>0</v>
      </c>
      <c r="W115" s="11">
        <v>0</v>
      </c>
      <c r="X115" s="11">
        <v>285.52999999999997</v>
      </c>
      <c r="Y115" s="11">
        <v>0</v>
      </c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58.61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>
        <v>1.750092</v>
      </c>
      <c r="AT115" s="11">
        <f>VLOOKUP(E115,[1]Aplicado!$C$154:$AL$1373,36,0)</f>
        <v>0</v>
      </c>
      <c r="AU115" s="11">
        <f t="shared" si="1"/>
        <v>745.95990800000004</v>
      </c>
      <c r="AV115" s="11">
        <v>0</v>
      </c>
      <c r="AW115" s="11">
        <v>0</v>
      </c>
      <c r="AX115" s="12">
        <v>93</v>
      </c>
      <c r="AY115" s="12">
        <v>180</v>
      </c>
      <c r="AZ115" s="11">
        <v>252476</v>
      </c>
      <c r="BA115" s="11">
        <v>51818.79</v>
      </c>
      <c r="BB115" s="13">
        <v>0.9</v>
      </c>
      <c r="BC115" s="13">
        <v>0.81157059051359604</v>
      </c>
      <c r="BD115" s="13">
        <v>7.27</v>
      </c>
      <c r="BE115" s="13"/>
      <c r="BF115" s="9"/>
      <c r="BG115" s="6"/>
      <c r="BH115" s="9" t="s">
        <v>274</v>
      </c>
      <c r="BI115" s="9" t="s">
        <v>412</v>
      </c>
      <c r="BJ115" s="9" t="s">
        <v>412</v>
      </c>
      <c r="BK115" s="9" t="s">
        <v>20</v>
      </c>
      <c r="BL115" s="7" t="s">
        <v>0</v>
      </c>
      <c r="BM115" s="13">
        <v>379940.00154000003</v>
      </c>
      <c r="BN115" s="7" t="s">
        <v>191</v>
      </c>
      <c r="BO115" s="13"/>
      <c r="BP115" s="14">
        <v>42667</v>
      </c>
      <c r="BQ115" s="14">
        <v>48145</v>
      </c>
      <c r="BR115" s="13">
        <v>0</v>
      </c>
      <c r="BS115" s="13">
        <v>0</v>
      </c>
      <c r="BT115" s="13">
        <v>0</v>
      </c>
    </row>
    <row r="116" spans="1:72" s="2" customFormat="1" ht="18.2" customHeight="1" x14ac:dyDescent="0.15">
      <c r="A116" s="15">
        <v>114</v>
      </c>
      <c r="B116" s="16" t="s">
        <v>36</v>
      </c>
      <c r="C116" s="16" t="s">
        <v>263</v>
      </c>
      <c r="D116" s="17">
        <v>45413</v>
      </c>
      <c r="E116" s="18" t="s">
        <v>94</v>
      </c>
      <c r="F116" s="19">
        <v>51</v>
      </c>
      <c r="G116" s="19">
        <v>50</v>
      </c>
      <c r="H116" s="20">
        <v>21747.3</v>
      </c>
      <c r="I116" s="20">
        <v>29055.88</v>
      </c>
      <c r="J116" s="20">
        <v>0</v>
      </c>
      <c r="K116" s="20">
        <v>50803.18</v>
      </c>
      <c r="L116" s="20">
        <v>639.72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50803.18</v>
      </c>
      <c r="T116" s="20">
        <v>11964.21</v>
      </c>
      <c r="U116" s="20">
        <v>131.72999999999999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12095.94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f>VLOOKUP(E116,[1]Aplicado!$C$154:$AL$1373,36,0)</f>
        <v>0</v>
      </c>
      <c r="AU116" s="20">
        <f t="shared" si="1"/>
        <v>0</v>
      </c>
      <c r="AV116" s="20">
        <v>29695.599999999999</v>
      </c>
      <c r="AW116" s="20">
        <v>12095.94</v>
      </c>
      <c r="AX116" s="21">
        <v>32</v>
      </c>
      <c r="AY116" s="21">
        <v>120</v>
      </c>
      <c r="AZ116" s="20">
        <v>291063</v>
      </c>
      <c r="BA116" s="20">
        <v>65652.66</v>
      </c>
      <c r="BB116" s="22">
        <v>0.85</v>
      </c>
      <c r="BC116" s="22">
        <v>0.65774491086880604</v>
      </c>
      <c r="BD116" s="22">
        <v>7.27</v>
      </c>
      <c r="BE116" s="22"/>
      <c r="BF116" s="18"/>
      <c r="BG116" s="15"/>
      <c r="BH116" s="18" t="s">
        <v>305</v>
      </c>
      <c r="BI116" s="18" t="s">
        <v>412</v>
      </c>
      <c r="BJ116" s="18" t="s">
        <v>412</v>
      </c>
      <c r="BK116" s="18" t="s">
        <v>268</v>
      </c>
      <c r="BL116" s="16" t="s">
        <v>0</v>
      </c>
      <c r="BM116" s="22">
        <v>413080.65658000001</v>
      </c>
      <c r="BN116" s="16" t="s">
        <v>191</v>
      </c>
      <c r="BO116" s="22"/>
      <c r="BP116" s="23">
        <v>42699</v>
      </c>
      <c r="BQ116" s="23">
        <v>46351</v>
      </c>
      <c r="BR116" s="22">
        <v>4250.1400000000003</v>
      </c>
      <c r="BS116" s="22">
        <v>0</v>
      </c>
      <c r="BT116" s="22">
        <v>28.29</v>
      </c>
    </row>
    <row r="117" spans="1:72" s="2" customFormat="1" ht="18.2" customHeight="1" x14ac:dyDescent="0.15">
      <c r="A117" s="6">
        <v>115</v>
      </c>
      <c r="B117" s="7" t="s">
        <v>36</v>
      </c>
      <c r="C117" s="7" t="s">
        <v>263</v>
      </c>
      <c r="D117" s="8">
        <v>45413</v>
      </c>
      <c r="E117" s="9" t="s">
        <v>416</v>
      </c>
      <c r="F117" s="10">
        <v>0</v>
      </c>
      <c r="G117" s="10">
        <v>0</v>
      </c>
      <c r="H117" s="11">
        <v>17514.84</v>
      </c>
      <c r="I117" s="11">
        <v>0</v>
      </c>
      <c r="J117" s="11">
        <v>0.01</v>
      </c>
      <c r="K117" s="11">
        <v>17514.84</v>
      </c>
      <c r="L117" s="11">
        <v>515.28</v>
      </c>
      <c r="M117" s="11">
        <v>0</v>
      </c>
      <c r="N117" s="11">
        <v>0</v>
      </c>
      <c r="O117" s="11">
        <v>0</v>
      </c>
      <c r="P117" s="11">
        <v>515.28</v>
      </c>
      <c r="Q117" s="11">
        <v>0</v>
      </c>
      <c r="R117" s="11">
        <v>0</v>
      </c>
      <c r="S117" s="11">
        <v>16999.560000000001</v>
      </c>
      <c r="T117" s="11">
        <v>0</v>
      </c>
      <c r="U117" s="11">
        <v>106.11</v>
      </c>
      <c r="V117" s="11">
        <v>0</v>
      </c>
      <c r="W117" s="11">
        <v>0</v>
      </c>
      <c r="X117" s="11">
        <v>106.11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35.950000000000003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0.01</v>
      </c>
      <c r="AR117" s="11">
        <v>0</v>
      </c>
      <c r="AS117" s="11">
        <v>0</v>
      </c>
      <c r="AT117" s="11">
        <f>VLOOKUP(E117,[1]Aplicado!$C$154:$AL$1373,36,0)</f>
        <v>0</v>
      </c>
      <c r="AU117" s="11">
        <f t="shared" si="1"/>
        <v>657.33999999999992</v>
      </c>
      <c r="AV117" s="11">
        <v>0</v>
      </c>
      <c r="AW117" s="11">
        <v>0</v>
      </c>
      <c r="AX117" s="12">
        <v>32</v>
      </c>
      <c r="AY117" s="12">
        <v>120</v>
      </c>
      <c r="AZ117" s="11">
        <v>244353</v>
      </c>
      <c r="BA117" s="11">
        <v>52882.51</v>
      </c>
      <c r="BB117" s="13">
        <v>0.9</v>
      </c>
      <c r="BC117" s="13">
        <v>0.28931312072743898</v>
      </c>
      <c r="BD117" s="13">
        <v>7.27</v>
      </c>
      <c r="BE117" s="13"/>
      <c r="BF117" s="9"/>
      <c r="BG117" s="6"/>
      <c r="BH117" s="9" t="s">
        <v>315</v>
      </c>
      <c r="BI117" s="9" t="s">
        <v>412</v>
      </c>
      <c r="BJ117" s="9" t="s">
        <v>412</v>
      </c>
      <c r="BK117" s="9" t="s">
        <v>20</v>
      </c>
      <c r="BL117" s="7" t="s">
        <v>0</v>
      </c>
      <c r="BM117" s="13">
        <v>138223.42236</v>
      </c>
      <c r="BN117" s="7" t="s">
        <v>191</v>
      </c>
      <c r="BO117" s="13"/>
      <c r="BP117" s="14">
        <v>42699</v>
      </c>
      <c r="BQ117" s="14">
        <v>46351</v>
      </c>
      <c r="BR117" s="13">
        <v>0</v>
      </c>
      <c r="BS117" s="13">
        <v>0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36</v>
      </c>
      <c r="C118" s="16" t="s">
        <v>263</v>
      </c>
      <c r="D118" s="17">
        <v>45413</v>
      </c>
      <c r="E118" s="18" t="s">
        <v>4</v>
      </c>
      <c r="F118" s="19">
        <v>72</v>
      </c>
      <c r="G118" s="19">
        <v>71</v>
      </c>
      <c r="H118" s="20">
        <v>19840.71</v>
      </c>
      <c r="I118" s="20">
        <v>31016.74</v>
      </c>
      <c r="J118" s="20">
        <v>0</v>
      </c>
      <c r="K118" s="20">
        <v>50857.45</v>
      </c>
      <c r="L118" s="20">
        <v>510.52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50857.45</v>
      </c>
      <c r="T118" s="20">
        <v>16868.310000000001</v>
      </c>
      <c r="U118" s="20">
        <v>120.18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16988.490000000002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f>VLOOKUP(E118,[1]Aplicado!$C$154:$AL$1373,36,0)</f>
        <v>0</v>
      </c>
      <c r="AU118" s="20">
        <f t="shared" si="1"/>
        <v>0</v>
      </c>
      <c r="AV118" s="20">
        <v>31527.26</v>
      </c>
      <c r="AW118" s="20">
        <v>16988.490000000002</v>
      </c>
      <c r="AX118" s="21">
        <v>36</v>
      </c>
      <c r="AY118" s="21">
        <v>120</v>
      </c>
      <c r="AZ118" s="20">
        <v>258207</v>
      </c>
      <c r="BA118" s="20">
        <v>53674.73</v>
      </c>
      <c r="BB118" s="22">
        <v>0.89999799999999996</v>
      </c>
      <c r="BC118" s="22">
        <v>0.852758892035414</v>
      </c>
      <c r="BD118" s="22">
        <v>7.27</v>
      </c>
      <c r="BE118" s="22"/>
      <c r="BF118" s="18"/>
      <c r="BG118" s="15"/>
      <c r="BH118" s="18" t="s">
        <v>417</v>
      </c>
      <c r="BI118" s="18" t="s">
        <v>412</v>
      </c>
      <c r="BJ118" s="18" t="s">
        <v>418</v>
      </c>
      <c r="BK118" s="18" t="s">
        <v>268</v>
      </c>
      <c r="BL118" s="16" t="s">
        <v>0</v>
      </c>
      <c r="BM118" s="22">
        <v>413521.92595</v>
      </c>
      <c r="BN118" s="16" t="s">
        <v>191</v>
      </c>
      <c r="BO118" s="22"/>
      <c r="BP118" s="23">
        <v>42815</v>
      </c>
      <c r="BQ118" s="23">
        <v>46467</v>
      </c>
      <c r="BR118" s="22">
        <v>5390.15</v>
      </c>
      <c r="BS118" s="22">
        <v>0</v>
      </c>
      <c r="BT118" s="22">
        <v>43.05</v>
      </c>
    </row>
    <row r="119" spans="1:72" s="2" customFormat="1" ht="18.2" customHeight="1" x14ac:dyDescent="0.15">
      <c r="A119" s="6">
        <v>117</v>
      </c>
      <c r="B119" s="7" t="s">
        <v>36</v>
      </c>
      <c r="C119" s="7" t="s">
        <v>263</v>
      </c>
      <c r="D119" s="8">
        <v>45413</v>
      </c>
      <c r="E119" s="9" t="s">
        <v>5</v>
      </c>
      <c r="F119" s="10">
        <v>0</v>
      </c>
      <c r="G119" s="10">
        <v>0</v>
      </c>
      <c r="H119" s="11">
        <v>58949.03</v>
      </c>
      <c r="I119" s="11">
        <v>0</v>
      </c>
      <c r="J119" s="11">
        <v>0</v>
      </c>
      <c r="K119" s="11">
        <v>58949.03</v>
      </c>
      <c r="L119" s="11">
        <v>454.52</v>
      </c>
      <c r="M119" s="11">
        <v>0</v>
      </c>
      <c r="N119" s="11">
        <v>0</v>
      </c>
      <c r="O119" s="11">
        <v>0</v>
      </c>
      <c r="P119" s="11">
        <v>454.52</v>
      </c>
      <c r="Q119" s="11">
        <v>0</v>
      </c>
      <c r="R119" s="11">
        <v>0</v>
      </c>
      <c r="S119" s="11">
        <v>58494.51</v>
      </c>
      <c r="T119" s="11">
        <v>0</v>
      </c>
      <c r="U119" s="11">
        <v>357.13</v>
      </c>
      <c r="V119" s="11">
        <v>0</v>
      </c>
      <c r="W119" s="11">
        <v>0</v>
      </c>
      <c r="X119" s="11">
        <v>357.13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60.35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0.33083299999999999</v>
      </c>
      <c r="AT119" s="11">
        <f>VLOOKUP(E119,[1]Aplicado!$C$154:$AL$1373,36,0)</f>
        <v>0</v>
      </c>
      <c r="AU119" s="11">
        <f t="shared" si="1"/>
        <v>871.66916700000002</v>
      </c>
      <c r="AV119" s="11">
        <v>0</v>
      </c>
      <c r="AW119" s="11">
        <v>0</v>
      </c>
      <c r="AX119" s="12">
        <v>97</v>
      </c>
      <c r="AY119" s="12">
        <v>180</v>
      </c>
      <c r="AZ119" s="11">
        <v>250013</v>
      </c>
      <c r="BA119" s="11">
        <v>88802.36</v>
      </c>
      <c r="BB119" s="13">
        <v>0.84999899999999995</v>
      </c>
      <c r="BC119" s="13">
        <v>0.55989812664314298</v>
      </c>
      <c r="BD119" s="13">
        <v>7.27</v>
      </c>
      <c r="BE119" s="13"/>
      <c r="BF119" s="9"/>
      <c r="BG119" s="6"/>
      <c r="BH119" s="9" t="s">
        <v>265</v>
      </c>
      <c r="BI119" s="9" t="s">
        <v>412</v>
      </c>
      <c r="BJ119" s="9" t="s">
        <v>419</v>
      </c>
      <c r="BK119" s="9" t="s">
        <v>20</v>
      </c>
      <c r="BL119" s="7" t="s">
        <v>0</v>
      </c>
      <c r="BM119" s="13">
        <v>475618.86080999998</v>
      </c>
      <c r="BN119" s="7" t="s">
        <v>191</v>
      </c>
      <c r="BO119" s="13"/>
      <c r="BP119" s="14">
        <v>42835</v>
      </c>
      <c r="BQ119" s="14">
        <v>48314</v>
      </c>
      <c r="BR119" s="13">
        <v>0</v>
      </c>
      <c r="BS119" s="13">
        <v>0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36</v>
      </c>
      <c r="C120" s="16" t="s">
        <v>263</v>
      </c>
      <c r="D120" s="17">
        <v>45413</v>
      </c>
      <c r="E120" s="18" t="s">
        <v>6</v>
      </c>
      <c r="F120" s="19">
        <v>0</v>
      </c>
      <c r="G120" s="19">
        <v>0</v>
      </c>
      <c r="H120" s="20">
        <v>28338.75</v>
      </c>
      <c r="I120" s="20">
        <v>0</v>
      </c>
      <c r="J120" s="20">
        <v>3.8</v>
      </c>
      <c r="K120" s="20">
        <v>28338.75</v>
      </c>
      <c r="L120" s="20">
        <v>669.69</v>
      </c>
      <c r="M120" s="20">
        <v>0</v>
      </c>
      <c r="N120" s="20">
        <v>0</v>
      </c>
      <c r="O120" s="20">
        <v>0</v>
      </c>
      <c r="P120" s="20">
        <v>669.69</v>
      </c>
      <c r="Q120" s="20">
        <v>3.8</v>
      </c>
      <c r="R120" s="20">
        <v>0</v>
      </c>
      <c r="S120" s="20">
        <v>27665.26</v>
      </c>
      <c r="T120" s="20">
        <v>0</v>
      </c>
      <c r="U120" s="20">
        <v>171.66</v>
      </c>
      <c r="V120" s="20">
        <v>0</v>
      </c>
      <c r="W120" s="20">
        <v>0</v>
      </c>
      <c r="X120" s="20">
        <v>171.66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48.66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93.947000000000003</v>
      </c>
      <c r="AR120" s="20">
        <v>0</v>
      </c>
      <c r="AS120" s="20">
        <v>0</v>
      </c>
      <c r="AT120" s="20">
        <f>VLOOKUP(E120,[1]Aplicado!$C$154:$AL$1373,36,0)</f>
        <v>0</v>
      </c>
      <c r="AU120" s="20">
        <f t="shared" si="1"/>
        <v>983.95700000000011</v>
      </c>
      <c r="AV120" s="20">
        <v>0</v>
      </c>
      <c r="AW120" s="20">
        <v>0</v>
      </c>
      <c r="AX120" s="21">
        <v>39</v>
      </c>
      <c r="AY120" s="21">
        <v>120</v>
      </c>
      <c r="AZ120" s="20">
        <v>300000</v>
      </c>
      <c r="BA120" s="20">
        <v>71601.19</v>
      </c>
      <c r="BB120" s="22">
        <v>0.85</v>
      </c>
      <c r="BC120" s="22">
        <v>0.32842290749636999</v>
      </c>
      <c r="BD120" s="22">
        <v>7.27</v>
      </c>
      <c r="BE120" s="22"/>
      <c r="BF120" s="18"/>
      <c r="BG120" s="15"/>
      <c r="BH120" s="18" t="s">
        <v>353</v>
      </c>
      <c r="BI120" s="18" t="s">
        <v>412</v>
      </c>
      <c r="BJ120" s="18" t="s">
        <v>420</v>
      </c>
      <c r="BK120" s="18" t="s">
        <v>20</v>
      </c>
      <c r="BL120" s="16" t="s">
        <v>0</v>
      </c>
      <c r="BM120" s="22">
        <v>224946.22906000001</v>
      </c>
      <c r="BN120" s="16" t="s">
        <v>191</v>
      </c>
      <c r="BO120" s="22"/>
      <c r="BP120" s="23">
        <v>42902</v>
      </c>
      <c r="BQ120" s="23">
        <v>46554</v>
      </c>
      <c r="BR120" s="22">
        <v>0</v>
      </c>
      <c r="BS120" s="22">
        <v>0</v>
      </c>
      <c r="BT120" s="22">
        <v>0</v>
      </c>
    </row>
    <row r="121" spans="1:72" s="2" customFormat="1" ht="18.2" customHeight="1" x14ac:dyDescent="0.15">
      <c r="A121" s="6">
        <v>119</v>
      </c>
      <c r="B121" s="7" t="s">
        <v>36</v>
      </c>
      <c r="C121" s="7" t="s">
        <v>263</v>
      </c>
      <c r="D121" s="8">
        <v>45413</v>
      </c>
      <c r="E121" s="9" t="s">
        <v>421</v>
      </c>
      <c r="F121" s="10">
        <v>2</v>
      </c>
      <c r="G121" s="10">
        <v>3</v>
      </c>
      <c r="H121" s="11">
        <v>326114.52</v>
      </c>
      <c r="I121" s="11">
        <v>28529.88</v>
      </c>
      <c r="J121" s="11">
        <v>0</v>
      </c>
      <c r="K121" s="11">
        <v>354644.4</v>
      </c>
      <c r="L121" s="11">
        <v>7388.45</v>
      </c>
      <c r="M121" s="11">
        <v>0</v>
      </c>
      <c r="N121" s="11">
        <v>0</v>
      </c>
      <c r="O121" s="11">
        <v>13602.52</v>
      </c>
      <c r="P121" s="11">
        <v>0</v>
      </c>
      <c r="Q121" s="11">
        <v>0</v>
      </c>
      <c r="R121" s="11">
        <v>0</v>
      </c>
      <c r="S121" s="11">
        <v>341041.88</v>
      </c>
      <c r="T121" s="11">
        <v>12428.27</v>
      </c>
      <c r="U121" s="11">
        <v>2990.29</v>
      </c>
      <c r="V121" s="11">
        <v>0</v>
      </c>
      <c r="W121" s="11">
        <v>6307.16</v>
      </c>
      <c r="X121" s="11">
        <v>0</v>
      </c>
      <c r="Y121" s="11">
        <v>0</v>
      </c>
      <c r="Z121" s="11">
        <v>0</v>
      </c>
      <c r="AA121" s="11">
        <v>9111.4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230</v>
      </c>
      <c r="AN121" s="11">
        <v>0</v>
      </c>
      <c r="AO121" s="11">
        <v>0</v>
      </c>
      <c r="AP121" s="11">
        <v>618.32000000000005</v>
      </c>
      <c r="AQ121" s="11">
        <v>0</v>
      </c>
      <c r="AR121" s="11">
        <v>0</v>
      </c>
      <c r="AS121" s="11">
        <v>0</v>
      </c>
      <c r="AT121" s="11">
        <f>VLOOKUP(E121,[1]Aplicado!$C$154:$AL$1373,36,0)</f>
        <v>0</v>
      </c>
      <c r="AU121" s="11">
        <f t="shared" si="1"/>
        <v>20758</v>
      </c>
      <c r="AV121" s="11">
        <v>22315.81</v>
      </c>
      <c r="AW121" s="11">
        <v>9111.4</v>
      </c>
      <c r="AX121" s="12">
        <v>38</v>
      </c>
      <c r="AY121" s="12">
        <v>60</v>
      </c>
      <c r="AZ121" s="11">
        <v>246373</v>
      </c>
      <c r="BA121" s="11">
        <v>479766.96</v>
      </c>
      <c r="BB121" s="13">
        <v>0.9</v>
      </c>
      <c r="BC121" s="13">
        <v>0.63976413048535097</v>
      </c>
      <c r="BD121" s="13">
        <v>12.83</v>
      </c>
      <c r="BE121" s="13"/>
      <c r="BF121" s="9" t="s">
        <v>264</v>
      </c>
      <c r="BG121" s="6"/>
      <c r="BH121" s="9" t="s">
        <v>323</v>
      </c>
      <c r="BI121" s="9" t="s">
        <v>422</v>
      </c>
      <c r="BJ121" s="9" t="s">
        <v>412</v>
      </c>
      <c r="BK121" s="9" t="s">
        <v>286</v>
      </c>
      <c r="BL121" s="7" t="s">
        <v>1</v>
      </c>
      <c r="BM121" s="13">
        <v>341041.88</v>
      </c>
      <c r="BN121" s="7" t="s">
        <v>191</v>
      </c>
      <c r="BO121" s="13"/>
      <c r="BP121" s="14">
        <v>44734</v>
      </c>
      <c r="BQ121" s="14">
        <v>46560</v>
      </c>
      <c r="BR121" s="13">
        <v>1668.21</v>
      </c>
      <c r="BS121" s="13">
        <v>0</v>
      </c>
      <c r="BT121" s="13">
        <v>230</v>
      </c>
    </row>
    <row r="122" spans="1:72" s="2" customFormat="1" ht="18.2" customHeight="1" x14ac:dyDescent="0.15">
      <c r="A122" s="15">
        <v>120</v>
      </c>
      <c r="B122" s="16" t="s">
        <v>36</v>
      </c>
      <c r="C122" s="16" t="s">
        <v>263</v>
      </c>
      <c r="D122" s="17">
        <v>45413</v>
      </c>
      <c r="E122" s="18" t="s">
        <v>423</v>
      </c>
      <c r="F122" s="19">
        <v>0</v>
      </c>
      <c r="G122" s="19">
        <v>0</v>
      </c>
      <c r="H122" s="20">
        <v>237789.84</v>
      </c>
      <c r="I122" s="20">
        <v>5568.25</v>
      </c>
      <c r="J122" s="20">
        <v>0</v>
      </c>
      <c r="K122" s="20">
        <v>243358.09</v>
      </c>
      <c r="L122" s="20">
        <v>5618.27</v>
      </c>
      <c r="M122" s="20">
        <v>0</v>
      </c>
      <c r="N122" s="20">
        <v>0</v>
      </c>
      <c r="O122" s="20">
        <v>5568.25</v>
      </c>
      <c r="P122" s="20">
        <v>0</v>
      </c>
      <c r="Q122" s="20">
        <v>0</v>
      </c>
      <c r="R122" s="20">
        <v>0</v>
      </c>
      <c r="S122" s="20">
        <v>237789.84</v>
      </c>
      <c r="T122" s="20">
        <v>2233.4899999999998</v>
      </c>
      <c r="U122" s="20">
        <v>2183.4699999999998</v>
      </c>
      <c r="V122" s="20">
        <v>0</v>
      </c>
      <c r="W122" s="20">
        <v>2233.4899999999998</v>
      </c>
      <c r="X122" s="20">
        <v>8.0399999999999991</v>
      </c>
      <c r="Y122" s="20">
        <v>0</v>
      </c>
      <c r="Z122" s="20">
        <v>0</v>
      </c>
      <c r="AA122" s="20">
        <v>2175.4299999999998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245.11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245.11</v>
      </c>
      <c r="AQ122" s="20">
        <v>0</v>
      </c>
      <c r="AR122" s="20">
        <v>0</v>
      </c>
      <c r="AS122" s="20">
        <v>0</v>
      </c>
      <c r="AT122" s="20">
        <f>VLOOKUP(E122,[1]Aplicado!$C$154:$AL$1373,36,0)</f>
        <v>0</v>
      </c>
      <c r="AU122" s="20">
        <f t="shared" si="1"/>
        <v>8300</v>
      </c>
      <c r="AV122" s="20">
        <v>5618.27</v>
      </c>
      <c r="AW122" s="20">
        <v>2175.4299999999998</v>
      </c>
      <c r="AX122" s="21">
        <v>38</v>
      </c>
      <c r="AY122" s="21">
        <v>60</v>
      </c>
      <c r="AZ122" s="20">
        <v>272789</v>
      </c>
      <c r="BA122" s="20">
        <v>360642.83</v>
      </c>
      <c r="BB122" s="22">
        <v>0.85</v>
      </c>
      <c r="BC122" s="22">
        <v>0.56044747652407201</v>
      </c>
      <c r="BD122" s="22">
        <v>12.83</v>
      </c>
      <c r="BE122" s="22"/>
      <c r="BF122" s="18" t="s">
        <v>424</v>
      </c>
      <c r="BG122" s="15"/>
      <c r="BH122" s="18" t="s">
        <v>301</v>
      </c>
      <c r="BI122" s="18" t="s">
        <v>187</v>
      </c>
      <c r="BJ122" s="18" t="s">
        <v>412</v>
      </c>
      <c r="BK122" s="18" t="s">
        <v>20</v>
      </c>
      <c r="BL122" s="16" t="s">
        <v>1</v>
      </c>
      <c r="BM122" s="22">
        <v>237789.84</v>
      </c>
      <c r="BN122" s="16" t="s">
        <v>191</v>
      </c>
      <c r="BO122" s="22"/>
      <c r="BP122" s="23">
        <v>44767</v>
      </c>
      <c r="BQ122" s="23">
        <v>46593</v>
      </c>
      <c r="BR122" s="22">
        <v>230</v>
      </c>
      <c r="BS122" s="22">
        <v>0</v>
      </c>
      <c r="BT122" s="22">
        <v>230</v>
      </c>
    </row>
    <row r="123" spans="1:72" s="2" customFormat="1" ht="18.2" customHeight="1" x14ac:dyDescent="0.15">
      <c r="A123" s="6">
        <v>121</v>
      </c>
      <c r="B123" s="7" t="s">
        <v>36</v>
      </c>
      <c r="C123" s="7" t="s">
        <v>263</v>
      </c>
      <c r="D123" s="8">
        <v>45413</v>
      </c>
      <c r="E123" s="9" t="s">
        <v>425</v>
      </c>
      <c r="F123" s="10">
        <v>0</v>
      </c>
      <c r="G123" s="10">
        <v>0</v>
      </c>
      <c r="H123" s="11">
        <v>259877.12</v>
      </c>
      <c r="I123" s="11">
        <v>0</v>
      </c>
      <c r="J123" s="11">
        <v>0</v>
      </c>
      <c r="K123" s="11">
        <v>259877.12</v>
      </c>
      <c r="L123" s="11">
        <v>2145.9</v>
      </c>
      <c r="M123" s="11">
        <v>0</v>
      </c>
      <c r="N123" s="11">
        <v>0</v>
      </c>
      <c r="O123" s="11">
        <v>0</v>
      </c>
      <c r="P123" s="11">
        <v>2145.9</v>
      </c>
      <c r="Q123" s="11">
        <v>0</v>
      </c>
      <c r="R123" s="11">
        <v>0</v>
      </c>
      <c r="S123" s="11">
        <v>257731.22</v>
      </c>
      <c r="T123" s="11">
        <v>0</v>
      </c>
      <c r="U123" s="11">
        <v>2352.67</v>
      </c>
      <c r="V123" s="11">
        <v>0</v>
      </c>
      <c r="W123" s="11">
        <v>0</v>
      </c>
      <c r="X123" s="11">
        <v>2352.67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209.62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0.19</v>
      </c>
      <c r="AT123" s="11">
        <f>VLOOKUP(E123,[1]Aplicado!$C$154:$AL$1373,36,0)</f>
        <v>0</v>
      </c>
      <c r="AU123" s="11">
        <f t="shared" si="1"/>
        <v>4708.0000000000009</v>
      </c>
      <c r="AV123" s="11">
        <v>0</v>
      </c>
      <c r="AW123" s="11">
        <v>0</v>
      </c>
      <c r="AX123" s="12">
        <v>85</v>
      </c>
      <c r="AY123" s="12">
        <v>107</v>
      </c>
      <c r="AZ123" s="11">
        <v>785258.26</v>
      </c>
      <c r="BA123" s="11">
        <v>308437.21999999997</v>
      </c>
      <c r="BB123" s="13">
        <v>0.25</v>
      </c>
      <c r="BC123" s="13">
        <v>0.20890087454425901</v>
      </c>
      <c r="BD123" s="13">
        <v>12.69</v>
      </c>
      <c r="BE123" s="13"/>
      <c r="BF123" s="9"/>
      <c r="BG123" s="6"/>
      <c r="BH123" s="9" t="s">
        <v>38</v>
      </c>
      <c r="BI123" s="9" t="s">
        <v>426</v>
      </c>
      <c r="BJ123" s="9" t="s">
        <v>412</v>
      </c>
      <c r="BK123" s="9" t="s">
        <v>20</v>
      </c>
      <c r="BL123" s="7" t="s">
        <v>1</v>
      </c>
      <c r="BM123" s="13">
        <v>257731.22</v>
      </c>
      <c r="BN123" s="7" t="s">
        <v>191</v>
      </c>
      <c r="BO123" s="13"/>
      <c r="BP123" s="14">
        <v>44767</v>
      </c>
      <c r="BQ123" s="14">
        <v>48024</v>
      </c>
      <c r="BR123" s="13">
        <v>0</v>
      </c>
      <c r="BS123" s="13">
        <v>0</v>
      </c>
      <c r="BT123" s="13">
        <v>0</v>
      </c>
    </row>
    <row r="124" spans="1:72" s="2" customFormat="1" ht="18.2" customHeight="1" x14ac:dyDescent="0.15">
      <c r="A124" s="15">
        <v>122</v>
      </c>
      <c r="B124" s="16" t="s">
        <v>36</v>
      </c>
      <c r="C124" s="16" t="s">
        <v>263</v>
      </c>
      <c r="D124" s="17">
        <v>45413</v>
      </c>
      <c r="E124" s="18" t="s">
        <v>604</v>
      </c>
      <c r="F124" s="19">
        <v>0</v>
      </c>
      <c r="G124" s="19">
        <v>0</v>
      </c>
      <c r="H124" s="20">
        <v>374698.21</v>
      </c>
      <c r="I124" s="20">
        <v>5760.62</v>
      </c>
      <c r="J124" s="20">
        <v>0</v>
      </c>
      <c r="K124" s="20">
        <v>380458.83</v>
      </c>
      <c r="L124" s="20">
        <v>5812.8</v>
      </c>
      <c r="M124" s="20">
        <v>0</v>
      </c>
      <c r="N124" s="20">
        <v>0</v>
      </c>
      <c r="O124" s="20">
        <v>5760.62</v>
      </c>
      <c r="P124" s="20">
        <v>5812.8</v>
      </c>
      <c r="Q124" s="20">
        <v>0</v>
      </c>
      <c r="R124" s="20">
        <v>0</v>
      </c>
      <c r="S124" s="20">
        <v>368885.41</v>
      </c>
      <c r="T124" s="20">
        <v>3446.32</v>
      </c>
      <c r="U124" s="20">
        <v>3394.14</v>
      </c>
      <c r="V124" s="20">
        <v>0</v>
      </c>
      <c r="W124" s="20">
        <v>3446.32</v>
      </c>
      <c r="X124" s="20">
        <v>3394.14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230</v>
      </c>
      <c r="AG124" s="20">
        <v>0</v>
      </c>
      <c r="AH124" s="20">
        <v>0</v>
      </c>
      <c r="AI124" s="20">
        <v>288.66000000000003</v>
      </c>
      <c r="AJ124" s="20">
        <v>0</v>
      </c>
      <c r="AK124" s="20">
        <v>0</v>
      </c>
      <c r="AL124" s="20">
        <v>0</v>
      </c>
      <c r="AM124" s="20">
        <v>230</v>
      </c>
      <c r="AN124" s="20">
        <v>0</v>
      </c>
      <c r="AO124" s="20">
        <v>0</v>
      </c>
      <c r="AP124" s="20">
        <v>288.66000000000003</v>
      </c>
      <c r="AQ124" s="20">
        <v>0</v>
      </c>
      <c r="AR124" s="20">
        <v>0</v>
      </c>
      <c r="AS124" s="20">
        <v>0</v>
      </c>
      <c r="AT124" s="20">
        <f>VLOOKUP(E124,[1]Aplicado!$C$154:$AL$1373,36,0)</f>
        <v>0</v>
      </c>
      <c r="AU124" s="20">
        <f t="shared" si="1"/>
        <v>19451.2</v>
      </c>
      <c r="AV124" s="20">
        <v>0</v>
      </c>
      <c r="AW124" s="20">
        <v>0</v>
      </c>
      <c r="AX124" s="21">
        <v>50</v>
      </c>
      <c r="AY124" s="21">
        <v>60</v>
      </c>
      <c r="AZ124" s="20">
        <v>336867</v>
      </c>
      <c r="BA124" s="20">
        <v>424720.57</v>
      </c>
      <c r="BB124" s="22">
        <v>0.87</v>
      </c>
      <c r="BC124" s="22">
        <v>0.755626944793373</v>
      </c>
      <c r="BD124" s="22">
        <v>10.87</v>
      </c>
      <c r="BE124" s="22"/>
      <c r="BF124" s="18"/>
      <c r="BG124" s="15"/>
      <c r="BH124" s="18" t="s">
        <v>265</v>
      </c>
      <c r="BI124" s="18" t="s">
        <v>266</v>
      </c>
      <c r="BJ124" s="18" t="s">
        <v>412</v>
      </c>
      <c r="BK124" s="18" t="s">
        <v>20</v>
      </c>
      <c r="BL124" s="16" t="s">
        <v>1</v>
      </c>
      <c r="BM124" s="22">
        <v>368885.41</v>
      </c>
      <c r="BN124" s="16" t="s">
        <v>191</v>
      </c>
      <c r="BO124" s="22"/>
      <c r="BP124" s="23">
        <v>45128</v>
      </c>
      <c r="BQ124" s="23">
        <v>46955</v>
      </c>
      <c r="BR124" s="22">
        <v>0</v>
      </c>
      <c r="BS124" s="22">
        <v>0</v>
      </c>
      <c r="BT124" s="22">
        <v>0</v>
      </c>
    </row>
    <row r="125" spans="1:72" s="2" customFormat="1" ht="18.2" customHeight="1" x14ac:dyDescent="0.15">
      <c r="A125" s="6">
        <v>123</v>
      </c>
      <c r="B125" s="7" t="s">
        <v>36</v>
      </c>
      <c r="C125" s="7" t="s">
        <v>263</v>
      </c>
      <c r="D125" s="8">
        <v>45413</v>
      </c>
      <c r="E125" s="9" t="s">
        <v>605</v>
      </c>
      <c r="F125" s="10">
        <v>0</v>
      </c>
      <c r="G125" s="10">
        <v>0</v>
      </c>
      <c r="H125" s="11">
        <v>255298.42</v>
      </c>
      <c r="I125" s="11">
        <v>0</v>
      </c>
      <c r="J125" s="11">
        <v>0</v>
      </c>
      <c r="K125" s="11">
        <v>255298.42</v>
      </c>
      <c r="L125" s="11">
        <v>5022.55</v>
      </c>
      <c r="M125" s="11">
        <v>0</v>
      </c>
      <c r="N125" s="11">
        <v>0</v>
      </c>
      <c r="O125" s="11">
        <v>0</v>
      </c>
      <c r="P125" s="11">
        <v>5022.55</v>
      </c>
      <c r="Q125" s="11">
        <v>0</v>
      </c>
      <c r="R125" s="11">
        <v>0</v>
      </c>
      <c r="S125" s="11">
        <v>250275.87</v>
      </c>
      <c r="T125" s="11">
        <v>0</v>
      </c>
      <c r="U125" s="11">
        <v>2312.58</v>
      </c>
      <c r="V125" s="11">
        <v>0</v>
      </c>
      <c r="W125" s="11">
        <v>0</v>
      </c>
      <c r="X125" s="11">
        <v>2312.58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202.89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  <c r="AT125" s="11">
        <f>VLOOKUP(E125,[1]Aplicado!$C$154:$AL$1373,36,0)</f>
        <v>0</v>
      </c>
      <c r="AU125" s="11">
        <f t="shared" si="1"/>
        <v>7538.02</v>
      </c>
      <c r="AV125" s="11">
        <v>0</v>
      </c>
      <c r="AW125" s="11">
        <v>0</v>
      </c>
      <c r="AX125" s="12">
        <v>41</v>
      </c>
      <c r="AY125" s="12">
        <v>51</v>
      </c>
      <c r="AZ125" s="11">
        <v>363538</v>
      </c>
      <c r="BA125" s="11">
        <v>298520.26</v>
      </c>
      <c r="BB125" s="13">
        <v>0.9</v>
      </c>
      <c r="BC125" s="13">
        <v>0.75454939976268298</v>
      </c>
      <c r="BD125" s="13">
        <v>10.87</v>
      </c>
      <c r="BE125" s="13"/>
      <c r="BF125" s="9"/>
      <c r="BG125" s="6"/>
      <c r="BH125" s="9" t="s">
        <v>265</v>
      </c>
      <c r="BI125" s="9" t="s">
        <v>266</v>
      </c>
      <c r="BJ125" s="9" t="s">
        <v>412</v>
      </c>
      <c r="BK125" s="9" t="s">
        <v>20</v>
      </c>
      <c r="BL125" s="7" t="s">
        <v>1</v>
      </c>
      <c r="BM125" s="13">
        <v>250275.87</v>
      </c>
      <c r="BN125" s="7" t="s">
        <v>191</v>
      </c>
      <c r="BO125" s="13"/>
      <c r="BP125" s="14">
        <v>45128</v>
      </c>
      <c r="BQ125" s="14">
        <v>46681</v>
      </c>
      <c r="BR125" s="13">
        <v>0</v>
      </c>
      <c r="BS125" s="13">
        <v>0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37</v>
      </c>
      <c r="C126" s="16" t="s">
        <v>263</v>
      </c>
      <c r="D126" s="17">
        <v>45413</v>
      </c>
      <c r="E126" s="18" t="s">
        <v>427</v>
      </c>
      <c r="F126" s="19">
        <v>1</v>
      </c>
      <c r="G126" s="19">
        <v>0</v>
      </c>
      <c r="H126" s="20">
        <v>41513.07</v>
      </c>
      <c r="I126" s="20">
        <v>570.36</v>
      </c>
      <c r="J126" s="20">
        <v>0</v>
      </c>
      <c r="K126" s="20">
        <v>42083.43</v>
      </c>
      <c r="L126" s="20">
        <v>575.1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42083.43</v>
      </c>
      <c r="T126" s="20">
        <v>349.26</v>
      </c>
      <c r="U126" s="20">
        <v>344.52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693.78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f>VLOOKUP(E126,[1]Aplicado!$C$154:$AL$1373,36,0)</f>
        <v>0</v>
      </c>
      <c r="AU126" s="20">
        <f t="shared" si="1"/>
        <v>0</v>
      </c>
      <c r="AV126" s="20">
        <v>1145.46</v>
      </c>
      <c r="AW126" s="20">
        <v>693.78</v>
      </c>
      <c r="AX126" s="21">
        <v>57</v>
      </c>
      <c r="AY126" s="21">
        <v>300</v>
      </c>
      <c r="AZ126" s="20">
        <v>380000.00099999999</v>
      </c>
      <c r="BA126" s="20">
        <v>101516.73</v>
      </c>
      <c r="BB126" s="22">
        <v>90</v>
      </c>
      <c r="BC126" s="22">
        <v>37.309207063702701</v>
      </c>
      <c r="BD126" s="22">
        <v>9.9600000000000009</v>
      </c>
      <c r="BE126" s="22"/>
      <c r="BF126" s="18" t="s">
        <v>264</v>
      </c>
      <c r="BG126" s="15"/>
      <c r="BH126" s="18" t="s">
        <v>338</v>
      </c>
      <c r="BI126" s="18" t="s">
        <v>346</v>
      </c>
      <c r="BJ126" s="18" t="s">
        <v>428</v>
      </c>
      <c r="BK126" s="18" t="s">
        <v>286</v>
      </c>
      <c r="BL126" s="16" t="s">
        <v>0</v>
      </c>
      <c r="BM126" s="22">
        <v>342180.36933000002</v>
      </c>
      <c r="BN126" s="16" t="s">
        <v>191</v>
      </c>
      <c r="BO126" s="22"/>
      <c r="BP126" s="23">
        <v>38016</v>
      </c>
      <c r="BQ126" s="23">
        <v>47141</v>
      </c>
      <c r="BR126" s="22">
        <v>651.26</v>
      </c>
      <c r="BS126" s="22">
        <v>120.36</v>
      </c>
      <c r="BT126" s="22">
        <v>44.47</v>
      </c>
    </row>
    <row r="127" spans="1:72" s="2" customFormat="1" ht="18.2" customHeight="1" x14ac:dyDescent="0.15">
      <c r="A127" s="6">
        <v>125</v>
      </c>
      <c r="B127" s="7" t="s">
        <v>37</v>
      </c>
      <c r="C127" s="7" t="s">
        <v>263</v>
      </c>
      <c r="D127" s="8">
        <v>45413</v>
      </c>
      <c r="E127" s="9" t="s">
        <v>24</v>
      </c>
      <c r="F127" s="10">
        <v>165</v>
      </c>
      <c r="G127" s="10">
        <v>164</v>
      </c>
      <c r="H127" s="11">
        <v>29277.34</v>
      </c>
      <c r="I127" s="11">
        <v>35415.18</v>
      </c>
      <c r="J127" s="11">
        <v>0</v>
      </c>
      <c r="K127" s="11">
        <v>64692.52</v>
      </c>
      <c r="L127" s="11">
        <v>394.98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64692.52</v>
      </c>
      <c r="T127" s="11">
        <v>69845.22</v>
      </c>
      <c r="U127" s="11">
        <v>242.98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70088.2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>
        <f>VLOOKUP(E127,[1]Aplicado!$C$154:$AL$1373,36,0)</f>
        <v>0</v>
      </c>
      <c r="AU127" s="11">
        <f t="shared" si="1"/>
        <v>0</v>
      </c>
      <c r="AV127" s="11">
        <v>35810.160000000003</v>
      </c>
      <c r="AW127" s="11">
        <v>70088.2</v>
      </c>
      <c r="AX127" s="12">
        <v>58</v>
      </c>
      <c r="AY127" s="12">
        <v>300</v>
      </c>
      <c r="AZ127" s="11">
        <v>265000</v>
      </c>
      <c r="BA127" s="11">
        <v>70424.3</v>
      </c>
      <c r="BB127" s="13">
        <v>90</v>
      </c>
      <c r="BC127" s="13">
        <v>82.674968725283705</v>
      </c>
      <c r="BD127" s="13">
        <v>9.9600000000000009</v>
      </c>
      <c r="BE127" s="13"/>
      <c r="BF127" s="9" t="s">
        <v>264</v>
      </c>
      <c r="BG127" s="6"/>
      <c r="BH127" s="9" t="s">
        <v>38</v>
      </c>
      <c r="BI127" s="9" t="s">
        <v>429</v>
      </c>
      <c r="BJ127" s="9" t="s">
        <v>430</v>
      </c>
      <c r="BK127" s="9" t="s">
        <v>268</v>
      </c>
      <c r="BL127" s="7" t="s">
        <v>0</v>
      </c>
      <c r="BM127" s="13">
        <v>526014.88011999999</v>
      </c>
      <c r="BN127" s="7" t="s">
        <v>191</v>
      </c>
      <c r="BO127" s="13"/>
      <c r="BP127" s="14">
        <v>38041</v>
      </c>
      <c r="BQ127" s="14">
        <v>47166</v>
      </c>
      <c r="BR127" s="13">
        <v>45129.58</v>
      </c>
      <c r="BS127" s="13">
        <v>83.5</v>
      </c>
      <c r="BT127" s="13">
        <v>44.23</v>
      </c>
    </row>
    <row r="128" spans="1:72" s="2" customFormat="1" ht="18.2" customHeight="1" x14ac:dyDescent="0.15">
      <c r="A128" s="15">
        <v>126</v>
      </c>
      <c r="B128" s="16" t="s">
        <v>37</v>
      </c>
      <c r="C128" s="16" t="s">
        <v>263</v>
      </c>
      <c r="D128" s="17">
        <v>45413</v>
      </c>
      <c r="E128" s="18" t="s">
        <v>431</v>
      </c>
      <c r="F128" s="19">
        <v>0</v>
      </c>
      <c r="G128" s="19">
        <v>0</v>
      </c>
      <c r="H128" s="20">
        <v>29080.57</v>
      </c>
      <c r="I128" s="20">
        <v>393.33</v>
      </c>
      <c r="J128" s="20">
        <v>0</v>
      </c>
      <c r="K128" s="20">
        <v>29473.9</v>
      </c>
      <c r="L128" s="20">
        <v>396.59</v>
      </c>
      <c r="M128" s="20">
        <v>0</v>
      </c>
      <c r="N128" s="20">
        <v>0</v>
      </c>
      <c r="O128" s="20">
        <v>393.33</v>
      </c>
      <c r="P128" s="20">
        <v>396.59</v>
      </c>
      <c r="Q128" s="20">
        <v>0</v>
      </c>
      <c r="R128" s="20">
        <v>0</v>
      </c>
      <c r="S128" s="20">
        <v>28683.98</v>
      </c>
      <c r="T128" s="20">
        <v>244.63</v>
      </c>
      <c r="U128" s="20">
        <v>241.37</v>
      </c>
      <c r="V128" s="20">
        <v>0</v>
      </c>
      <c r="W128" s="20">
        <v>244.63</v>
      </c>
      <c r="X128" s="20">
        <v>241.37</v>
      </c>
      <c r="Y128" s="20">
        <v>0</v>
      </c>
      <c r="Z128" s="20">
        <v>0</v>
      </c>
      <c r="AA128" s="20">
        <v>0</v>
      </c>
      <c r="AB128" s="20">
        <v>83.5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36.07</v>
      </c>
      <c r="AI128" s="20">
        <v>89.88</v>
      </c>
      <c r="AJ128" s="20">
        <v>83.5</v>
      </c>
      <c r="AK128" s="20">
        <v>0</v>
      </c>
      <c r="AL128" s="20">
        <v>0</v>
      </c>
      <c r="AM128" s="20">
        <v>0</v>
      </c>
      <c r="AN128" s="20">
        <v>0</v>
      </c>
      <c r="AO128" s="20">
        <v>36.07</v>
      </c>
      <c r="AP128" s="20">
        <v>89.78</v>
      </c>
      <c r="AQ128" s="20">
        <v>7.5999999999999998E-2</v>
      </c>
      <c r="AR128" s="20">
        <v>0</v>
      </c>
      <c r="AS128" s="20">
        <v>0</v>
      </c>
      <c r="AT128" s="20">
        <f>VLOOKUP(E128,[1]Aplicado!$C$154:$AL$1373,36,0)</f>
        <v>0</v>
      </c>
      <c r="AU128" s="20">
        <f t="shared" si="1"/>
        <v>1694.7959999999998</v>
      </c>
      <c r="AV128" s="20">
        <v>0</v>
      </c>
      <c r="AW128" s="20">
        <v>0</v>
      </c>
      <c r="AX128" s="21">
        <v>58</v>
      </c>
      <c r="AY128" s="21">
        <v>300</v>
      </c>
      <c r="AZ128" s="20">
        <v>265000</v>
      </c>
      <c r="BA128" s="20">
        <v>70424.3</v>
      </c>
      <c r="BB128" s="22">
        <v>90</v>
      </c>
      <c r="BC128" s="22">
        <v>36.657207810372299</v>
      </c>
      <c r="BD128" s="22">
        <v>9.9600000000000009</v>
      </c>
      <c r="BE128" s="22"/>
      <c r="BF128" s="18" t="s">
        <v>264</v>
      </c>
      <c r="BG128" s="15"/>
      <c r="BH128" s="18" t="s">
        <v>38</v>
      </c>
      <c r="BI128" s="18" t="s">
        <v>429</v>
      </c>
      <c r="BJ128" s="18" t="s">
        <v>430</v>
      </c>
      <c r="BK128" s="18" t="s">
        <v>20</v>
      </c>
      <c r="BL128" s="16" t="s">
        <v>0</v>
      </c>
      <c r="BM128" s="22">
        <v>233229.44138</v>
      </c>
      <c r="BN128" s="16" t="s">
        <v>191</v>
      </c>
      <c r="BO128" s="22"/>
      <c r="BP128" s="23">
        <v>38041</v>
      </c>
      <c r="BQ128" s="23">
        <v>47166</v>
      </c>
      <c r="BR128" s="22">
        <v>44.23</v>
      </c>
      <c r="BS128" s="22">
        <v>83.5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37</v>
      </c>
      <c r="C129" s="7" t="s">
        <v>263</v>
      </c>
      <c r="D129" s="8">
        <v>45413</v>
      </c>
      <c r="E129" s="9" t="s">
        <v>432</v>
      </c>
      <c r="F129" s="10">
        <v>0</v>
      </c>
      <c r="G129" s="10">
        <v>0</v>
      </c>
      <c r="H129" s="11">
        <v>29241.46</v>
      </c>
      <c r="I129" s="11">
        <v>0</v>
      </c>
      <c r="J129" s="11">
        <v>0</v>
      </c>
      <c r="K129" s="11">
        <v>29241.46</v>
      </c>
      <c r="L129" s="11">
        <v>395.26</v>
      </c>
      <c r="M129" s="11">
        <v>0</v>
      </c>
      <c r="N129" s="11">
        <v>0</v>
      </c>
      <c r="O129" s="11">
        <v>0</v>
      </c>
      <c r="P129" s="11">
        <v>395.26</v>
      </c>
      <c r="Q129" s="11">
        <v>0</v>
      </c>
      <c r="R129" s="11">
        <v>0</v>
      </c>
      <c r="S129" s="11">
        <v>28846.2</v>
      </c>
      <c r="T129" s="11">
        <v>0</v>
      </c>
      <c r="U129" s="11">
        <v>242.7</v>
      </c>
      <c r="V129" s="11">
        <v>0</v>
      </c>
      <c r="W129" s="11">
        <v>0</v>
      </c>
      <c r="X129" s="11">
        <v>242.7</v>
      </c>
      <c r="Y129" s="11">
        <v>0</v>
      </c>
      <c r="Z129" s="11">
        <v>0</v>
      </c>
      <c r="AA129" s="11">
        <v>0</v>
      </c>
      <c r="AB129" s="11">
        <v>83.5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36.07</v>
      </c>
      <c r="AI129" s="11">
        <v>89.88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>
        <v>7.1332000000000007E-2</v>
      </c>
      <c r="AT129" s="11">
        <f>VLOOKUP(E129,[1]Aplicado!$C$154:$AL$1373,36,0)</f>
        <v>0</v>
      </c>
      <c r="AU129" s="11">
        <f t="shared" si="1"/>
        <v>847.33866799999998</v>
      </c>
      <c r="AV129" s="11">
        <v>0</v>
      </c>
      <c r="AW129" s="11">
        <v>0</v>
      </c>
      <c r="AX129" s="12">
        <v>58</v>
      </c>
      <c r="AY129" s="12">
        <v>300</v>
      </c>
      <c r="AZ129" s="11">
        <v>265000</v>
      </c>
      <c r="BA129" s="11">
        <v>70424.3</v>
      </c>
      <c r="BB129" s="13">
        <v>90</v>
      </c>
      <c r="BC129" s="13">
        <v>36.864519775134397</v>
      </c>
      <c r="BD129" s="13">
        <v>9.9600000000000009</v>
      </c>
      <c r="BE129" s="13"/>
      <c r="BF129" s="9" t="s">
        <v>264</v>
      </c>
      <c r="BG129" s="6"/>
      <c r="BH129" s="9" t="s">
        <v>38</v>
      </c>
      <c r="BI129" s="9" t="s">
        <v>429</v>
      </c>
      <c r="BJ129" s="9" t="s">
        <v>430</v>
      </c>
      <c r="BK129" s="9" t="s">
        <v>20</v>
      </c>
      <c r="BL129" s="7" t="s">
        <v>0</v>
      </c>
      <c r="BM129" s="13">
        <v>234548.4522</v>
      </c>
      <c r="BN129" s="7" t="s">
        <v>191</v>
      </c>
      <c r="BO129" s="13"/>
      <c r="BP129" s="14">
        <v>38041</v>
      </c>
      <c r="BQ129" s="14">
        <v>47166</v>
      </c>
      <c r="BR129" s="13">
        <v>0</v>
      </c>
      <c r="BS129" s="13">
        <v>83.5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37</v>
      </c>
      <c r="C130" s="16" t="s">
        <v>263</v>
      </c>
      <c r="D130" s="17">
        <v>45413</v>
      </c>
      <c r="E130" s="18" t="s">
        <v>95</v>
      </c>
      <c r="F130" s="19">
        <v>173</v>
      </c>
      <c r="G130" s="19">
        <v>172</v>
      </c>
      <c r="H130" s="20">
        <v>4663.9399999999996</v>
      </c>
      <c r="I130" s="20">
        <v>54914.84</v>
      </c>
      <c r="J130" s="20">
        <v>0</v>
      </c>
      <c r="K130" s="20">
        <v>59578.78</v>
      </c>
      <c r="L130" s="20">
        <v>599.29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59578.78</v>
      </c>
      <c r="T130" s="20">
        <v>55337.73</v>
      </c>
      <c r="U130" s="20">
        <v>38.67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55376.4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f>VLOOKUP(E130,[1]Aplicado!$C$154:$AL$1373,36,0)</f>
        <v>0</v>
      </c>
      <c r="AU130" s="20">
        <f t="shared" si="1"/>
        <v>0</v>
      </c>
      <c r="AV130" s="20">
        <v>55514.13</v>
      </c>
      <c r="AW130" s="20">
        <v>55376.4</v>
      </c>
      <c r="AX130" s="21">
        <v>8</v>
      </c>
      <c r="AY130" s="21">
        <v>300</v>
      </c>
      <c r="AZ130" s="20">
        <v>265000</v>
      </c>
      <c r="BA130" s="20">
        <v>70424.3</v>
      </c>
      <c r="BB130" s="22">
        <v>90</v>
      </c>
      <c r="BC130" s="22">
        <v>76.139772777294198</v>
      </c>
      <c r="BD130" s="22">
        <v>9.9600000000000009</v>
      </c>
      <c r="BE130" s="22"/>
      <c r="BF130" s="18" t="s">
        <v>264</v>
      </c>
      <c r="BG130" s="15"/>
      <c r="BH130" s="18" t="s">
        <v>38</v>
      </c>
      <c r="BI130" s="18" t="s">
        <v>429</v>
      </c>
      <c r="BJ130" s="18" t="s">
        <v>430</v>
      </c>
      <c r="BK130" s="18" t="s">
        <v>268</v>
      </c>
      <c r="BL130" s="16" t="s">
        <v>0</v>
      </c>
      <c r="BM130" s="22">
        <v>484435.06017999997</v>
      </c>
      <c r="BN130" s="16" t="s">
        <v>191</v>
      </c>
      <c r="BO130" s="22"/>
      <c r="BP130" s="23">
        <v>38041</v>
      </c>
      <c r="BQ130" s="23">
        <v>47166</v>
      </c>
      <c r="BR130" s="22">
        <v>47154.61</v>
      </c>
      <c r="BS130" s="22">
        <v>83.5</v>
      </c>
      <c r="BT130" s="22">
        <v>44.23</v>
      </c>
    </row>
    <row r="131" spans="1:72" s="2" customFormat="1" ht="18.2" customHeight="1" x14ac:dyDescent="0.15">
      <c r="A131" s="6">
        <v>129</v>
      </c>
      <c r="B131" s="7" t="s">
        <v>37</v>
      </c>
      <c r="C131" s="7" t="s">
        <v>263</v>
      </c>
      <c r="D131" s="8">
        <v>45413</v>
      </c>
      <c r="E131" s="9" t="s">
        <v>433</v>
      </c>
      <c r="F131" s="10">
        <v>0</v>
      </c>
      <c r="G131" s="10">
        <v>0</v>
      </c>
      <c r="H131" s="11">
        <v>29205.49</v>
      </c>
      <c r="I131" s="11">
        <v>0</v>
      </c>
      <c r="J131" s="11">
        <v>0</v>
      </c>
      <c r="K131" s="11">
        <v>29205.49</v>
      </c>
      <c r="L131" s="11">
        <v>395.55</v>
      </c>
      <c r="M131" s="11">
        <v>0</v>
      </c>
      <c r="N131" s="11">
        <v>0</v>
      </c>
      <c r="O131" s="11">
        <v>0</v>
      </c>
      <c r="P131" s="11">
        <v>395.55</v>
      </c>
      <c r="Q131" s="11">
        <v>0</v>
      </c>
      <c r="R131" s="11">
        <v>0</v>
      </c>
      <c r="S131" s="11">
        <v>28809.94</v>
      </c>
      <c r="T131" s="11">
        <v>0</v>
      </c>
      <c r="U131" s="11">
        <v>242.41</v>
      </c>
      <c r="V131" s="11">
        <v>0</v>
      </c>
      <c r="W131" s="11">
        <v>0</v>
      </c>
      <c r="X131" s="11">
        <v>242.41</v>
      </c>
      <c r="Y131" s="11">
        <v>0</v>
      </c>
      <c r="Z131" s="11">
        <v>0</v>
      </c>
      <c r="AA131" s="11">
        <v>0</v>
      </c>
      <c r="AB131" s="11">
        <v>83.5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36.07</v>
      </c>
      <c r="AI131" s="11">
        <v>89.88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>
        <v>7.2562000000000001E-2</v>
      </c>
      <c r="AT131" s="11">
        <f>VLOOKUP(E131,[1]Aplicado!$C$154:$AL$1373,36,0)</f>
        <v>0</v>
      </c>
      <c r="AU131" s="11">
        <f t="shared" ref="AU131:AU194" si="2">SUM(AB131:AR131,W131:Y131,O131:R131)-J131-AS131-AT131</f>
        <v>847.33743800000013</v>
      </c>
      <c r="AV131" s="11">
        <v>0</v>
      </c>
      <c r="AW131" s="11">
        <v>0</v>
      </c>
      <c r="AX131" s="12">
        <v>58</v>
      </c>
      <c r="AY131" s="12">
        <v>300</v>
      </c>
      <c r="AZ131" s="11">
        <v>265000</v>
      </c>
      <c r="BA131" s="11">
        <v>70424.3</v>
      </c>
      <c r="BB131" s="13">
        <v>90</v>
      </c>
      <c r="BC131" s="13">
        <v>36.818180656392798</v>
      </c>
      <c r="BD131" s="13">
        <v>9.9600000000000009</v>
      </c>
      <c r="BE131" s="13"/>
      <c r="BF131" s="9" t="s">
        <v>264</v>
      </c>
      <c r="BG131" s="6"/>
      <c r="BH131" s="9" t="s">
        <v>38</v>
      </c>
      <c r="BI131" s="9" t="s">
        <v>429</v>
      </c>
      <c r="BJ131" s="9" t="s">
        <v>430</v>
      </c>
      <c r="BK131" s="9" t="s">
        <v>20</v>
      </c>
      <c r="BL131" s="7" t="s">
        <v>0</v>
      </c>
      <c r="BM131" s="13">
        <v>234253.62213999999</v>
      </c>
      <c r="BN131" s="7" t="s">
        <v>191</v>
      </c>
      <c r="BO131" s="13"/>
      <c r="BP131" s="14">
        <v>38041</v>
      </c>
      <c r="BQ131" s="14">
        <v>47166</v>
      </c>
      <c r="BR131" s="13">
        <v>0</v>
      </c>
      <c r="BS131" s="13">
        <v>83.5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37</v>
      </c>
      <c r="C132" s="16" t="s">
        <v>263</v>
      </c>
      <c r="D132" s="17">
        <v>45413</v>
      </c>
      <c r="E132" s="18" t="s">
        <v>434</v>
      </c>
      <c r="F132" s="19">
        <v>0</v>
      </c>
      <c r="G132" s="19">
        <v>0</v>
      </c>
      <c r="H132" s="20">
        <v>29008.21</v>
      </c>
      <c r="I132" s="20">
        <v>0</v>
      </c>
      <c r="J132" s="20">
        <v>0</v>
      </c>
      <c r="K132" s="20">
        <v>29008.21</v>
      </c>
      <c r="L132" s="20">
        <v>397.19</v>
      </c>
      <c r="M132" s="20">
        <v>0</v>
      </c>
      <c r="N132" s="20">
        <v>0</v>
      </c>
      <c r="O132" s="20">
        <v>0</v>
      </c>
      <c r="P132" s="20">
        <v>397.19</v>
      </c>
      <c r="Q132" s="20">
        <v>0</v>
      </c>
      <c r="R132" s="20">
        <v>0</v>
      </c>
      <c r="S132" s="20">
        <v>28611.02</v>
      </c>
      <c r="T132" s="20">
        <v>0</v>
      </c>
      <c r="U132" s="20">
        <v>240.77</v>
      </c>
      <c r="V132" s="20">
        <v>0</v>
      </c>
      <c r="W132" s="20">
        <v>0</v>
      </c>
      <c r="X132" s="20">
        <v>240.77</v>
      </c>
      <c r="Y132" s="20">
        <v>0</v>
      </c>
      <c r="Z132" s="20">
        <v>0</v>
      </c>
      <c r="AA132" s="20">
        <v>0</v>
      </c>
      <c r="AB132" s="20">
        <v>83.5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36.07</v>
      </c>
      <c r="AI132" s="20">
        <v>89.88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0.05</v>
      </c>
      <c r="AR132" s="20">
        <v>0</v>
      </c>
      <c r="AS132" s="20">
        <v>0</v>
      </c>
      <c r="AT132" s="20">
        <f>VLOOKUP(E132,[1]Aplicado!$C$154:$AL$1373,36,0)</f>
        <v>0</v>
      </c>
      <c r="AU132" s="20">
        <f t="shared" si="2"/>
        <v>847.46</v>
      </c>
      <c r="AV132" s="20">
        <v>0</v>
      </c>
      <c r="AW132" s="20">
        <v>0</v>
      </c>
      <c r="AX132" s="21">
        <v>58</v>
      </c>
      <c r="AY132" s="21">
        <v>300</v>
      </c>
      <c r="AZ132" s="20">
        <v>265000</v>
      </c>
      <c r="BA132" s="20">
        <v>70424.3</v>
      </c>
      <c r="BB132" s="22">
        <v>90</v>
      </c>
      <c r="BC132" s="22">
        <v>36.563967266980299</v>
      </c>
      <c r="BD132" s="22">
        <v>9.9600000000000009</v>
      </c>
      <c r="BE132" s="22"/>
      <c r="BF132" s="18" t="s">
        <v>264</v>
      </c>
      <c r="BG132" s="15"/>
      <c r="BH132" s="18" t="s">
        <v>38</v>
      </c>
      <c r="BI132" s="18" t="s">
        <v>429</v>
      </c>
      <c r="BJ132" s="18" t="s">
        <v>430</v>
      </c>
      <c r="BK132" s="18" t="s">
        <v>20</v>
      </c>
      <c r="BL132" s="16" t="s">
        <v>0</v>
      </c>
      <c r="BM132" s="22">
        <v>232636.20361999999</v>
      </c>
      <c r="BN132" s="16" t="s">
        <v>191</v>
      </c>
      <c r="BO132" s="22"/>
      <c r="BP132" s="23">
        <v>38041</v>
      </c>
      <c r="BQ132" s="23">
        <v>47166</v>
      </c>
      <c r="BR132" s="22">
        <v>0</v>
      </c>
      <c r="BS132" s="22">
        <v>83.5</v>
      </c>
      <c r="BT132" s="22">
        <v>0</v>
      </c>
    </row>
    <row r="133" spans="1:72" s="2" customFormat="1" ht="18.2" customHeight="1" x14ac:dyDescent="0.15">
      <c r="A133" s="6">
        <v>131</v>
      </c>
      <c r="B133" s="7" t="s">
        <v>37</v>
      </c>
      <c r="C133" s="7" t="s">
        <v>263</v>
      </c>
      <c r="D133" s="8">
        <v>45413</v>
      </c>
      <c r="E133" s="9" t="s">
        <v>435</v>
      </c>
      <c r="F133" s="10">
        <v>0</v>
      </c>
      <c r="G133" s="10">
        <v>0</v>
      </c>
      <c r="H133" s="11">
        <v>28993.16</v>
      </c>
      <c r="I133" s="11">
        <v>0</v>
      </c>
      <c r="J133" s="11">
        <v>0</v>
      </c>
      <c r="K133" s="11">
        <v>28993.16</v>
      </c>
      <c r="L133" s="11">
        <v>397.32</v>
      </c>
      <c r="M133" s="11">
        <v>0</v>
      </c>
      <c r="N133" s="11">
        <v>0</v>
      </c>
      <c r="O133" s="11">
        <v>0</v>
      </c>
      <c r="P133" s="11">
        <v>397.32</v>
      </c>
      <c r="Q133" s="11">
        <v>0</v>
      </c>
      <c r="R133" s="11">
        <v>0</v>
      </c>
      <c r="S133" s="11">
        <v>28595.84</v>
      </c>
      <c r="T133" s="11">
        <v>0</v>
      </c>
      <c r="U133" s="11">
        <v>240.64</v>
      </c>
      <c r="V133" s="11">
        <v>0</v>
      </c>
      <c r="W133" s="11">
        <v>0</v>
      </c>
      <c r="X133" s="11">
        <v>240.64</v>
      </c>
      <c r="Y133" s="11">
        <v>0</v>
      </c>
      <c r="Z133" s="11">
        <v>0</v>
      </c>
      <c r="AA133" s="11">
        <v>0</v>
      </c>
      <c r="AB133" s="11">
        <v>83.5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36.07</v>
      </c>
      <c r="AI133" s="11">
        <v>89.88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5.4630000000000001</v>
      </c>
      <c r="AR133" s="11">
        <v>0</v>
      </c>
      <c r="AS133" s="11">
        <v>0</v>
      </c>
      <c r="AT133" s="11">
        <f>VLOOKUP(E133,[1]Aplicado!$C$154:$AL$1373,36,0)</f>
        <v>0</v>
      </c>
      <c r="AU133" s="11">
        <f t="shared" si="2"/>
        <v>852.87300000000005</v>
      </c>
      <c r="AV133" s="11">
        <v>0</v>
      </c>
      <c r="AW133" s="11">
        <v>0</v>
      </c>
      <c r="AX133" s="12">
        <v>58</v>
      </c>
      <c r="AY133" s="12">
        <v>300</v>
      </c>
      <c r="AZ133" s="11">
        <v>265000</v>
      </c>
      <c r="BA133" s="11">
        <v>70424.3</v>
      </c>
      <c r="BB133" s="13">
        <v>90</v>
      </c>
      <c r="BC133" s="13">
        <v>36.544567713133098</v>
      </c>
      <c r="BD133" s="13">
        <v>9.9600000000000009</v>
      </c>
      <c r="BE133" s="13"/>
      <c r="BF133" s="9" t="s">
        <v>264</v>
      </c>
      <c r="BG133" s="6"/>
      <c r="BH133" s="9" t="s">
        <v>38</v>
      </c>
      <c r="BI133" s="9" t="s">
        <v>429</v>
      </c>
      <c r="BJ133" s="9" t="s">
        <v>430</v>
      </c>
      <c r="BK133" s="9" t="s">
        <v>20</v>
      </c>
      <c r="BL133" s="7" t="s">
        <v>0</v>
      </c>
      <c r="BM133" s="13">
        <v>232512.77504000001</v>
      </c>
      <c r="BN133" s="7" t="s">
        <v>191</v>
      </c>
      <c r="BO133" s="13"/>
      <c r="BP133" s="14">
        <v>38041</v>
      </c>
      <c r="BQ133" s="14">
        <v>47166</v>
      </c>
      <c r="BR133" s="13">
        <v>0</v>
      </c>
      <c r="BS133" s="13">
        <v>83.5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37</v>
      </c>
      <c r="C134" s="16" t="s">
        <v>263</v>
      </c>
      <c r="D134" s="17">
        <v>45413</v>
      </c>
      <c r="E134" s="18" t="s">
        <v>436</v>
      </c>
      <c r="F134" s="19">
        <v>0</v>
      </c>
      <c r="G134" s="19">
        <v>0</v>
      </c>
      <c r="H134" s="20">
        <v>28660.76</v>
      </c>
      <c r="I134" s="20">
        <v>0</v>
      </c>
      <c r="J134" s="20">
        <v>0</v>
      </c>
      <c r="K134" s="20">
        <v>28660.76</v>
      </c>
      <c r="L134" s="20">
        <v>400.38</v>
      </c>
      <c r="M134" s="20">
        <v>0</v>
      </c>
      <c r="N134" s="20">
        <v>0</v>
      </c>
      <c r="O134" s="20">
        <v>0</v>
      </c>
      <c r="P134" s="20">
        <v>400.38</v>
      </c>
      <c r="Q134" s="20">
        <v>36.270000000000003</v>
      </c>
      <c r="R134" s="20">
        <v>0</v>
      </c>
      <c r="S134" s="20">
        <v>28224.11</v>
      </c>
      <c r="T134" s="20">
        <v>0</v>
      </c>
      <c r="U134" s="20">
        <v>237.58</v>
      </c>
      <c r="V134" s="20">
        <v>0</v>
      </c>
      <c r="W134" s="20">
        <v>0</v>
      </c>
      <c r="X134" s="20">
        <v>237.58</v>
      </c>
      <c r="Y134" s="20">
        <v>0</v>
      </c>
      <c r="Z134" s="20">
        <v>0</v>
      </c>
      <c r="AA134" s="20">
        <v>0</v>
      </c>
      <c r="AB134" s="20">
        <v>83.5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36.07</v>
      </c>
      <c r="AI134" s="20">
        <v>89.88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9.8390000000000005E-3</v>
      </c>
      <c r="AT134" s="20">
        <f>VLOOKUP(E134,[1]Aplicado!$C$154:$AL$1373,36,0)</f>
        <v>0</v>
      </c>
      <c r="AU134" s="20">
        <f t="shared" si="2"/>
        <v>883.67016099999989</v>
      </c>
      <c r="AV134" s="20">
        <v>0</v>
      </c>
      <c r="AW134" s="20">
        <v>0</v>
      </c>
      <c r="AX134" s="21">
        <v>58</v>
      </c>
      <c r="AY134" s="21">
        <v>300</v>
      </c>
      <c r="AZ134" s="20">
        <v>265000</v>
      </c>
      <c r="BA134" s="20">
        <v>70424.3</v>
      </c>
      <c r="BB134" s="22">
        <v>90</v>
      </c>
      <c r="BC134" s="22">
        <v>36.069508678112499</v>
      </c>
      <c r="BD134" s="22">
        <v>9.9600000000000009</v>
      </c>
      <c r="BE134" s="22"/>
      <c r="BF134" s="18" t="s">
        <v>264</v>
      </c>
      <c r="BG134" s="15"/>
      <c r="BH134" s="18" t="s">
        <v>38</v>
      </c>
      <c r="BI134" s="18" t="s">
        <v>429</v>
      </c>
      <c r="BJ134" s="18" t="s">
        <v>430</v>
      </c>
      <c r="BK134" s="18" t="s">
        <v>20</v>
      </c>
      <c r="BL134" s="16" t="s">
        <v>0</v>
      </c>
      <c r="BM134" s="22">
        <v>229490.23840999999</v>
      </c>
      <c r="BN134" s="16" t="s">
        <v>191</v>
      </c>
      <c r="BO134" s="22"/>
      <c r="BP134" s="23">
        <v>38041</v>
      </c>
      <c r="BQ134" s="23">
        <v>47166</v>
      </c>
      <c r="BR134" s="22">
        <v>0</v>
      </c>
      <c r="BS134" s="22">
        <v>83.5</v>
      </c>
      <c r="BT134" s="22">
        <v>0</v>
      </c>
    </row>
    <row r="135" spans="1:72" s="2" customFormat="1" ht="18.2" customHeight="1" x14ac:dyDescent="0.15">
      <c r="A135" s="6">
        <v>133</v>
      </c>
      <c r="B135" s="7" t="s">
        <v>37</v>
      </c>
      <c r="C135" s="7" t="s">
        <v>263</v>
      </c>
      <c r="D135" s="8">
        <v>45413</v>
      </c>
      <c r="E135" s="9" t="s">
        <v>96</v>
      </c>
      <c r="F135" s="10">
        <v>64</v>
      </c>
      <c r="G135" s="10">
        <v>63</v>
      </c>
      <c r="H135" s="11">
        <v>29266.7</v>
      </c>
      <c r="I135" s="11">
        <v>19541.75</v>
      </c>
      <c r="J135" s="11">
        <v>0</v>
      </c>
      <c r="K135" s="11">
        <v>48808.45</v>
      </c>
      <c r="L135" s="11">
        <v>394.94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48808.45</v>
      </c>
      <c r="T135" s="11">
        <v>21276.38</v>
      </c>
      <c r="U135" s="11">
        <v>242.89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21519.27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>
        <v>0</v>
      </c>
      <c r="AT135" s="11">
        <f>VLOOKUP(E135,[1]Aplicado!$C$154:$AL$1373,36,0)</f>
        <v>0</v>
      </c>
      <c r="AU135" s="11">
        <f t="shared" si="2"/>
        <v>0</v>
      </c>
      <c r="AV135" s="11">
        <v>19936.689999999999</v>
      </c>
      <c r="AW135" s="11">
        <v>21519.27</v>
      </c>
      <c r="AX135" s="12">
        <v>58</v>
      </c>
      <c r="AY135" s="12">
        <v>300</v>
      </c>
      <c r="AZ135" s="11">
        <v>265000</v>
      </c>
      <c r="BA135" s="11">
        <v>70409.31</v>
      </c>
      <c r="BB135" s="13">
        <v>90</v>
      </c>
      <c r="BC135" s="13">
        <v>62.388915613574397</v>
      </c>
      <c r="BD135" s="13">
        <v>9.9600000000000009</v>
      </c>
      <c r="BE135" s="13"/>
      <c r="BF135" s="9" t="s">
        <v>264</v>
      </c>
      <c r="BG135" s="6"/>
      <c r="BH135" s="9" t="s">
        <v>38</v>
      </c>
      <c r="BI135" s="9" t="s">
        <v>429</v>
      </c>
      <c r="BJ135" s="9" t="s">
        <v>437</v>
      </c>
      <c r="BK135" s="9" t="s">
        <v>268</v>
      </c>
      <c r="BL135" s="7" t="s">
        <v>0</v>
      </c>
      <c r="BM135" s="13">
        <v>396861.50695000001</v>
      </c>
      <c r="BN135" s="7" t="s">
        <v>191</v>
      </c>
      <c r="BO135" s="13"/>
      <c r="BP135" s="14">
        <v>38042</v>
      </c>
      <c r="BQ135" s="14">
        <v>47167</v>
      </c>
      <c r="BR135" s="13">
        <v>16958.28</v>
      </c>
      <c r="BS135" s="13">
        <v>83.48</v>
      </c>
      <c r="BT135" s="13">
        <v>44.23</v>
      </c>
    </row>
    <row r="136" spans="1:72" s="2" customFormat="1" ht="18.2" customHeight="1" x14ac:dyDescent="0.15">
      <c r="A136" s="15">
        <v>134</v>
      </c>
      <c r="B136" s="16" t="s">
        <v>37</v>
      </c>
      <c r="C136" s="16" t="s">
        <v>263</v>
      </c>
      <c r="D136" s="17">
        <v>45413</v>
      </c>
      <c r="E136" s="18" t="s">
        <v>97</v>
      </c>
      <c r="F136" s="16" t="s">
        <v>347</v>
      </c>
      <c r="G136" s="19">
        <v>70</v>
      </c>
      <c r="H136" s="20">
        <v>38131.85</v>
      </c>
      <c r="I136" s="20">
        <v>27637.93</v>
      </c>
      <c r="J136" s="20">
        <v>42276.74</v>
      </c>
      <c r="K136" s="20">
        <v>65769.78</v>
      </c>
      <c r="L136" s="20">
        <v>516.88</v>
      </c>
      <c r="M136" s="20">
        <v>0</v>
      </c>
      <c r="N136" s="20">
        <v>0</v>
      </c>
      <c r="O136" s="20">
        <v>27637.93</v>
      </c>
      <c r="P136" s="20">
        <v>516.88</v>
      </c>
      <c r="Q136" s="20">
        <v>37614.97</v>
      </c>
      <c r="R136" s="20">
        <v>0</v>
      </c>
      <c r="S136" s="20">
        <v>0</v>
      </c>
      <c r="T136" s="20">
        <v>31256.15</v>
      </c>
      <c r="U136" s="20">
        <v>316.45999999999998</v>
      </c>
      <c r="V136" s="20">
        <v>0</v>
      </c>
      <c r="W136" s="20">
        <v>31256.15</v>
      </c>
      <c r="X136" s="20">
        <v>316.45999999999998</v>
      </c>
      <c r="Y136" s="20">
        <v>0</v>
      </c>
      <c r="Z136" s="20">
        <v>0</v>
      </c>
      <c r="AA136" s="20">
        <v>0</v>
      </c>
      <c r="AB136" s="20">
        <v>109.07</v>
      </c>
      <c r="AC136" s="20">
        <v>0</v>
      </c>
      <c r="AD136" s="20">
        <v>0</v>
      </c>
      <c r="AE136" s="20">
        <v>0</v>
      </c>
      <c r="AF136" s="20">
        <v>44.21</v>
      </c>
      <c r="AG136" s="20">
        <v>0</v>
      </c>
      <c r="AH136" s="20">
        <v>47.12</v>
      </c>
      <c r="AI136" s="20">
        <v>118.74</v>
      </c>
      <c r="AJ136" s="20">
        <v>7634.9</v>
      </c>
      <c r="AK136" s="20">
        <v>0</v>
      </c>
      <c r="AL136" s="20">
        <v>0</v>
      </c>
      <c r="AM136" s="20">
        <v>3498.17</v>
      </c>
      <c r="AN136" s="20">
        <v>0</v>
      </c>
      <c r="AO136" s="20">
        <v>3298.4</v>
      </c>
      <c r="AP136" s="20">
        <v>8311.7999999999993</v>
      </c>
      <c r="AQ136" s="20">
        <v>0</v>
      </c>
      <c r="AR136" s="20">
        <v>5.92</v>
      </c>
      <c r="AS136" s="20">
        <v>0</v>
      </c>
      <c r="AT136" s="20">
        <f>VLOOKUP(E136,[1]Aplicado!$C$154:$AL$1373,36,0)</f>
        <v>54635.020000000011</v>
      </c>
      <c r="AU136" s="20">
        <f t="shared" si="2"/>
        <v>23498.959999999999</v>
      </c>
      <c r="AV136" s="20">
        <v>0</v>
      </c>
      <c r="AW136" s="20">
        <v>0</v>
      </c>
      <c r="AX136" s="21">
        <v>58</v>
      </c>
      <c r="AY136" s="21">
        <v>300</v>
      </c>
      <c r="AZ136" s="20">
        <v>346388.27</v>
      </c>
      <c r="BA136" s="20">
        <v>91991.82</v>
      </c>
      <c r="BB136" s="22">
        <v>90</v>
      </c>
      <c r="BC136" s="22">
        <v>0</v>
      </c>
      <c r="BD136" s="22">
        <v>9.9600000000000009</v>
      </c>
      <c r="BE136" s="22"/>
      <c r="BF136" s="18" t="s">
        <v>264</v>
      </c>
      <c r="BG136" s="15"/>
      <c r="BH136" s="18" t="s">
        <v>274</v>
      </c>
      <c r="BI136" s="18" t="s">
        <v>438</v>
      </c>
      <c r="BJ136" s="18" t="s">
        <v>439</v>
      </c>
      <c r="BK136" s="18" t="s">
        <v>20</v>
      </c>
      <c r="BL136" s="16" t="s">
        <v>0</v>
      </c>
      <c r="BM136" s="22">
        <v>0</v>
      </c>
      <c r="BN136" s="16" t="s">
        <v>191</v>
      </c>
      <c r="BO136" s="22"/>
      <c r="BP136" s="23">
        <v>38044</v>
      </c>
      <c r="BQ136" s="23">
        <v>47169</v>
      </c>
      <c r="BR136" s="22">
        <v>0</v>
      </c>
      <c r="BS136" s="22">
        <v>0</v>
      </c>
      <c r="BT136" s="22">
        <v>0</v>
      </c>
    </row>
    <row r="137" spans="1:72" s="2" customFormat="1" ht="18.2" customHeight="1" x14ac:dyDescent="0.15">
      <c r="A137" s="6">
        <v>135</v>
      </c>
      <c r="B137" s="7" t="s">
        <v>37</v>
      </c>
      <c r="C137" s="7" t="s">
        <v>263</v>
      </c>
      <c r="D137" s="8">
        <v>45413</v>
      </c>
      <c r="E137" s="9" t="s">
        <v>440</v>
      </c>
      <c r="F137" s="10">
        <v>0</v>
      </c>
      <c r="G137" s="10">
        <v>0</v>
      </c>
      <c r="H137" s="11">
        <v>44568.29</v>
      </c>
      <c r="I137" s="11">
        <v>585.46</v>
      </c>
      <c r="J137" s="11">
        <v>0</v>
      </c>
      <c r="K137" s="11">
        <v>45153.75</v>
      </c>
      <c r="L137" s="11">
        <v>590.32000000000005</v>
      </c>
      <c r="M137" s="11">
        <v>0</v>
      </c>
      <c r="N137" s="11">
        <v>0</v>
      </c>
      <c r="O137" s="11">
        <v>585.46</v>
      </c>
      <c r="P137" s="11">
        <v>590.32000000000005</v>
      </c>
      <c r="Q137" s="11">
        <v>0</v>
      </c>
      <c r="R137" s="11">
        <v>0</v>
      </c>
      <c r="S137" s="11">
        <v>43977.97</v>
      </c>
      <c r="T137" s="11">
        <v>374.78</v>
      </c>
      <c r="U137" s="11">
        <v>369.92</v>
      </c>
      <c r="V137" s="11">
        <v>0</v>
      </c>
      <c r="W137" s="11">
        <v>374.78</v>
      </c>
      <c r="X137" s="11">
        <v>369.92</v>
      </c>
      <c r="Y137" s="11">
        <v>0</v>
      </c>
      <c r="Z137" s="11">
        <v>0</v>
      </c>
      <c r="AA137" s="11">
        <v>0</v>
      </c>
      <c r="AB137" s="11">
        <v>109.53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53.49</v>
      </c>
      <c r="AI137" s="11">
        <v>136.72</v>
      </c>
      <c r="AJ137" s="11">
        <v>109.53</v>
      </c>
      <c r="AK137" s="11">
        <v>0</v>
      </c>
      <c r="AL137" s="11">
        <v>0</v>
      </c>
      <c r="AM137" s="11">
        <v>0</v>
      </c>
      <c r="AN137" s="11">
        <v>0</v>
      </c>
      <c r="AO137" s="11">
        <v>53.49</v>
      </c>
      <c r="AP137" s="11">
        <v>136.09</v>
      </c>
      <c r="AQ137" s="11">
        <v>0.60499999999999998</v>
      </c>
      <c r="AR137" s="11">
        <v>0</v>
      </c>
      <c r="AS137" s="11">
        <v>0</v>
      </c>
      <c r="AT137" s="11">
        <f>VLOOKUP(E137,[1]Aplicado!$C$154:$AL$1373,36,0)</f>
        <v>0</v>
      </c>
      <c r="AU137" s="11">
        <f t="shared" si="2"/>
        <v>2519.9349999999999</v>
      </c>
      <c r="AV137" s="11">
        <v>0</v>
      </c>
      <c r="AW137" s="11">
        <v>0</v>
      </c>
      <c r="AX137" s="12">
        <v>59</v>
      </c>
      <c r="AY137" s="12">
        <v>300</v>
      </c>
      <c r="AZ137" s="11">
        <v>399940</v>
      </c>
      <c r="BA137" s="11">
        <v>106000</v>
      </c>
      <c r="BB137" s="13">
        <v>90</v>
      </c>
      <c r="BC137" s="13">
        <v>37.339785849056597</v>
      </c>
      <c r="BD137" s="13">
        <v>9.9600000000000009</v>
      </c>
      <c r="BE137" s="13"/>
      <c r="BF137" s="9" t="s">
        <v>264</v>
      </c>
      <c r="BG137" s="6"/>
      <c r="BH137" s="9" t="s">
        <v>39</v>
      </c>
      <c r="BI137" s="9" t="s">
        <v>441</v>
      </c>
      <c r="BJ137" s="9" t="s">
        <v>442</v>
      </c>
      <c r="BK137" s="9" t="s">
        <v>20</v>
      </c>
      <c r="BL137" s="7" t="s">
        <v>0</v>
      </c>
      <c r="BM137" s="13">
        <v>357584.87407000002</v>
      </c>
      <c r="BN137" s="7" t="s">
        <v>191</v>
      </c>
      <c r="BO137" s="13"/>
      <c r="BP137" s="14">
        <v>38048</v>
      </c>
      <c r="BQ137" s="14">
        <v>47173</v>
      </c>
      <c r="BR137" s="13">
        <v>44.19</v>
      </c>
      <c r="BS137" s="13">
        <v>109.53</v>
      </c>
      <c r="BT137" s="13">
        <v>0</v>
      </c>
    </row>
    <row r="138" spans="1:72" s="2" customFormat="1" ht="18.2" customHeight="1" x14ac:dyDescent="0.15">
      <c r="A138" s="15">
        <v>136</v>
      </c>
      <c r="B138" s="16" t="s">
        <v>37</v>
      </c>
      <c r="C138" s="16" t="s">
        <v>263</v>
      </c>
      <c r="D138" s="17">
        <v>45413</v>
      </c>
      <c r="E138" s="18" t="s">
        <v>22</v>
      </c>
      <c r="F138" s="19">
        <v>165</v>
      </c>
      <c r="G138" s="19">
        <v>164</v>
      </c>
      <c r="H138" s="20">
        <v>96209.24</v>
      </c>
      <c r="I138" s="20">
        <v>107435.67</v>
      </c>
      <c r="J138" s="20">
        <v>0</v>
      </c>
      <c r="K138" s="20">
        <v>203644.91</v>
      </c>
      <c r="L138" s="20">
        <v>1246.19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203644.91</v>
      </c>
      <c r="T138" s="20">
        <v>239709.3</v>
      </c>
      <c r="U138" s="20">
        <v>857.78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240567.08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f>VLOOKUP(E138,[1]Aplicado!$C$154:$AL$1373,36,0)</f>
        <v>0</v>
      </c>
      <c r="AU138" s="20">
        <f t="shared" si="2"/>
        <v>0</v>
      </c>
      <c r="AV138" s="20">
        <v>108681.86</v>
      </c>
      <c r="AW138" s="20">
        <v>240567.08</v>
      </c>
      <c r="AX138" s="21">
        <v>59</v>
      </c>
      <c r="AY138" s="21">
        <v>300</v>
      </c>
      <c r="AZ138" s="20">
        <v>827665</v>
      </c>
      <c r="BA138" s="20">
        <v>219505.82</v>
      </c>
      <c r="BB138" s="22">
        <v>90</v>
      </c>
      <c r="BC138" s="22">
        <v>83.496838033724998</v>
      </c>
      <c r="BD138" s="22">
        <v>10.7</v>
      </c>
      <c r="BE138" s="22"/>
      <c r="BF138" s="18" t="s">
        <v>264</v>
      </c>
      <c r="BG138" s="15"/>
      <c r="BH138" s="18" t="s">
        <v>274</v>
      </c>
      <c r="BI138" s="18" t="s">
        <v>443</v>
      </c>
      <c r="BJ138" s="18" t="s">
        <v>444</v>
      </c>
      <c r="BK138" s="18" t="s">
        <v>268</v>
      </c>
      <c r="BL138" s="16" t="s">
        <v>0</v>
      </c>
      <c r="BM138" s="22">
        <v>1655836.76321</v>
      </c>
      <c r="BN138" s="16" t="s">
        <v>191</v>
      </c>
      <c r="BO138" s="22"/>
      <c r="BP138" s="23">
        <v>38050</v>
      </c>
      <c r="BQ138" s="23">
        <v>47175</v>
      </c>
      <c r="BR138" s="22">
        <v>99396.43</v>
      </c>
      <c r="BS138" s="22">
        <v>143.35</v>
      </c>
      <c r="BT138" s="22">
        <v>44.15</v>
      </c>
    </row>
    <row r="139" spans="1:72" s="2" customFormat="1" ht="18.2" customHeight="1" x14ac:dyDescent="0.15">
      <c r="A139" s="6">
        <v>137</v>
      </c>
      <c r="B139" s="7" t="s">
        <v>37</v>
      </c>
      <c r="C139" s="7" t="s">
        <v>263</v>
      </c>
      <c r="D139" s="8">
        <v>45413</v>
      </c>
      <c r="E139" s="9" t="s">
        <v>445</v>
      </c>
      <c r="F139" s="10">
        <v>1</v>
      </c>
      <c r="G139" s="10">
        <v>1</v>
      </c>
      <c r="H139" s="11">
        <v>58998.720000000001</v>
      </c>
      <c r="I139" s="11">
        <v>1496.67</v>
      </c>
      <c r="J139" s="11">
        <v>0</v>
      </c>
      <c r="K139" s="11">
        <v>60495.39</v>
      </c>
      <c r="L139" s="11">
        <v>764.61</v>
      </c>
      <c r="M139" s="11">
        <v>0</v>
      </c>
      <c r="N139" s="11">
        <v>0</v>
      </c>
      <c r="O139" s="11">
        <v>1496.67</v>
      </c>
      <c r="P139" s="11">
        <v>0</v>
      </c>
      <c r="Q139" s="11">
        <v>0</v>
      </c>
      <c r="R139" s="11">
        <v>0</v>
      </c>
      <c r="S139" s="11">
        <v>58998.720000000001</v>
      </c>
      <c r="T139" s="11">
        <v>1078.42</v>
      </c>
      <c r="U139" s="11">
        <v>526.02</v>
      </c>
      <c r="V139" s="11">
        <v>0</v>
      </c>
      <c r="W139" s="11">
        <v>1072.24</v>
      </c>
      <c r="X139" s="11">
        <v>0</v>
      </c>
      <c r="Y139" s="11">
        <v>0</v>
      </c>
      <c r="Z139" s="11">
        <v>0</v>
      </c>
      <c r="AA139" s="11">
        <v>532.20000000000005</v>
      </c>
      <c r="AB139" s="11">
        <v>0</v>
      </c>
      <c r="AC139" s="11">
        <v>0</v>
      </c>
      <c r="AD139" s="11">
        <v>0</v>
      </c>
      <c r="AE139" s="11">
        <v>0</v>
      </c>
      <c r="AF139" s="11">
        <v>44.04</v>
      </c>
      <c r="AG139" s="11">
        <v>0</v>
      </c>
      <c r="AH139" s="11">
        <v>0</v>
      </c>
      <c r="AI139" s="11">
        <v>62.78</v>
      </c>
      <c r="AJ139" s="11">
        <v>175.88</v>
      </c>
      <c r="AK139" s="11">
        <v>0</v>
      </c>
      <c r="AL139" s="11">
        <v>0</v>
      </c>
      <c r="AM139" s="11">
        <v>0</v>
      </c>
      <c r="AN139" s="11">
        <v>0</v>
      </c>
      <c r="AO139" s="11">
        <v>137.86000000000001</v>
      </c>
      <c r="AP139" s="11">
        <v>324.64</v>
      </c>
      <c r="AQ139" s="11">
        <v>43.033000000000001</v>
      </c>
      <c r="AR139" s="11">
        <v>0</v>
      </c>
      <c r="AS139" s="11">
        <v>0</v>
      </c>
      <c r="AT139" s="11">
        <f>VLOOKUP(E139,[1]Aplicado!$C$154:$AL$1373,36,0)</f>
        <v>0</v>
      </c>
      <c r="AU139" s="11">
        <f t="shared" si="2"/>
        <v>3357.143</v>
      </c>
      <c r="AV139" s="11">
        <v>764.61</v>
      </c>
      <c r="AW139" s="11">
        <v>532.20000000000005</v>
      </c>
      <c r="AX139" s="12">
        <v>59</v>
      </c>
      <c r="AY139" s="12">
        <v>300</v>
      </c>
      <c r="AZ139" s="11">
        <v>508964.31</v>
      </c>
      <c r="BA139" s="11">
        <v>134650.79999999999</v>
      </c>
      <c r="BB139" s="13">
        <v>90</v>
      </c>
      <c r="BC139" s="13">
        <v>39.434483864930598</v>
      </c>
      <c r="BD139" s="13">
        <v>10.7</v>
      </c>
      <c r="BE139" s="13"/>
      <c r="BF139" s="9" t="s">
        <v>264</v>
      </c>
      <c r="BG139" s="6"/>
      <c r="BH139" s="9" t="s">
        <v>274</v>
      </c>
      <c r="BI139" s="9" t="s">
        <v>438</v>
      </c>
      <c r="BJ139" s="9" t="s">
        <v>446</v>
      </c>
      <c r="BK139" s="9" t="s">
        <v>286</v>
      </c>
      <c r="BL139" s="7" t="s">
        <v>0</v>
      </c>
      <c r="BM139" s="13">
        <v>479718.59232</v>
      </c>
      <c r="BN139" s="7" t="s">
        <v>191</v>
      </c>
      <c r="BO139" s="13"/>
      <c r="BP139" s="14">
        <v>38063</v>
      </c>
      <c r="BQ139" s="14">
        <v>47188</v>
      </c>
      <c r="BR139" s="13">
        <v>267.88</v>
      </c>
      <c r="BS139" s="13">
        <v>87.94</v>
      </c>
      <c r="BT139" s="13">
        <v>44.04</v>
      </c>
    </row>
    <row r="140" spans="1:72" s="2" customFormat="1" ht="18.2" customHeight="1" x14ac:dyDescent="0.15">
      <c r="A140" s="15">
        <v>138</v>
      </c>
      <c r="B140" s="16" t="s">
        <v>37</v>
      </c>
      <c r="C140" s="16" t="s">
        <v>263</v>
      </c>
      <c r="D140" s="17">
        <v>45413</v>
      </c>
      <c r="E140" s="18" t="s">
        <v>98</v>
      </c>
      <c r="F140" s="19">
        <v>163</v>
      </c>
      <c r="G140" s="19">
        <v>162</v>
      </c>
      <c r="H140" s="20">
        <v>21905.56</v>
      </c>
      <c r="I140" s="20">
        <v>25739.84</v>
      </c>
      <c r="J140" s="20">
        <v>0</v>
      </c>
      <c r="K140" s="20">
        <v>47645.4</v>
      </c>
      <c r="L140" s="20">
        <v>289.26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47645.4</v>
      </c>
      <c r="T140" s="20">
        <v>50597.27</v>
      </c>
      <c r="U140" s="20">
        <v>181.8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50779.07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f>VLOOKUP(E140,[1]Aplicado!$C$154:$AL$1373,36,0)</f>
        <v>0</v>
      </c>
      <c r="AU140" s="20">
        <f t="shared" si="2"/>
        <v>0</v>
      </c>
      <c r="AV140" s="20">
        <v>26029.1</v>
      </c>
      <c r="AW140" s="20">
        <v>50779.07</v>
      </c>
      <c r="AX140" s="21">
        <v>59</v>
      </c>
      <c r="AY140" s="21">
        <v>300</v>
      </c>
      <c r="AZ140" s="20">
        <v>244999.98</v>
      </c>
      <c r="BA140" s="20">
        <v>52000</v>
      </c>
      <c r="BB140" s="22">
        <v>72</v>
      </c>
      <c r="BC140" s="22">
        <v>65.970553846153905</v>
      </c>
      <c r="BD140" s="22">
        <v>9.9600000000000009</v>
      </c>
      <c r="BE140" s="22"/>
      <c r="BF140" s="18" t="s">
        <v>264</v>
      </c>
      <c r="BG140" s="15"/>
      <c r="BH140" s="18" t="s">
        <v>367</v>
      </c>
      <c r="BI140" s="18" t="s">
        <v>449</v>
      </c>
      <c r="BJ140" s="18" t="s">
        <v>450</v>
      </c>
      <c r="BK140" s="18" t="s">
        <v>268</v>
      </c>
      <c r="BL140" s="16" t="s">
        <v>0</v>
      </c>
      <c r="BM140" s="22">
        <v>387404.74739999999</v>
      </c>
      <c r="BN140" s="16" t="s">
        <v>191</v>
      </c>
      <c r="BO140" s="22"/>
      <c r="BP140" s="23">
        <v>38065</v>
      </c>
      <c r="BQ140" s="23">
        <v>47190</v>
      </c>
      <c r="BR140" s="22">
        <v>37016.6</v>
      </c>
      <c r="BS140" s="22">
        <v>68.75</v>
      </c>
      <c r="BT140" s="22">
        <v>44.06</v>
      </c>
    </row>
    <row r="141" spans="1:72" s="2" customFormat="1" ht="18.2" customHeight="1" x14ac:dyDescent="0.15">
      <c r="A141" s="6">
        <v>139</v>
      </c>
      <c r="B141" s="7" t="s">
        <v>37</v>
      </c>
      <c r="C141" s="7" t="s">
        <v>263</v>
      </c>
      <c r="D141" s="8">
        <v>45413</v>
      </c>
      <c r="E141" s="9" t="s">
        <v>451</v>
      </c>
      <c r="F141" s="10">
        <v>1</v>
      </c>
      <c r="G141" s="10">
        <v>0</v>
      </c>
      <c r="H141" s="11">
        <v>84955.28</v>
      </c>
      <c r="I141" s="11">
        <v>1114.51</v>
      </c>
      <c r="J141" s="11">
        <v>0</v>
      </c>
      <c r="K141" s="11">
        <v>86069.79</v>
      </c>
      <c r="L141" s="11">
        <v>1124.44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86069.79</v>
      </c>
      <c r="T141" s="11">
        <v>767.37</v>
      </c>
      <c r="U141" s="11">
        <v>757.44</v>
      </c>
      <c r="V141" s="11">
        <v>0</v>
      </c>
      <c r="W141" s="11">
        <v>700.18</v>
      </c>
      <c r="X141" s="11">
        <v>0</v>
      </c>
      <c r="Y141" s="11">
        <v>0</v>
      </c>
      <c r="Z141" s="11">
        <v>0</v>
      </c>
      <c r="AA141" s="11">
        <v>824.63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128.22</v>
      </c>
      <c r="AK141" s="11">
        <v>0</v>
      </c>
      <c r="AL141" s="11">
        <v>0</v>
      </c>
      <c r="AM141" s="11">
        <v>0</v>
      </c>
      <c r="AN141" s="11">
        <v>0</v>
      </c>
      <c r="AO141" s="11">
        <v>100.51</v>
      </c>
      <c r="AP141" s="11">
        <v>253.05</v>
      </c>
      <c r="AQ141" s="11">
        <v>0</v>
      </c>
      <c r="AR141" s="11">
        <v>0</v>
      </c>
      <c r="AS141" s="11">
        <v>2.4599999999999999E-3</v>
      </c>
      <c r="AT141" s="11">
        <f>VLOOKUP(E141,[1]Aplicado!$C$154:$AL$1373,36,0)</f>
        <v>0</v>
      </c>
      <c r="AU141" s="11">
        <f t="shared" si="2"/>
        <v>1181.9575400000001</v>
      </c>
      <c r="AV141" s="11">
        <v>2238.9499999999998</v>
      </c>
      <c r="AW141" s="11">
        <v>824.63</v>
      </c>
      <c r="AX141" s="12">
        <v>59</v>
      </c>
      <c r="AY141" s="12">
        <v>300</v>
      </c>
      <c r="AZ141" s="11">
        <v>742705.13</v>
      </c>
      <c r="BA141" s="11">
        <v>196335.38</v>
      </c>
      <c r="BB141" s="13">
        <v>90</v>
      </c>
      <c r="BC141" s="13">
        <v>39.454331155189699</v>
      </c>
      <c r="BD141" s="13">
        <v>10.7</v>
      </c>
      <c r="BE141" s="13"/>
      <c r="BF141" s="9" t="s">
        <v>264</v>
      </c>
      <c r="BG141" s="6"/>
      <c r="BH141" s="9" t="s">
        <v>274</v>
      </c>
      <c r="BI141" s="9" t="s">
        <v>438</v>
      </c>
      <c r="BJ141" s="9" t="s">
        <v>446</v>
      </c>
      <c r="BK141" s="9" t="s">
        <v>286</v>
      </c>
      <c r="BL141" s="7" t="s">
        <v>0</v>
      </c>
      <c r="BM141" s="13">
        <v>699833.46248999995</v>
      </c>
      <c r="BN141" s="7" t="s">
        <v>191</v>
      </c>
      <c r="BO141" s="13"/>
      <c r="BP141" s="14">
        <v>38068</v>
      </c>
      <c r="BQ141" s="14">
        <v>47193</v>
      </c>
      <c r="BR141" s="13">
        <v>538.49</v>
      </c>
      <c r="BS141" s="13">
        <v>128.22</v>
      </c>
      <c r="BT141" s="13">
        <v>44.01</v>
      </c>
    </row>
    <row r="142" spans="1:72" s="2" customFormat="1" ht="18.2" customHeight="1" x14ac:dyDescent="0.15">
      <c r="A142" s="15">
        <v>140</v>
      </c>
      <c r="B142" s="16" t="s">
        <v>37</v>
      </c>
      <c r="C142" s="16" t="s">
        <v>263</v>
      </c>
      <c r="D142" s="17">
        <v>45413</v>
      </c>
      <c r="E142" s="18" t="s">
        <v>452</v>
      </c>
      <c r="F142" s="19">
        <v>0</v>
      </c>
      <c r="G142" s="19">
        <v>0</v>
      </c>
      <c r="H142" s="20">
        <v>76384.11</v>
      </c>
      <c r="I142" s="20">
        <v>0</v>
      </c>
      <c r="J142" s="20">
        <v>0</v>
      </c>
      <c r="K142" s="20">
        <v>76384.11</v>
      </c>
      <c r="L142" s="20">
        <v>989.51</v>
      </c>
      <c r="M142" s="20">
        <v>0</v>
      </c>
      <c r="N142" s="20">
        <v>0</v>
      </c>
      <c r="O142" s="20">
        <v>0</v>
      </c>
      <c r="P142" s="20">
        <v>989.51</v>
      </c>
      <c r="Q142" s="20">
        <v>0</v>
      </c>
      <c r="R142" s="20">
        <v>0</v>
      </c>
      <c r="S142" s="20">
        <v>75394.600000000006</v>
      </c>
      <c r="T142" s="20">
        <v>0</v>
      </c>
      <c r="U142" s="20">
        <v>681.09</v>
      </c>
      <c r="V142" s="20">
        <v>0</v>
      </c>
      <c r="W142" s="20">
        <v>0</v>
      </c>
      <c r="X142" s="20">
        <v>681.09</v>
      </c>
      <c r="Y142" s="20">
        <v>0</v>
      </c>
      <c r="Z142" s="20">
        <v>0</v>
      </c>
      <c r="AA142" s="20">
        <v>0</v>
      </c>
      <c r="AB142" s="20">
        <v>113.82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89.22</v>
      </c>
      <c r="AI142" s="20">
        <v>224.86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2053.1705820000002</v>
      </c>
      <c r="AT142" s="20">
        <f>VLOOKUP(E142,[1]Aplicado!$C$154:$AL$1373,36,0)</f>
        <v>0</v>
      </c>
      <c r="AU142" s="20">
        <f t="shared" si="2"/>
        <v>45.329417999999805</v>
      </c>
      <c r="AV142" s="20">
        <v>0</v>
      </c>
      <c r="AW142" s="20">
        <v>0</v>
      </c>
      <c r="AX142" s="21">
        <v>59</v>
      </c>
      <c r="AY142" s="21">
        <v>300</v>
      </c>
      <c r="AZ142" s="20">
        <v>659527</v>
      </c>
      <c r="BA142" s="20">
        <v>174292.58</v>
      </c>
      <c r="BB142" s="22">
        <v>90</v>
      </c>
      <c r="BC142" s="22">
        <v>38.9317433937807</v>
      </c>
      <c r="BD142" s="22">
        <v>10.7</v>
      </c>
      <c r="BE142" s="22"/>
      <c r="BF142" s="18" t="s">
        <v>264</v>
      </c>
      <c r="BG142" s="15"/>
      <c r="BH142" s="18" t="s">
        <v>417</v>
      </c>
      <c r="BI142" s="18" t="s">
        <v>453</v>
      </c>
      <c r="BJ142" s="18" t="s">
        <v>454</v>
      </c>
      <c r="BK142" s="18" t="s">
        <v>20</v>
      </c>
      <c r="BL142" s="16" t="s">
        <v>0</v>
      </c>
      <c r="BM142" s="22">
        <v>613033.4926</v>
      </c>
      <c r="BN142" s="16" t="s">
        <v>191</v>
      </c>
      <c r="BO142" s="22"/>
      <c r="BP142" s="23">
        <v>38070</v>
      </c>
      <c r="BQ142" s="23">
        <v>47195</v>
      </c>
      <c r="BR142" s="22">
        <v>0</v>
      </c>
      <c r="BS142" s="22">
        <v>113.82</v>
      </c>
      <c r="BT142" s="22">
        <v>0</v>
      </c>
    </row>
    <row r="143" spans="1:72" s="2" customFormat="1" ht="18.2" customHeight="1" x14ac:dyDescent="0.15">
      <c r="A143" s="6">
        <v>141</v>
      </c>
      <c r="B143" s="7" t="s">
        <v>37</v>
      </c>
      <c r="C143" s="7" t="s">
        <v>263</v>
      </c>
      <c r="D143" s="8">
        <v>45413</v>
      </c>
      <c r="E143" s="9" t="s">
        <v>99</v>
      </c>
      <c r="F143" s="10">
        <v>188</v>
      </c>
      <c r="G143" s="10">
        <v>187</v>
      </c>
      <c r="H143" s="11">
        <v>69793.7</v>
      </c>
      <c r="I143" s="11">
        <v>82254.16</v>
      </c>
      <c r="J143" s="11">
        <v>0</v>
      </c>
      <c r="K143" s="11">
        <v>152047.85999999999</v>
      </c>
      <c r="L143" s="11">
        <v>903.91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152047.85999999999</v>
      </c>
      <c r="T143" s="11">
        <v>204658.49</v>
      </c>
      <c r="U143" s="11">
        <v>622.26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205280.75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  <c r="AT143" s="11">
        <f>VLOOKUP(E143,[1]Aplicado!$C$154:$AL$1373,36,0)</f>
        <v>0</v>
      </c>
      <c r="AU143" s="11">
        <f t="shared" si="2"/>
        <v>0</v>
      </c>
      <c r="AV143" s="11">
        <v>83158.070000000007</v>
      </c>
      <c r="AW143" s="11">
        <v>205280.75</v>
      </c>
      <c r="AX143" s="12">
        <v>60</v>
      </c>
      <c r="AY143" s="12">
        <v>300</v>
      </c>
      <c r="AZ143" s="11">
        <v>632271.4</v>
      </c>
      <c r="BA143" s="11">
        <v>159225</v>
      </c>
      <c r="BB143" s="13">
        <v>86</v>
      </c>
      <c r="BC143" s="13">
        <v>82.123510504003804</v>
      </c>
      <c r="BD143" s="13">
        <v>10.7</v>
      </c>
      <c r="BE143" s="13"/>
      <c r="BF143" s="9" t="s">
        <v>264</v>
      </c>
      <c r="BG143" s="6"/>
      <c r="BH143" s="9" t="s">
        <v>39</v>
      </c>
      <c r="BI143" s="9" t="s">
        <v>441</v>
      </c>
      <c r="BJ143" s="9" t="s">
        <v>448</v>
      </c>
      <c r="BK143" s="9" t="s">
        <v>268</v>
      </c>
      <c r="BL143" s="7" t="s">
        <v>0</v>
      </c>
      <c r="BM143" s="13">
        <v>1236301.1496600001</v>
      </c>
      <c r="BN143" s="7" t="s">
        <v>191</v>
      </c>
      <c r="BO143" s="13"/>
      <c r="BP143" s="14">
        <v>38077</v>
      </c>
      <c r="BQ143" s="14">
        <v>47202</v>
      </c>
      <c r="BR143" s="13">
        <v>85183.19</v>
      </c>
      <c r="BS143" s="13">
        <v>103.98</v>
      </c>
      <c r="BT143" s="13">
        <v>43.97</v>
      </c>
    </row>
    <row r="144" spans="1:72" s="2" customFormat="1" ht="18.2" customHeight="1" x14ac:dyDescent="0.15">
      <c r="A144" s="15">
        <v>142</v>
      </c>
      <c r="B144" s="16" t="s">
        <v>37</v>
      </c>
      <c r="C144" s="16" t="s">
        <v>263</v>
      </c>
      <c r="D144" s="17">
        <v>45413</v>
      </c>
      <c r="E144" s="18" t="s">
        <v>100</v>
      </c>
      <c r="F144" s="19">
        <v>174</v>
      </c>
      <c r="G144" s="19">
        <v>173</v>
      </c>
      <c r="H144" s="20">
        <v>67448.740000000005</v>
      </c>
      <c r="I144" s="20">
        <v>76860.73</v>
      </c>
      <c r="J144" s="20">
        <v>0</v>
      </c>
      <c r="K144" s="20">
        <v>144309.47</v>
      </c>
      <c r="L144" s="20">
        <v>873.54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144309.47</v>
      </c>
      <c r="T144" s="20">
        <v>179526.62</v>
      </c>
      <c r="U144" s="20">
        <v>601.35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180127.97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f>VLOOKUP(E144,[1]Aplicado!$C$154:$AL$1373,36,0)</f>
        <v>0</v>
      </c>
      <c r="AU144" s="20">
        <f t="shared" si="2"/>
        <v>0</v>
      </c>
      <c r="AV144" s="20">
        <v>77734.27</v>
      </c>
      <c r="AW144" s="20">
        <v>180127.97</v>
      </c>
      <c r="AX144" s="21">
        <v>60</v>
      </c>
      <c r="AY144" s="21">
        <v>300</v>
      </c>
      <c r="AZ144" s="20">
        <v>798814.39</v>
      </c>
      <c r="BA144" s="20">
        <v>153875</v>
      </c>
      <c r="BB144" s="22">
        <v>66</v>
      </c>
      <c r="BC144" s="22">
        <v>61.897156913078803</v>
      </c>
      <c r="BD144" s="22">
        <v>10.7</v>
      </c>
      <c r="BE144" s="22"/>
      <c r="BF144" s="18" t="s">
        <v>264</v>
      </c>
      <c r="BG144" s="15"/>
      <c r="BH144" s="18" t="s">
        <v>39</v>
      </c>
      <c r="BI144" s="18" t="s">
        <v>441</v>
      </c>
      <c r="BJ144" s="18" t="s">
        <v>448</v>
      </c>
      <c r="BK144" s="18" t="s">
        <v>268</v>
      </c>
      <c r="BL144" s="16" t="s">
        <v>0</v>
      </c>
      <c r="BM144" s="22">
        <v>1173380.30057</v>
      </c>
      <c r="BN144" s="16" t="s">
        <v>191</v>
      </c>
      <c r="BO144" s="22"/>
      <c r="BP144" s="23">
        <v>38077</v>
      </c>
      <c r="BQ144" s="23">
        <v>47202</v>
      </c>
      <c r="BR144" s="22">
        <v>78969.36</v>
      </c>
      <c r="BS144" s="22">
        <v>100.49</v>
      </c>
      <c r="BT144" s="22">
        <v>44.03</v>
      </c>
    </row>
    <row r="145" spans="1:72" s="2" customFormat="1" ht="18.2" customHeight="1" x14ac:dyDescent="0.15">
      <c r="A145" s="6">
        <v>143</v>
      </c>
      <c r="B145" s="7" t="s">
        <v>37</v>
      </c>
      <c r="C145" s="7" t="s">
        <v>263</v>
      </c>
      <c r="D145" s="8">
        <v>45413</v>
      </c>
      <c r="E145" s="9" t="s">
        <v>101</v>
      </c>
      <c r="F145" s="10">
        <v>179</v>
      </c>
      <c r="G145" s="10">
        <v>178</v>
      </c>
      <c r="H145" s="11">
        <v>66119.58</v>
      </c>
      <c r="I145" s="11">
        <v>76429.63</v>
      </c>
      <c r="J145" s="11">
        <v>0</v>
      </c>
      <c r="K145" s="11">
        <v>142549.21</v>
      </c>
      <c r="L145" s="11">
        <v>856.45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142549.21</v>
      </c>
      <c r="T145" s="11">
        <v>182388.49</v>
      </c>
      <c r="U145" s="11">
        <v>589.5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182977.99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>
        <v>0</v>
      </c>
      <c r="AT145" s="11">
        <f>VLOOKUP(E145,[1]Aplicado!$C$154:$AL$1373,36,0)</f>
        <v>0</v>
      </c>
      <c r="AU145" s="11">
        <f t="shared" si="2"/>
        <v>0</v>
      </c>
      <c r="AV145" s="11">
        <v>77286.080000000002</v>
      </c>
      <c r="AW145" s="11">
        <v>182977.99</v>
      </c>
      <c r="AX145" s="12">
        <v>59</v>
      </c>
      <c r="AY145" s="12">
        <v>300</v>
      </c>
      <c r="AZ145" s="11">
        <v>632271.4</v>
      </c>
      <c r="BA145" s="11">
        <v>150855</v>
      </c>
      <c r="BB145" s="13">
        <v>81</v>
      </c>
      <c r="BC145" s="13">
        <v>76.540293725763206</v>
      </c>
      <c r="BD145" s="13">
        <v>10.7</v>
      </c>
      <c r="BE145" s="13"/>
      <c r="BF145" s="9" t="s">
        <v>264</v>
      </c>
      <c r="BG145" s="6"/>
      <c r="BH145" s="9" t="s">
        <v>39</v>
      </c>
      <c r="BI145" s="9" t="s">
        <v>441</v>
      </c>
      <c r="BJ145" s="9" t="s">
        <v>448</v>
      </c>
      <c r="BK145" s="9" t="s">
        <v>268</v>
      </c>
      <c r="BL145" s="7" t="s">
        <v>0</v>
      </c>
      <c r="BM145" s="13">
        <v>1159067.6265100001</v>
      </c>
      <c r="BN145" s="7" t="s">
        <v>191</v>
      </c>
      <c r="BO145" s="13"/>
      <c r="BP145" s="14">
        <v>38077</v>
      </c>
      <c r="BQ145" s="14">
        <v>47202</v>
      </c>
      <c r="BR145" s="13">
        <v>78454.070000000007</v>
      </c>
      <c r="BS145" s="13">
        <v>98.52</v>
      </c>
      <c r="BT145" s="13">
        <v>43.98</v>
      </c>
    </row>
    <row r="146" spans="1:72" s="2" customFormat="1" ht="18.2" customHeight="1" x14ac:dyDescent="0.15">
      <c r="A146" s="15">
        <v>144</v>
      </c>
      <c r="B146" s="16" t="s">
        <v>37</v>
      </c>
      <c r="C146" s="16" t="s">
        <v>263</v>
      </c>
      <c r="D146" s="17">
        <v>45413</v>
      </c>
      <c r="E146" s="18" t="s">
        <v>456</v>
      </c>
      <c r="F146" s="19">
        <v>0</v>
      </c>
      <c r="G146" s="19">
        <v>0</v>
      </c>
      <c r="H146" s="20">
        <v>42367.22</v>
      </c>
      <c r="I146" s="20">
        <v>551.15</v>
      </c>
      <c r="J146" s="20">
        <v>4.5</v>
      </c>
      <c r="K146" s="20">
        <v>42918.37</v>
      </c>
      <c r="L146" s="20">
        <v>556.07000000000005</v>
      </c>
      <c r="M146" s="20">
        <v>0</v>
      </c>
      <c r="N146" s="20">
        <v>0</v>
      </c>
      <c r="O146" s="20">
        <v>551.15</v>
      </c>
      <c r="P146" s="20">
        <v>556.07000000000005</v>
      </c>
      <c r="Q146" s="20">
        <v>4.5</v>
      </c>
      <c r="R146" s="20">
        <v>0</v>
      </c>
      <c r="S146" s="20">
        <v>41806.65</v>
      </c>
      <c r="T146" s="20">
        <v>382.65</v>
      </c>
      <c r="U146" s="20">
        <v>377.73</v>
      </c>
      <c r="V146" s="20">
        <v>0</v>
      </c>
      <c r="W146" s="20">
        <v>382.65</v>
      </c>
      <c r="X146" s="20">
        <v>377.73</v>
      </c>
      <c r="Y146" s="20">
        <v>0</v>
      </c>
      <c r="Z146" s="20">
        <v>0</v>
      </c>
      <c r="AA146" s="20">
        <v>0</v>
      </c>
      <c r="AB146" s="20">
        <v>7.95</v>
      </c>
      <c r="AC146" s="20">
        <v>0</v>
      </c>
      <c r="AD146" s="20">
        <v>0</v>
      </c>
      <c r="AE146" s="20">
        <v>0</v>
      </c>
      <c r="AF146" s="20">
        <v>43.97</v>
      </c>
      <c r="AG146" s="20">
        <v>0</v>
      </c>
      <c r="AH146" s="20">
        <v>47.09</v>
      </c>
      <c r="AI146" s="20">
        <v>126.61</v>
      </c>
      <c r="AJ146" s="20">
        <v>7.95</v>
      </c>
      <c r="AK146" s="20">
        <v>0</v>
      </c>
      <c r="AL146" s="20">
        <v>0</v>
      </c>
      <c r="AM146" s="20">
        <v>0</v>
      </c>
      <c r="AN146" s="20">
        <v>0</v>
      </c>
      <c r="AO146" s="20">
        <v>47.09</v>
      </c>
      <c r="AP146" s="20">
        <v>126.31</v>
      </c>
      <c r="AQ146" s="20">
        <v>7.9000000000000001E-2</v>
      </c>
      <c r="AR146" s="20">
        <v>0</v>
      </c>
      <c r="AS146" s="20">
        <v>0</v>
      </c>
      <c r="AT146" s="20">
        <f>VLOOKUP(E146,[1]Aplicado!$C$154:$AL$1373,36,0)</f>
        <v>0</v>
      </c>
      <c r="AU146" s="20">
        <f t="shared" si="2"/>
        <v>2274.6490000000003</v>
      </c>
      <c r="AV146" s="20">
        <v>0</v>
      </c>
      <c r="AW146" s="20">
        <v>0</v>
      </c>
      <c r="AX146" s="21">
        <v>60</v>
      </c>
      <c r="AY146" s="21">
        <v>300</v>
      </c>
      <c r="AZ146" s="20">
        <v>386493.47</v>
      </c>
      <c r="BA146" s="20">
        <v>97423</v>
      </c>
      <c r="BB146" s="22">
        <v>86</v>
      </c>
      <c r="BC146" s="22">
        <v>36.904754524085703</v>
      </c>
      <c r="BD146" s="22">
        <v>10.7</v>
      </c>
      <c r="BE146" s="22"/>
      <c r="BF146" s="18" t="s">
        <v>264</v>
      </c>
      <c r="BG146" s="15"/>
      <c r="BH146" s="18" t="s">
        <v>417</v>
      </c>
      <c r="BI146" s="18" t="s">
        <v>457</v>
      </c>
      <c r="BJ146" s="18" t="s">
        <v>458</v>
      </c>
      <c r="BK146" s="18" t="s">
        <v>20</v>
      </c>
      <c r="BL146" s="16" t="s">
        <v>0</v>
      </c>
      <c r="BM146" s="22">
        <v>339929.87115000002</v>
      </c>
      <c r="BN146" s="16" t="s">
        <v>191</v>
      </c>
      <c r="BO146" s="22"/>
      <c r="BP146" s="23">
        <v>38093</v>
      </c>
      <c r="BQ146" s="23">
        <v>47218</v>
      </c>
      <c r="BR146" s="22">
        <v>0</v>
      </c>
      <c r="BS146" s="22">
        <v>7.95</v>
      </c>
      <c r="BT146" s="22">
        <v>0</v>
      </c>
    </row>
    <row r="147" spans="1:72" s="2" customFormat="1" ht="18.2" customHeight="1" x14ac:dyDescent="0.15">
      <c r="A147" s="6">
        <v>145</v>
      </c>
      <c r="B147" s="7" t="s">
        <v>37</v>
      </c>
      <c r="C147" s="7" t="s">
        <v>263</v>
      </c>
      <c r="D147" s="8">
        <v>45413</v>
      </c>
      <c r="E147" s="9" t="s">
        <v>102</v>
      </c>
      <c r="F147" s="10">
        <v>189</v>
      </c>
      <c r="G147" s="10">
        <v>188</v>
      </c>
      <c r="H147" s="11">
        <v>65960.52</v>
      </c>
      <c r="I147" s="11">
        <v>107020.95</v>
      </c>
      <c r="J147" s="11">
        <v>0</v>
      </c>
      <c r="K147" s="11">
        <v>172981.47</v>
      </c>
      <c r="L147" s="11">
        <v>1173.67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172981.47</v>
      </c>
      <c r="T147" s="11">
        <v>225876.27</v>
      </c>
      <c r="U147" s="11">
        <v>588.05999999999995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226464.33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>
        <v>0</v>
      </c>
      <c r="AT147" s="11">
        <f>VLOOKUP(E147,[1]Aplicado!$C$154:$AL$1373,36,0)</f>
        <v>0</v>
      </c>
      <c r="AU147" s="11">
        <f t="shared" si="2"/>
        <v>0</v>
      </c>
      <c r="AV147" s="11">
        <v>108194.62</v>
      </c>
      <c r="AW147" s="11">
        <v>226464.33</v>
      </c>
      <c r="AX147" s="12">
        <v>46</v>
      </c>
      <c r="AY147" s="12">
        <v>300</v>
      </c>
      <c r="AZ147" s="11">
        <v>804863.39</v>
      </c>
      <c r="BA147" s="11">
        <v>183800</v>
      </c>
      <c r="BB147" s="13">
        <v>78</v>
      </c>
      <c r="BC147" s="13">
        <v>73.408893688792205</v>
      </c>
      <c r="BD147" s="13">
        <v>10.7</v>
      </c>
      <c r="BE147" s="13"/>
      <c r="BF147" s="9" t="s">
        <v>264</v>
      </c>
      <c r="BG147" s="6"/>
      <c r="BH147" s="9" t="s">
        <v>39</v>
      </c>
      <c r="BI147" s="9" t="s">
        <v>441</v>
      </c>
      <c r="BJ147" s="9" t="s">
        <v>448</v>
      </c>
      <c r="BK147" s="9" t="s">
        <v>268</v>
      </c>
      <c r="BL147" s="7" t="s">
        <v>0</v>
      </c>
      <c r="BM147" s="13">
        <v>1406512.3325700001</v>
      </c>
      <c r="BN147" s="7" t="s">
        <v>191</v>
      </c>
      <c r="BO147" s="13"/>
      <c r="BP147" s="14">
        <v>38096</v>
      </c>
      <c r="BQ147" s="14">
        <v>47221</v>
      </c>
      <c r="BR147" s="13">
        <v>76700.320000000007</v>
      </c>
      <c r="BS147" s="13">
        <v>15.01</v>
      </c>
      <c r="BT147" s="13">
        <v>43.98</v>
      </c>
    </row>
    <row r="148" spans="1:72" s="2" customFormat="1" ht="18.2" customHeight="1" x14ac:dyDescent="0.15">
      <c r="A148" s="15">
        <v>146</v>
      </c>
      <c r="B148" s="16" t="s">
        <v>37</v>
      </c>
      <c r="C148" s="16" t="s">
        <v>263</v>
      </c>
      <c r="D148" s="17">
        <v>45413</v>
      </c>
      <c r="E148" s="18" t="s">
        <v>103</v>
      </c>
      <c r="F148" s="16" t="s">
        <v>347</v>
      </c>
      <c r="G148" s="19">
        <v>43</v>
      </c>
      <c r="H148" s="20">
        <v>33104.980000000003</v>
      </c>
      <c r="I148" s="20">
        <v>15358.69</v>
      </c>
      <c r="J148" s="20">
        <v>21527.15</v>
      </c>
      <c r="K148" s="20">
        <v>48463.67</v>
      </c>
      <c r="L148" s="20">
        <v>423.72</v>
      </c>
      <c r="M148" s="20">
        <v>0</v>
      </c>
      <c r="N148" s="20">
        <v>0</v>
      </c>
      <c r="O148" s="20">
        <v>15358.69</v>
      </c>
      <c r="P148" s="20">
        <v>423.72</v>
      </c>
      <c r="Q148" s="20">
        <v>32681.26</v>
      </c>
      <c r="R148" s="20">
        <v>0</v>
      </c>
      <c r="S148" s="20">
        <v>0</v>
      </c>
      <c r="T148" s="20">
        <v>16268.6</v>
      </c>
      <c r="U148" s="20">
        <v>295.16000000000003</v>
      </c>
      <c r="V148" s="20">
        <v>0</v>
      </c>
      <c r="W148" s="20">
        <v>16268.6</v>
      </c>
      <c r="X148" s="20">
        <v>295.16000000000003</v>
      </c>
      <c r="Y148" s="20">
        <v>0</v>
      </c>
      <c r="Z148" s="20">
        <v>0</v>
      </c>
      <c r="AA148" s="20">
        <v>0</v>
      </c>
      <c r="AB148" s="20">
        <v>59.69</v>
      </c>
      <c r="AC148" s="20">
        <v>0</v>
      </c>
      <c r="AD148" s="20">
        <v>0</v>
      </c>
      <c r="AE148" s="20">
        <v>0</v>
      </c>
      <c r="AF148" s="20">
        <v>43.91</v>
      </c>
      <c r="AG148" s="20">
        <v>0</v>
      </c>
      <c r="AH148" s="20">
        <v>38.93</v>
      </c>
      <c r="AI148" s="20">
        <v>101.1</v>
      </c>
      <c r="AJ148" s="20">
        <v>2626.36</v>
      </c>
      <c r="AK148" s="20">
        <v>0</v>
      </c>
      <c r="AL148" s="20">
        <v>0</v>
      </c>
      <c r="AM148" s="20">
        <v>2107.2800000000002</v>
      </c>
      <c r="AN148" s="20">
        <v>0</v>
      </c>
      <c r="AO148" s="20">
        <v>1712.55</v>
      </c>
      <c r="AP148" s="20">
        <v>4347.3</v>
      </c>
      <c r="AQ148" s="20">
        <v>0</v>
      </c>
      <c r="AR148" s="20">
        <v>7.32</v>
      </c>
      <c r="AS148" s="20">
        <v>0</v>
      </c>
      <c r="AT148" s="20">
        <f>VLOOKUP(E148,[1]Aplicado!$C$154:$AL$1373,36,0)</f>
        <v>27600.87999999999</v>
      </c>
      <c r="AU148" s="20">
        <f t="shared" si="2"/>
        <v>26943.840000000004</v>
      </c>
      <c r="AV148" s="20">
        <v>0</v>
      </c>
      <c r="AW148" s="20">
        <v>0</v>
      </c>
      <c r="AX148" s="21">
        <v>60</v>
      </c>
      <c r="AY148" s="21">
        <v>300</v>
      </c>
      <c r="AZ148" s="20">
        <v>360000</v>
      </c>
      <c r="BA148" s="20">
        <v>75000</v>
      </c>
      <c r="BB148" s="22">
        <v>71</v>
      </c>
      <c r="BC148" s="22">
        <v>0</v>
      </c>
      <c r="BD148" s="22">
        <v>10.7</v>
      </c>
      <c r="BE148" s="22"/>
      <c r="BF148" s="18" t="s">
        <v>264</v>
      </c>
      <c r="BG148" s="15"/>
      <c r="BH148" s="18" t="s">
        <v>348</v>
      </c>
      <c r="BI148" s="18" t="s">
        <v>455</v>
      </c>
      <c r="BJ148" s="18" t="s">
        <v>459</v>
      </c>
      <c r="BK148" s="18" t="s">
        <v>20</v>
      </c>
      <c r="BL148" s="16" t="s">
        <v>0</v>
      </c>
      <c r="BM148" s="22">
        <v>0</v>
      </c>
      <c r="BN148" s="16" t="s">
        <v>191</v>
      </c>
      <c r="BO148" s="22"/>
      <c r="BP148" s="23">
        <v>38100</v>
      </c>
      <c r="BQ148" s="23">
        <v>47225</v>
      </c>
      <c r="BR148" s="22">
        <v>0</v>
      </c>
      <c r="BS148" s="22">
        <v>0</v>
      </c>
      <c r="BT148" s="22">
        <v>0</v>
      </c>
    </row>
    <row r="149" spans="1:72" s="2" customFormat="1" ht="18.2" customHeight="1" x14ac:dyDescent="0.15">
      <c r="A149" s="6">
        <v>147</v>
      </c>
      <c r="B149" s="7" t="s">
        <v>37</v>
      </c>
      <c r="C149" s="7" t="s">
        <v>263</v>
      </c>
      <c r="D149" s="8">
        <v>45413</v>
      </c>
      <c r="E149" s="9" t="s">
        <v>460</v>
      </c>
      <c r="F149" s="10">
        <v>0</v>
      </c>
      <c r="G149" s="10">
        <v>0</v>
      </c>
      <c r="H149" s="11">
        <v>46863.66</v>
      </c>
      <c r="I149" s="11">
        <v>105.13</v>
      </c>
      <c r="J149" s="11">
        <v>0</v>
      </c>
      <c r="K149" s="11">
        <v>46968.79</v>
      </c>
      <c r="L149" s="11">
        <v>595.19000000000005</v>
      </c>
      <c r="M149" s="11">
        <v>0</v>
      </c>
      <c r="N149" s="11">
        <v>0</v>
      </c>
      <c r="O149" s="11">
        <v>105.13</v>
      </c>
      <c r="P149" s="11">
        <v>393.37</v>
      </c>
      <c r="Q149" s="11">
        <v>0</v>
      </c>
      <c r="R149" s="11">
        <v>0</v>
      </c>
      <c r="S149" s="11">
        <v>46470.29</v>
      </c>
      <c r="T149" s="11">
        <v>0</v>
      </c>
      <c r="U149" s="11">
        <v>417.87</v>
      </c>
      <c r="V149" s="11">
        <v>0</v>
      </c>
      <c r="W149" s="11">
        <v>0</v>
      </c>
      <c r="X149" s="11">
        <v>417.87</v>
      </c>
      <c r="Y149" s="11">
        <v>0</v>
      </c>
      <c r="Z149" s="11">
        <v>0</v>
      </c>
      <c r="AA149" s="11">
        <v>0</v>
      </c>
      <c r="AB149" s="11">
        <v>8.6300000000000008</v>
      </c>
      <c r="AC149" s="11">
        <v>0</v>
      </c>
      <c r="AD149" s="11">
        <v>0</v>
      </c>
      <c r="AE149" s="11">
        <v>0</v>
      </c>
      <c r="AF149" s="11">
        <v>43.94</v>
      </c>
      <c r="AG149" s="11">
        <v>0</v>
      </c>
      <c r="AH149" s="11">
        <v>51.08</v>
      </c>
      <c r="AI149" s="11">
        <v>136.25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2E-3</v>
      </c>
      <c r="AR149" s="11">
        <v>0</v>
      </c>
      <c r="AS149" s="11">
        <v>0</v>
      </c>
      <c r="AT149" s="11">
        <f>VLOOKUP(E149,[1]Aplicado!$C$154:$AL$1373,36,0)</f>
        <v>0</v>
      </c>
      <c r="AU149" s="11">
        <f t="shared" si="2"/>
        <v>1156.2719999999999</v>
      </c>
      <c r="AV149" s="11">
        <v>201.82</v>
      </c>
      <c r="AW149" s="11">
        <v>0</v>
      </c>
      <c r="AX149" s="12">
        <v>60</v>
      </c>
      <c r="AY149" s="12">
        <v>300</v>
      </c>
      <c r="AZ149" s="11">
        <v>400999.98</v>
      </c>
      <c r="BA149" s="11">
        <v>105691.96</v>
      </c>
      <c r="BB149" s="13">
        <v>90</v>
      </c>
      <c r="BC149" s="13">
        <v>39.570901135715502</v>
      </c>
      <c r="BD149" s="13">
        <v>10.7</v>
      </c>
      <c r="BE149" s="13"/>
      <c r="BF149" s="9" t="s">
        <v>264</v>
      </c>
      <c r="BG149" s="6"/>
      <c r="BH149" s="9" t="s">
        <v>328</v>
      </c>
      <c r="BI149" s="9" t="s">
        <v>329</v>
      </c>
      <c r="BJ149" s="9" t="s">
        <v>461</v>
      </c>
      <c r="BK149" s="9" t="s">
        <v>20</v>
      </c>
      <c r="BL149" s="7" t="s">
        <v>0</v>
      </c>
      <c r="BM149" s="13">
        <v>377849.92799</v>
      </c>
      <c r="BN149" s="7" t="s">
        <v>191</v>
      </c>
      <c r="BO149" s="13"/>
      <c r="BP149" s="14">
        <v>38100</v>
      </c>
      <c r="BQ149" s="14">
        <v>47225</v>
      </c>
      <c r="BR149" s="13">
        <v>0</v>
      </c>
      <c r="BS149" s="13">
        <v>8.6300000000000008</v>
      </c>
      <c r="BT149" s="13">
        <v>43.94</v>
      </c>
    </row>
    <row r="150" spans="1:72" s="2" customFormat="1" ht="18.2" customHeight="1" x14ac:dyDescent="0.15">
      <c r="A150" s="15">
        <v>148</v>
      </c>
      <c r="B150" s="16" t="s">
        <v>37</v>
      </c>
      <c r="C150" s="16" t="s">
        <v>263</v>
      </c>
      <c r="D150" s="17">
        <v>45413</v>
      </c>
      <c r="E150" s="18" t="s">
        <v>606</v>
      </c>
      <c r="F150" s="19">
        <v>187</v>
      </c>
      <c r="G150" s="19">
        <v>186</v>
      </c>
      <c r="H150" s="20">
        <v>49796.08</v>
      </c>
      <c r="I150" s="20">
        <v>56130.561566999997</v>
      </c>
      <c r="J150" s="20">
        <v>0</v>
      </c>
      <c r="K150" s="20">
        <v>105926.641567</v>
      </c>
      <c r="L150" s="20">
        <v>617.96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105926.641567</v>
      </c>
      <c r="T150" s="20">
        <v>142467.17843299999</v>
      </c>
      <c r="U150" s="20">
        <v>444.06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142911.23843299999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f>VLOOKUP(E150,[1]Aplicado!$C$154:$AL$1373,36,0)</f>
        <v>0</v>
      </c>
      <c r="AU150" s="20">
        <f t="shared" si="2"/>
        <v>0</v>
      </c>
      <c r="AV150" s="20">
        <v>56748.521567000003</v>
      </c>
      <c r="AW150" s="20">
        <v>142911.23843299999</v>
      </c>
      <c r="AX150" s="21">
        <v>61</v>
      </c>
      <c r="AY150" s="21">
        <v>300</v>
      </c>
      <c r="AZ150" s="20">
        <v>445923.48</v>
      </c>
      <c r="BA150" s="20">
        <v>110800</v>
      </c>
      <c r="BB150" s="22">
        <v>85</v>
      </c>
      <c r="BC150" s="22">
        <v>81.2614127544675</v>
      </c>
      <c r="BD150" s="22">
        <v>10.7</v>
      </c>
      <c r="BE150" s="22"/>
      <c r="BF150" s="18" t="s">
        <v>264</v>
      </c>
      <c r="BG150" s="15"/>
      <c r="BH150" s="18" t="s">
        <v>39</v>
      </c>
      <c r="BI150" s="18" t="s">
        <v>447</v>
      </c>
      <c r="BJ150" s="18" t="s">
        <v>448</v>
      </c>
      <c r="BK150" s="18" t="s">
        <v>268</v>
      </c>
      <c r="BL150" s="16" t="s">
        <v>0</v>
      </c>
      <c r="BM150" s="22">
        <v>861289.52258127695</v>
      </c>
      <c r="BN150" s="16" t="s">
        <v>191</v>
      </c>
      <c r="BO150" s="22"/>
      <c r="BP150" s="23">
        <v>38112</v>
      </c>
      <c r="BQ150" s="23">
        <v>47237</v>
      </c>
      <c r="BR150" s="22">
        <v>39206.42</v>
      </c>
      <c r="BS150" s="22">
        <v>9.0500000000000007</v>
      </c>
      <c r="BT150" s="22">
        <v>50.59</v>
      </c>
    </row>
    <row r="151" spans="1:72" s="2" customFormat="1" ht="18.2" customHeight="1" x14ac:dyDescent="0.15">
      <c r="A151" s="6">
        <v>149</v>
      </c>
      <c r="B151" s="7" t="s">
        <v>37</v>
      </c>
      <c r="C151" s="7" t="s">
        <v>263</v>
      </c>
      <c r="D151" s="8">
        <v>45413</v>
      </c>
      <c r="E151" s="9" t="s">
        <v>104</v>
      </c>
      <c r="F151" s="10">
        <v>0</v>
      </c>
      <c r="G151" s="10">
        <v>0</v>
      </c>
      <c r="H151" s="11">
        <v>44561.38</v>
      </c>
      <c r="I151" s="11">
        <v>578.51</v>
      </c>
      <c r="J151" s="11">
        <v>9.2200000000000006</v>
      </c>
      <c r="K151" s="11">
        <v>45139.89</v>
      </c>
      <c r="L151" s="11">
        <v>1140.32</v>
      </c>
      <c r="M151" s="11">
        <v>0</v>
      </c>
      <c r="N151" s="11">
        <v>0</v>
      </c>
      <c r="O151" s="11">
        <v>578.51</v>
      </c>
      <c r="P151" s="11">
        <v>1140.32</v>
      </c>
      <c r="Q151" s="11">
        <v>9.2200000000000006</v>
      </c>
      <c r="R151" s="11">
        <v>0</v>
      </c>
      <c r="S151" s="11">
        <v>43411.839999999997</v>
      </c>
      <c r="T151" s="11">
        <v>0</v>
      </c>
      <c r="U151" s="11">
        <v>397.26</v>
      </c>
      <c r="V151" s="11">
        <v>0</v>
      </c>
      <c r="W151" s="11">
        <v>0</v>
      </c>
      <c r="X151" s="11">
        <v>397.26</v>
      </c>
      <c r="Y151" s="11">
        <v>0</v>
      </c>
      <c r="Z151" s="11">
        <v>0</v>
      </c>
      <c r="AA151" s="11">
        <v>0</v>
      </c>
      <c r="AB151" s="11">
        <v>13.1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77.53</v>
      </c>
      <c r="AI151" s="11">
        <v>250.77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174.42500000000001</v>
      </c>
      <c r="AR151" s="11">
        <v>0</v>
      </c>
      <c r="AS151" s="11">
        <v>0</v>
      </c>
      <c r="AT151" s="11">
        <f>VLOOKUP(E151,[1]Aplicado!$C$154:$AL$1373,36,0)</f>
        <v>0</v>
      </c>
      <c r="AU151" s="11">
        <f t="shared" si="2"/>
        <v>2631.915</v>
      </c>
      <c r="AV151" s="11">
        <v>0</v>
      </c>
      <c r="AW151" s="11">
        <v>0</v>
      </c>
      <c r="AX151" s="12">
        <v>34</v>
      </c>
      <c r="AY151" s="12">
        <v>300</v>
      </c>
      <c r="AZ151" s="11">
        <v>608670</v>
      </c>
      <c r="BA151" s="11">
        <v>160415.34</v>
      </c>
      <c r="BB151" s="13">
        <v>90</v>
      </c>
      <c r="BC151" s="13">
        <v>24.355935037135499</v>
      </c>
      <c r="BD151" s="13">
        <v>10.7</v>
      </c>
      <c r="BE151" s="13"/>
      <c r="BF151" s="9" t="s">
        <v>264</v>
      </c>
      <c r="BG151" s="6"/>
      <c r="BH151" s="9" t="s">
        <v>417</v>
      </c>
      <c r="BI151" s="9" t="s">
        <v>453</v>
      </c>
      <c r="BJ151" s="9" t="s">
        <v>454</v>
      </c>
      <c r="BK151" s="9" t="s">
        <v>20</v>
      </c>
      <c r="BL151" s="7" t="s">
        <v>0</v>
      </c>
      <c r="BM151" s="13">
        <v>352981.67103999999</v>
      </c>
      <c r="BN151" s="7" t="s">
        <v>191</v>
      </c>
      <c r="BO151" s="13"/>
      <c r="BP151" s="14">
        <v>38114</v>
      </c>
      <c r="BQ151" s="14">
        <v>47239</v>
      </c>
      <c r="BR151" s="13">
        <v>0</v>
      </c>
      <c r="BS151" s="13">
        <v>13.1</v>
      </c>
      <c r="BT151" s="13">
        <v>0</v>
      </c>
    </row>
    <row r="152" spans="1:72" s="2" customFormat="1" ht="18.2" customHeight="1" x14ac:dyDescent="0.15">
      <c r="A152" s="15">
        <v>150</v>
      </c>
      <c r="B152" s="16" t="s">
        <v>37</v>
      </c>
      <c r="C152" s="16" t="s">
        <v>263</v>
      </c>
      <c r="D152" s="17">
        <v>45413</v>
      </c>
      <c r="E152" s="18" t="s">
        <v>462</v>
      </c>
      <c r="F152" s="19">
        <v>3</v>
      </c>
      <c r="G152" s="19">
        <v>4</v>
      </c>
      <c r="H152" s="20">
        <v>78250.59</v>
      </c>
      <c r="I152" s="20">
        <v>5071.1000000000004</v>
      </c>
      <c r="J152" s="20">
        <v>0</v>
      </c>
      <c r="K152" s="20">
        <v>83321.69</v>
      </c>
      <c r="L152" s="20">
        <v>1041.51</v>
      </c>
      <c r="M152" s="20">
        <v>0</v>
      </c>
      <c r="N152" s="20">
        <v>0</v>
      </c>
      <c r="O152" s="20">
        <v>2001.47</v>
      </c>
      <c r="P152" s="20">
        <v>0</v>
      </c>
      <c r="Q152" s="20">
        <v>0</v>
      </c>
      <c r="R152" s="20">
        <v>0</v>
      </c>
      <c r="S152" s="20">
        <v>81320.22</v>
      </c>
      <c r="T152" s="20">
        <v>3322.18</v>
      </c>
      <c r="U152" s="20">
        <v>697.66</v>
      </c>
      <c r="V152" s="20">
        <v>0</v>
      </c>
      <c r="W152" s="20">
        <v>1431.71</v>
      </c>
      <c r="X152" s="20">
        <v>0</v>
      </c>
      <c r="Y152" s="20">
        <v>0</v>
      </c>
      <c r="Z152" s="20">
        <v>0</v>
      </c>
      <c r="AA152" s="20">
        <v>2588.13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29.62</v>
      </c>
      <c r="AK152" s="20">
        <v>0</v>
      </c>
      <c r="AL152" s="20">
        <v>0</v>
      </c>
      <c r="AM152" s="20">
        <v>91.88</v>
      </c>
      <c r="AN152" s="20">
        <v>0</v>
      </c>
      <c r="AO152" s="20">
        <v>175.4</v>
      </c>
      <c r="AP152" s="20">
        <v>469.72</v>
      </c>
      <c r="AQ152" s="20">
        <v>0</v>
      </c>
      <c r="AR152" s="20">
        <v>0</v>
      </c>
      <c r="AS152" s="20">
        <v>2.4599999999999999E-3</v>
      </c>
      <c r="AT152" s="20">
        <f>VLOOKUP(E152,[1]Aplicado!$C$154:$AL$1373,36,0)</f>
        <v>0</v>
      </c>
      <c r="AU152" s="20">
        <f t="shared" si="2"/>
        <v>4199.7975400000005</v>
      </c>
      <c r="AV152" s="20">
        <v>4111.1400000000003</v>
      </c>
      <c r="AW152" s="20">
        <v>2588.13</v>
      </c>
      <c r="AX152" s="21">
        <v>61</v>
      </c>
      <c r="AY152" s="21">
        <v>300</v>
      </c>
      <c r="AZ152" s="20">
        <v>704133</v>
      </c>
      <c r="BA152" s="20">
        <v>181446.46</v>
      </c>
      <c r="BB152" s="22">
        <v>88</v>
      </c>
      <c r="BC152" s="22">
        <v>39.439619599081702</v>
      </c>
      <c r="BD152" s="22">
        <v>10.7</v>
      </c>
      <c r="BE152" s="22"/>
      <c r="BF152" s="18" t="s">
        <v>264</v>
      </c>
      <c r="BG152" s="15"/>
      <c r="BH152" s="18" t="s">
        <v>417</v>
      </c>
      <c r="BI152" s="18" t="s">
        <v>453</v>
      </c>
      <c r="BJ152" s="18" t="s">
        <v>454</v>
      </c>
      <c r="BK152" s="18" t="s">
        <v>286</v>
      </c>
      <c r="BL152" s="16" t="s">
        <v>0</v>
      </c>
      <c r="BM152" s="22">
        <v>661214.70882000006</v>
      </c>
      <c r="BN152" s="16" t="s">
        <v>191</v>
      </c>
      <c r="BO152" s="22"/>
      <c r="BP152" s="23">
        <v>38121</v>
      </c>
      <c r="BQ152" s="23">
        <v>47246</v>
      </c>
      <c r="BR152" s="22">
        <v>1143.8699999999999</v>
      </c>
      <c r="BS152" s="22">
        <v>14.81</v>
      </c>
      <c r="BT152" s="22">
        <v>43.92</v>
      </c>
    </row>
    <row r="153" spans="1:72" s="2" customFormat="1" ht="18.2" customHeight="1" x14ac:dyDescent="0.15">
      <c r="A153" s="6">
        <v>151</v>
      </c>
      <c r="B153" s="7" t="s">
        <v>37</v>
      </c>
      <c r="C153" s="7" t="s">
        <v>263</v>
      </c>
      <c r="D153" s="8">
        <v>45413</v>
      </c>
      <c r="E153" s="9" t="s">
        <v>463</v>
      </c>
      <c r="F153" s="10">
        <v>0</v>
      </c>
      <c r="G153" s="10">
        <v>0</v>
      </c>
      <c r="H153" s="11">
        <v>3435.5</v>
      </c>
      <c r="I153" s="11">
        <v>0</v>
      </c>
      <c r="J153" s="11">
        <v>0</v>
      </c>
      <c r="K153" s="11">
        <v>3435.5</v>
      </c>
      <c r="L153" s="11">
        <v>688.27</v>
      </c>
      <c r="M153" s="11">
        <v>0</v>
      </c>
      <c r="N153" s="11">
        <v>0</v>
      </c>
      <c r="O153" s="11">
        <v>0</v>
      </c>
      <c r="P153" s="11">
        <v>688.27</v>
      </c>
      <c r="Q153" s="11">
        <v>2.08</v>
      </c>
      <c r="R153" s="11">
        <v>0</v>
      </c>
      <c r="S153" s="11">
        <v>2745.15</v>
      </c>
      <c r="T153" s="11">
        <v>0</v>
      </c>
      <c r="U153" s="11">
        <v>30.61</v>
      </c>
      <c r="V153" s="11">
        <v>0</v>
      </c>
      <c r="W153" s="11">
        <v>0</v>
      </c>
      <c r="X153" s="11">
        <v>30.61</v>
      </c>
      <c r="Y153" s="11">
        <v>0</v>
      </c>
      <c r="Z153" s="11">
        <v>0</v>
      </c>
      <c r="AA153" s="11">
        <v>0</v>
      </c>
      <c r="AB153" s="11">
        <v>6.12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36.25</v>
      </c>
      <c r="AI153" s="11">
        <v>103.93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12.295</v>
      </c>
      <c r="AR153" s="11">
        <v>0</v>
      </c>
      <c r="AS153" s="11">
        <v>0</v>
      </c>
      <c r="AT153" s="11">
        <f>VLOOKUP(E153,[1]Aplicado!$C$154:$AL$1373,36,0)</f>
        <v>0</v>
      </c>
      <c r="AU153" s="11">
        <f t="shared" si="2"/>
        <v>879.55499999999995</v>
      </c>
      <c r="AV153" s="11">
        <v>0</v>
      </c>
      <c r="AW153" s="11">
        <v>0</v>
      </c>
      <c r="AX153" s="12">
        <v>18</v>
      </c>
      <c r="AY153" s="12">
        <v>300</v>
      </c>
      <c r="AZ153" s="11">
        <v>409929.96</v>
      </c>
      <c r="BA153" s="11">
        <v>75000</v>
      </c>
      <c r="BB153" s="13">
        <v>63</v>
      </c>
      <c r="BC153" s="13">
        <v>2.3059259999999999</v>
      </c>
      <c r="BD153" s="13">
        <v>10.7</v>
      </c>
      <c r="BE153" s="13"/>
      <c r="BF153" s="9" t="s">
        <v>264</v>
      </c>
      <c r="BG153" s="6"/>
      <c r="BH153" s="9" t="s">
        <v>39</v>
      </c>
      <c r="BI153" s="9" t="s">
        <v>441</v>
      </c>
      <c r="BJ153" s="9" t="s">
        <v>442</v>
      </c>
      <c r="BK153" s="9" t="s">
        <v>20</v>
      </c>
      <c r="BL153" s="7" t="s">
        <v>0</v>
      </c>
      <c r="BM153" s="13">
        <v>22320.81465</v>
      </c>
      <c r="BN153" s="7" t="s">
        <v>191</v>
      </c>
      <c r="BO153" s="13"/>
      <c r="BP153" s="14">
        <v>38121</v>
      </c>
      <c r="BQ153" s="14">
        <v>47246</v>
      </c>
      <c r="BR153" s="13">
        <v>0</v>
      </c>
      <c r="BS153" s="13">
        <v>6.12</v>
      </c>
      <c r="BT153" s="13">
        <v>0</v>
      </c>
    </row>
    <row r="154" spans="1:72" s="2" customFormat="1" ht="18.2" customHeight="1" x14ac:dyDescent="0.15">
      <c r="A154" s="15">
        <v>152</v>
      </c>
      <c r="B154" s="16" t="s">
        <v>37</v>
      </c>
      <c r="C154" s="16" t="s">
        <v>263</v>
      </c>
      <c r="D154" s="17">
        <v>45413</v>
      </c>
      <c r="E154" s="18" t="s">
        <v>464</v>
      </c>
      <c r="F154" s="19">
        <v>0</v>
      </c>
      <c r="G154" s="19">
        <v>1</v>
      </c>
      <c r="H154" s="20">
        <v>37436.74</v>
      </c>
      <c r="I154" s="20">
        <v>813.3</v>
      </c>
      <c r="J154" s="20">
        <v>0</v>
      </c>
      <c r="K154" s="20">
        <v>38250.04</v>
      </c>
      <c r="L154" s="20">
        <v>777.87</v>
      </c>
      <c r="M154" s="20">
        <v>0</v>
      </c>
      <c r="N154" s="20">
        <v>0</v>
      </c>
      <c r="O154" s="20">
        <v>813.3</v>
      </c>
      <c r="P154" s="20">
        <v>607.08000000000004</v>
      </c>
      <c r="Q154" s="20">
        <v>0</v>
      </c>
      <c r="R154" s="20">
        <v>0</v>
      </c>
      <c r="S154" s="20">
        <v>36829.660000000003</v>
      </c>
      <c r="T154" s="20">
        <v>340.69</v>
      </c>
      <c r="U154" s="20">
        <v>333.81</v>
      </c>
      <c r="V154" s="20">
        <v>0</v>
      </c>
      <c r="W154" s="20">
        <v>340.69</v>
      </c>
      <c r="X154" s="20">
        <v>333.81</v>
      </c>
      <c r="Y154" s="20">
        <v>0</v>
      </c>
      <c r="Z154" s="20">
        <v>0</v>
      </c>
      <c r="AA154" s="20">
        <v>0</v>
      </c>
      <c r="AB154" s="20">
        <v>9.4700000000000006</v>
      </c>
      <c r="AC154" s="20">
        <v>0</v>
      </c>
      <c r="AD154" s="20">
        <v>0</v>
      </c>
      <c r="AE154" s="20">
        <v>0</v>
      </c>
      <c r="AF154" s="20">
        <v>43.86</v>
      </c>
      <c r="AG154" s="20">
        <v>0</v>
      </c>
      <c r="AH154" s="20">
        <v>56.06</v>
      </c>
      <c r="AI154" s="20">
        <v>149.66999999999999</v>
      </c>
      <c r="AJ154" s="20">
        <v>9.4700000000000006</v>
      </c>
      <c r="AK154" s="20">
        <v>0</v>
      </c>
      <c r="AL154" s="20">
        <v>0</v>
      </c>
      <c r="AM154" s="20">
        <v>0</v>
      </c>
      <c r="AN154" s="20">
        <v>0</v>
      </c>
      <c r="AO154" s="20">
        <v>56.06</v>
      </c>
      <c r="AP154" s="20">
        <v>149.66999999999999</v>
      </c>
      <c r="AQ154" s="20">
        <v>0.01</v>
      </c>
      <c r="AR154" s="20">
        <v>0</v>
      </c>
      <c r="AS154" s="20">
        <v>0</v>
      </c>
      <c r="AT154" s="20">
        <f>VLOOKUP(E154,[1]Aplicado!$C$154:$AL$1373,36,0)</f>
        <v>0</v>
      </c>
      <c r="AU154" s="20">
        <f t="shared" si="2"/>
        <v>2569.15</v>
      </c>
      <c r="AV154" s="20">
        <v>170.79</v>
      </c>
      <c r="AW154" s="20">
        <v>0</v>
      </c>
      <c r="AX154" s="21">
        <v>48</v>
      </c>
      <c r="AY154" s="21">
        <v>300</v>
      </c>
      <c r="AZ154" s="20">
        <v>440814.38</v>
      </c>
      <c r="BA154" s="20">
        <v>115981.2</v>
      </c>
      <c r="BB154" s="22">
        <v>90</v>
      </c>
      <c r="BC154" s="22">
        <v>28.579368035509201</v>
      </c>
      <c r="BD154" s="22">
        <v>10.7</v>
      </c>
      <c r="BE154" s="22"/>
      <c r="BF154" s="18" t="s">
        <v>264</v>
      </c>
      <c r="BG154" s="15"/>
      <c r="BH154" s="18" t="s">
        <v>338</v>
      </c>
      <c r="BI154" s="18" t="s">
        <v>302</v>
      </c>
      <c r="BJ154" s="18" t="s">
        <v>465</v>
      </c>
      <c r="BK154" s="18" t="s">
        <v>20</v>
      </c>
      <c r="BL154" s="16" t="s">
        <v>0</v>
      </c>
      <c r="BM154" s="22">
        <v>299461.96545999998</v>
      </c>
      <c r="BN154" s="16" t="s">
        <v>191</v>
      </c>
      <c r="BO154" s="22"/>
      <c r="BP154" s="23">
        <v>38128</v>
      </c>
      <c r="BQ154" s="23">
        <v>47253</v>
      </c>
      <c r="BR154" s="22">
        <v>0</v>
      </c>
      <c r="BS154" s="22">
        <v>9.4700000000000006</v>
      </c>
      <c r="BT154" s="22">
        <v>43.86</v>
      </c>
    </row>
    <row r="155" spans="1:72" s="2" customFormat="1" ht="18.2" customHeight="1" x14ac:dyDescent="0.15">
      <c r="A155" s="6">
        <v>153</v>
      </c>
      <c r="B155" s="7" t="s">
        <v>37</v>
      </c>
      <c r="C155" s="7" t="s">
        <v>263</v>
      </c>
      <c r="D155" s="8">
        <v>45413</v>
      </c>
      <c r="E155" s="9" t="s">
        <v>466</v>
      </c>
      <c r="F155" s="7" t="s">
        <v>347</v>
      </c>
      <c r="G155" s="10">
        <v>0</v>
      </c>
      <c r="H155" s="11">
        <v>50.63</v>
      </c>
      <c r="I155" s="11">
        <v>688.3</v>
      </c>
      <c r="J155" s="11">
        <v>5.25</v>
      </c>
      <c r="K155" s="11">
        <v>738.93</v>
      </c>
      <c r="L155" s="11">
        <v>45.38</v>
      </c>
      <c r="M155" s="11">
        <v>0</v>
      </c>
      <c r="N155" s="11">
        <v>0</v>
      </c>
      <c r="O155" s="11">
        <v>688.3</v>
      </c>
      <c r="P155" s="11">
        <v>45.38</v>
      </c>
      <c r="Q155" s="11">
        <v>5.25</v>
      </c>
      <c r="R155" s="11">
        <v>0</v>
      </c>
      <c r="S155" s="11">
        <v>0</v>
      </c>
      <c r="T155" s="11">
        <v>6.09</v>
      </c>
      <c r="U155" s="11">
        <v>0.38</v>
      </c>
      <c r="V155" s="11">
        <v>0</v>
      </c>
      <c r="W155" s="11">
        <v>6.09</v>
      </c>
      <c r="X155" s="11">
        <v>0.38</v>
      </c>
      <c r="Y155" s="11">
        <v>0</v>
      </c>
      <c r="Z155" s="11">
        <v>0</v>
      </c>
      <c r="AA155" s="11">
        <v>0</v>
      </c>
      <c r="AB155" s="11">
        <v>35.1</v>
      </c>
      <c r="AC155" s="11">
        <v>0</v>
      </c>
      <c r="AD155" s="11">
        <v>0</v>
      </c>
      <c r="AE155" s="11">
        <v>0</v>
      </c>
      <c r="AF155" s="11">
        <v>43.8</v>
      </c>
      <c r="AG155" s="11">
        <v>0</v>
      </c>
      <c r="AH155" s="11">
        <v>31.73</v>
      </c>
      <c r="AI155" s="11">
        <v>93.22</v>
      </c>
      <c r="AJ155" s="11">
        <v>35.1</v>
      </c>
      <c r="AK155" s="11">
        <v>0</v>
      </c>
      <c r="AL155" s="11">
        <v>0</v>
      </c>
      <c r="AM155" s="11">
        <v>0</v>
      </c>
      <c r="AN155" s="11">
        <v>0</v>
      </c>
      <c r="AO155" s="11">
        <v>31.73</v>
      </c>
      <c r="AP155" s="11">
        <v>79.319999999999993</v>
      </c>
      <c r="AQ155" s="11">
        <v>1.4E-2</v>
      </c>
      <c r="AR155" s="11">
        <v>0</v>
      </c>
      <c r="AS155" s="11">
        <v>0</v>
      </c>
      <c r="AT155" s="11">
        <f>VLOOKUP(E155,[1]Aplicado!$C$154:$AL$1373,36,0)</f>
        <v>0</v>
      </c>
      <c r="AU155" s="11">
        <f t="shared" si="2"/>
        <v>1090.164</v>
      </c>
      <c r="AV155" s="11">
        <v>0</v>
      </c>
      <c r="AW155" s="11">
        <v>0</v>
      </c>
      <c r="AX155" s="12">
        <v>1</v>
      </c>
      <c r="AY155" s="12">
        <v>240</v>
      </c>
      <c r="AZ155" s="11">
        <v>274364.28999999998</v>
      </c>
      <c r="BA155" s="11">
        <v>72153.789999999994</v>
      </c>
      <c r="BB155" s="13">
        <v>90</v>
      </c>
      <c r="BC155" s="13">
        <v>0</v>
      </c>
      <c r="BD155" s="13">
        <v>9.9600000000000009</v>
      </c>
      <c r="BE155" s="13"/>
      <c r="BF155" s="9" t="s">
        <v>424</v>
      </c>
      <c r="BG155" s="6"/>
      <c r="BH155" s="9" t="s">
        <v>467</v>
      </c>
      <c r="BI155" s="9" t="s">
        <v>468</v>
      </c>
      <c r="BJ155" s="9" t="s">
        <v>469</v>
      </c>
      <c r="BK155" s="9" t="s">
        <v>20</v>
      </c>
      <c r="BL155" s="7" t="s">
        <v>0</v>
      </c>
      <c r="BM155" s="13">
        <v>0</v>
      </c>
      <c r="BN155" s="7" t="s">
        <v>191</v>
      </c>
      <c r="BO155" s="13"/>
      <c r="BP155" s="14">
        <v>38131</v>
      </c>
      <c r="BQ155" s="14">
        <v>45431</v>
      </c>
      <c r="BR155" s="13">
        <v>0</v>
      </c>
      <c r="BS155" s="13">
        <v>0</v>
      </c>
      <c r="BT155" s="13">
        <v>0</v>
      </c>
    </row>
    <row r="156" spans="1:72" s="2" customFormat="1" ht="18.2" customHeight="1" x14ac:dyDescent="0.15">
      <c r="A156" s="15">
        <v>154</v>
      </c>
      <c r="B156" s="16" t="s">
        <v>37</v>
      </c>
      <c r="C156" s="16" t="s">
        <v>263</v>
      </c>
      <c r="D156" s="17">
        <v>45413</v>
      </c>
      <c r="E156" s="18" t="s">
        <v>470</v>
      </c>
      <c r="F156" s="19">
        <v>0</v>
      </c>
      <c r="G156" s="19">
        <v>1</v>
      </c>
      <c r="H156" s="20">
        <v>45579.57</v>
      </c>
      <c r="I156" s="20">
        <v>2092.04</v>
      </c>
      <c r="J156" s="20">
        <v>0</v>
      </c>
      <c r="K156" s="20">
        <v>47671.61</v>
      </c>
      <c r="L156" s="20">
        <v>1068.79</v>
      </c>
      <c r="M156" s="20">
        <v>0</v>
      </c>
      <c r="N156" s="20">
        <v>0</v>
      </c>
      <c r="O156" s="20">
        <v>2092.04</v>
      </c>
      <c r="P156" s="20">
        <v>0</v>
      </c>
      <c r="Q156" s="20">
        <v>0</v>
      </c>
      <c r="R156" s="20">
        <v>0</v>
      </c>
      <c r="S156" s="20">
        <v>45579.57</v>
      </c>
      <c r="T156" s="20">
        <v>849.58</v>
      </c>
      <c r="U156" s="20">
        <v>406.34</v>
      </c>
      <c r="V156" s="20">
        <v>0</v>
      </c>
      <c r="W156" s="20">
        <v>849.58</v>
      </c>
      <c r="X156" s="20">
        <v>49.45</v>
      </c>
      <c r="Y156" s="20">
        <v>0</v>
      </c>
      <c r="Z156" s="20">
        <v>0</v>
      </c>
      <c r="AA156" s="20">
        <v>356.89</v>
      </c>
      <c r="AB156" s="20">
        <v>12.57</v>
      </c>
      <c r="AC156" s="20">
        <v>0</v>
      </c>
      <c r="AD156" s="20">
        <v>0</v>
      </c>
      <c r="AE156" s="20">
        <v>0</v>
      </c>
      <c r="AF156" s="20">
        <v>44</v>
      </c>
      <c r="AG156" s="20">
        <v>0</v>
      </c>
      <c r="AH156" s="20">
        <v>74.39</v>
      </c>
      <c r="AI156" s="20">
        <v>198.31</v>
      </c>
      <c r="AJ156" s="20">
        <v>12.57</v>
      </c>
      <c r="AK156" s="20">
        <v>0</v>
      </c>
      <c r="AL156" s="20">
        <v>0</v>
      </c>
      <c r="AM156" s="20">
        <v>70.83</v>
      </c>
      <c r="AN156" s="20">
        <v>0</v>
      </c>
      <c r="AO156" s="20">
        <v>148.78</v>
      </c>
      <c r="AP156" s="20">
        <v>396.62</v>
      </c>
      <c r="AQ156" s="20">
        <v>57.673999999999999</v>
      </c>
      <c r="AR156" s="20">
        <v>0</v>
      </c>
      <c r="AS156" s="20">
        <v>0</v>
      </c>
      <c r="AT156" s="20">
        <f>VLOOKUP(E156,[1]Aplicado!$C$154:$AL$1373,36,0)</f>
        <v>0</v>
      </c>
      <c r="AU156" s="20">
        <f t="shared" si="2"/>
        <v>4006.8140000000003</v>
      </c>
      <c r="AV156" s="20">
        <v>1068.79</v>
      </c>
      <c r="AW156" s="20">
        <v>356.89</v>
      </c>
      <c r="AX156" s="21">
        <v>50</v>
      </c>
      <c r="AY156" s="21">
        <v>300</v>
      </c>
      <c r="AZ156" s="20">
        <v>583107.43000000005</v>
      </c>
      <c r="BA156" s="20">
        <v>153900</v>
      </c>
      <c r="BB156" s="22">
        <v>90</v>
      </c>
      <c r="BC156" s="22">
        <v>26.654719298245599</v>
      </c>
      <c r="BD156" s="22">
        <v>10.7</v>
      </c>
      <c r="BE156" s="22"/>
      <c r="BF156" s="18" t="s">
        <v>264</v>
      </c>
      <c r="BG156" s="15"/>
      <c r="BH156" s="18" t="s">
        <v>301</v>
      </c>
      <c r="BI156" s="18" t="s">
        <v>187</v>
      </c>
      <c r="BJ156" s="18" t="s">
        <v>471</v>
      </c>
      <c r="BK156" s="18" t="s">
        <v>20</v>
      </c>
      <c r="BL156" s="16" t="s">
        <v>0</v>
      </c>
      <c r="BM156" s="22">
        <v>370607.48366999999</v>
      </c>
      <c r="BN156" s="16" t="s">
        <v>191</v>
      </c>
      <c r="BO156" s="22"/>
      <c r="BP156" s="23">
        <v>38148</v>
      </c>
      <c r="BQ156" s="23">
        <v>47273</v>
      </c>
      <c r="BR156" s="22">
        <v>12.57</v>
      </c>
      <c r="BS156" s="22">
        <v>12.57</v>
      </c>
      <c r="BT156" s="22">
        <v>56.57</v>
      </c>
    </row>
    <row r="157" spans="1:72" s="2" customFormat="1" ht="18.2" customHeight="1" x14ac:dyDescent="0.15">
      <c r="A157" s="6">
        <v>155</v>
      </c>
      <c r="B157" s="7" t="s">
        <v>37</v>
      </c>
      <c r="C157" s="7" t="s">
        <v>263</v>
      </c>
      <c r="D157" s="8">
        <v>45413</v>
      </c>
      <c r="E157" s="9" t="s">
        <v>105</v>
      </c>
      <c r="F157" s="10">
        <v>201</v>
      </c>
      <c r="G157" s="10">
        <v>200</v>
      </c>
      <c r="H157" s="11">
        <v>21666.9</v>
      </c>
      <c r="I157" s="11">
        <v>26158.53</v>
      </c>
      <c r="J157" s="11">
        <v>0</v>
      </c>
      <c r="K157" s="11">
        <v>47825.43</v>
      </c>
      <c r="L157" s="11">
        <v>268.58999999999997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47825.43</v>
      </c>
      <c r="T157" s="11">
        <v>63916.28</v>
      </c>
      <c r="U157" s="11">
        <v>179.82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64096.1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>
        <v>0</v>
      </c>
      <c r="AT157" s="11">
        <f>VLOOKUP(E157,[1]Aplicado!$C$154:$AL$1373,36,0)</f>
        <v>0</v>
      </c>
      <c r="AU157" s="11">
        <f t="shared" si="2"/>
        <v>0</v>
      </c>
      <c r="AV157" s="11">
        <v>26427.119999999999</v>
      </c>
      <c r="AW157" s="11">
        <v>64096.1</v>
      </c>
      <c r="AX157" s="12">
        <v>62</v>
      </c>
      <c r="AY157" s="12">
        <v>300</v>
      </c>
      <c r="AZ157" s="11">
        <v>187564.52</v>
      </c>
      <c r="BA157" s="11">
        <v>49500</v>
      </c>
      <c r="BB157" s="13">
        <v>90</v>
      </c>
      <c r="BC157" s="13">
        <v>86.955327272727303</v>
      </c>
      <c r="BD157" s="13">
        <v>9.9600000000000009</v>
      </c>
      <c r="BE157" s="13"/>
      <c r="BF157" s="9" t="s">
        <v>424</v>
      </c>
      <c r="BG157" s="6"/>
      <c r="BH157" s="9" t="s">
        <v>472</v>
      </c>
      <c r="BI157" s="9" t="s">
        <v>473</v>
      </c>
      <c r="BJ157" s="9" t="s">
        <v>474</v>
      </c>
      <c r="BK157" s="9" t="s">
        <v>268</v>
      </c>
      <c r="BL157" s="7" t="s">
        <v>0</v>
      </c>
      <c r="BM157" s="13">
        <v>388868.57133000001</v>
      </c>
      <c r="BN157" s="7" t="s">
        <v>191</v>
      </c>
      <c r="BO157" s="13"/>
      <c r="BP157" s="14">
        <v>38155</v>
      </c>
      <c r="BQ157" s="14">
        <v>47280</v>
      </c>
      <c r="BR157" s="13">
        <v>36824.6</v>
      </c>
      <c r="BS157" s="13">
        <v>37.15</v>
      </c>
      <c r="BT157" s="13">
        <v>43.98</v>
      </c>
    </row>
    <row r="158" spans="1:72" s="2" customFormat="1" ht="18.2" customHeight="1" x14ac:dyDescent="0.15">
      <c r="A158" s="15">
        <v>156</v>
      </c>
      <c r="B158" s="16" t="s">
        <v>37</v>
      </c>
      <c r="C158" s="16" t="s">
        <v>263</v>
      </c>
      <c r="D158" s="17">
        <v>45413</v>
      </c>
      <c r="E158" s="18" t="s">
        <v>106</v>
      </c>
      <c r="F158" s="19">
        <v>6</v>
      </c>
      <c r="G158" s="19">
        <v>7</v>
      </c>
      <c r="H158" s="20">
        <v>340.55</v>
      </c>
      <c r="I158" s="20">
        <v>3393.09</v>
      </c>
      <c r="J158" s="20">
        <v>0</v>
      </c>
      <c r="K158" s="20">
        <v>3733.64</v>
      </c>
      <c r="L158" s="20">
        <v>336.96</v>
      </c>
      <c r="M158" s="20">
        <v>0</v>
      </c>
      <c r="N158" s="20">
        <v>0</v>
      </c>
      <c r="O158" s="20">
        <v>521.99</v>
      </c>
      <c r="P158" s="20">
        <v>0</v>
      </c>
      <c r="Q158" s="20">
        <v>0</v>
      </c>
      <c r="R158" s="20">
        <v>0</v>
      </c>
      <c r="S158" s="20">
        <v>3211.65</v>
      </c>
      <c r="T158" s="20">
        <v>130.55000000000001</v>
      </c>
      <c r="U158" s="20">
        <v>2.8</v>
      </c>
      <c r="V158" s="20">
        <v>0</v>
      </c>
      <c r="W158" s="20">
        <v>29.42</v>
      </c>
      <c r="X158" s="20">
        <v>0</v>
      </c>
      <c r="Y158" s="20">
        <v>0</v>
      </c>
      <c r="Z158" s="20">
        <v>0</v>
      </c>
      <c r="AA158" s="20">
        <v>103.93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38.31</v>
      </c>
      <c r="AK158" s="20">
        <v>0</v>
      </c>
      <c r="AL158" s="20">
        <v>0</v>
      </c>
      <c r="AM158" s="20">
        <v>45.95</v>
      </c>
      <c r="AN158" s="20">
        <v>0</v>
      </c>
      <c r="AO158" s="20">
        <v>22.39</v>
      </c>
      <c r="AP158" s="20">
        <v>63.95</v>
      </c>
      <c r="AQ158" s="20">
        <v>0</v>
      </c>
      <c r="AR158" s="20">
        <v>0</v>
      </c>
      <c r="AS158" s="20">
        <v>0</v>
      </c>
      <c r="AT158" s="20">
        <f>VLOOKUP(E158,[1]Aplicado!$C$154:$AL$1373,36,0)</f>
        <v>0</v>
      </c>
      <c r="AU158" s="20">
        <f t="shared" si="2"/>
        <v>722.01</v>
      </c>
      <c r="AV158" s="20">
        <v>3208.06</v>
      </c>
      <c r="AW158" s="20">
        <v>103.93</v>
      </c>
      <c r="AX158" s="21">
        <v>2</v>
      </c>
      <c r="AY158" s="21">
        <v>240</v>
      </c>
      <c r="AZ158" s="20">
        <v>187564.52</v>
      </c>
      <c r="BA158" s="20">
        <v>49500</v>
      </c>
      <c r="BB158" s="22">
        <v>90</v>
      </c>
      <c r="BC158" s="22">
        <v>5.8393636363636396</v>
      </c>
      <c r="BD158" s="22">
        <v>9.9600000000000009</v>
      </c>
      <c r="BE158" s="22"/>
      <c r="BF158" s="18" t="s">
        <v>424</v>
      </c>
      <c r="BG158" s="15"/>
      <c r="BH158" s="18" t="s">
        <v>472</v>
      </c>
      <c r="BI158" s="18" t="s">
        <v>473</v>
      </c>
      <c r="BJ158" s="18" t="s">
        <v>474</v>
      </c>
      <c r="BK158" s="18" t="s">
        <v>286</v>
      </c>
      <c r="BL158" s="16" t="s">
        <v>0</v>
      </c>
      <c r="BM158" s="22">
        <v>26113.926149999999</v>
      </c>
      <c r="BN158" s="16" t="s">
        <v>191</v>
      </c>
      <c r="BO158" s="22"/>
      <c r="BP158" s="23">
        <v>38155</v>
      </c>
      <c r="BQ158" s="23">
        <v>45455</v>
      </c>
      <c r="BR158" s="22">
        <v>1142.19</v>
      </c>
      <c r="BS158" s="22">
        <v>0</v>
      </c>
      <c r="BT158" s="22">
        <v>43.93</v>
      </c>
    </row>
    <row r="159" spans="1:72" s="2" customFormat="1" ht="18.2" customHeight="1" x14ac:dyDescent="0.15">
      <c r="A159" s="6">
        <v>157</v>
      </c>
      <c r="B159" s="7" t="s">
        <v>37</v>
      </c>
      <c r="C159" s="7" t="s">
        <v>263</v>
      </c>
      <c r="D159" s="8">
        <v>45413</v>
      </c>
      <c r="E159" s="9" t="s">
        <v>475</v>
      </c>
      <c r="F159" s="10">
        <v>0</v>
      </c>
      <c r="G159" s="10">
        <v>0</v>
      </c>
      <c r="H159" s="11">
        <v>716.29</v>
      </c>
      <c r="I159" s="11">
        <v>673.87</v>
      </c>
      <c r="J159" s="11">
        <v>0</v>
      </c>
      <c r="K159" s="11">
        <v>1390.16</v>
      </c>
      <c r="L159" s="11">
        <v>679.46</v>
      </c>
      <c r="M159" s="11">
        <v>0</v>
      </c>
      <c r="N159" s="11">
        <v>0</v>
      </c>
      <c r="O159" s="11">
        <v>673.87</v>
      </c>
      <c r="P159" s="11">
        <v>634.03</v>
      </c>
      <c r="Q159" s="11">
        <v>0</v>
      </c>
      <c r="R159" s="11">
        <v>0</v>
      </c>
      <c r="S159" s="11">
        <v>82.25</v>
      </c>
      <c r="T159" s="11">
        <v>16.86</v>
      </c>
      <c r="U159" s="11">
        <v>11.27</v>
      </c>
      <c r="V159" s="11">
        <v>0</v>
      </c>
      <c r="W159" s="11">
        <v>16.86</v>
      </c>
      <c r="X159" s="11">
        <v>11.27</v>
      </c>
      <c r="Y159" s="11">
        <v>0</v>
      </c>
      <c r="Z159" s="11">
        <v>0</v>
      </c>
      <c r="AA159" s="11">
        <v>0</v>
      </c>
      <c r="AB159" s="11">
        <v>34.9</v>
      </c>
      <c r="AC159" s="11">
        <v>0</v>
      </c>
      <c r="AD159" s="11">
        <v>0</v>
      </c>
      <c r="AE159" s="11">
        <v>0</v>
      </c>
      <c r="AF159" s="11">
        <v>43.95</v>
      </c>
      <c r="AG159" s="11">
        <v>0</v>
      </c>
      <c r="AH159" s="11">
        <v>31.57</v>
      </c>
      <c r="AI159" s="11">
        <v>92.55</v>
      </c>
      <c r="AJ159" s="11">
        <v>34.9</v>
      </c>
      <c r="AK159" s="11">
        <v>0</v>
      </c>
      <c r="AL159" s="11">
        <v>0</v>
      </c>
      <c r="AM159" s="11">
        <v>0</v>
      </c>
      <c r="AN159" s="11">
        <v>0</v>
      </c>
      <c r="AO159" s="11">
        <v>31.57</v>
      </c>
      <c r="AP159" s="11">
        <v>92.39</v>
      </c>
      <c r="AQ159" s="11">
        <v>4.0000000000000001E-3</v>
      </c>
      <c r="AR159" s="11">
        <v>0</v>
      </c>
      <c r="AS159" s="11">
        <v>0</v>
      </c>
      <c r="AT159" s="11">
        <f>VLOOKUP(E159,[1]Aplicado!$C$154:$AL$1373,36,0)</f>
        <v>0</v>
      </c>
      <c r="AU159" s="11">
        <f t="shared" si="2"/>
        <v>1697.864</v>
      </c>
      <c r="AV159" s="11">
        <v>45.43</v>
      </c>
      <c r="AW159" s="11">
        <v>0</v>
      </c>
      <c r="AX159" s="12">
        <v>2</v>
      </c>
      <c r="AY159" s="12">
        <v>240</v>
      </c>
      <c r="AZ159" s="11">
        <v>271975</v>
      </c>
      <c r="BA159" s="11">
        <v>71773.350000000006</v>
      </c>
      <c r="BB159" s="13">
        <v>90</v>
      </c>
      <c r="BC159" s="13">
        <v>0.103137167207606</v>
      </c>
      <c r="BD159" s="13">
        <v>9.9600000000000009</v>
      </c>
      <c r="BE159" s="13"/>
      <c r="BF159" s="9" t="s">
        <v>264</v>
      </c>
      <c r="BG159" s="6"/>
      <c r="BH159" s="9" t="s">
        <v>417</v>
      </c>
      <c r="BI159" s="9" t="s">
        <v>453</v>
      </c>
      <c r="BJ159" s="9" t="s">
        <v>454</v>
      </c>
      <c r="BK159" s="9" t="s">
        <v>20</v>
      </c>
      <c r="BL159" s="7" t="s">
        <v>0</v>
      </c>
      <c r="BM159" s="13">
        <v>668.77475000000004</v>
      </c>
      <c r="BN159" s="7" t="s">
        <v>191</v>
      </c>
      <c r="BO159" s="13"/>
      <c r="BP159" s="14">
        <v>38159</v>
      </c>
      <c r="BQ159" s="14">
        <v>45459</v>
      </c>
      <c r="BR159" s="13">
        <v>0</v>
      </c>
      <c r="BS159" s="13">
        <v>34.9</v>
      </c>
      <c r="BT159" s="13">
        <v>43.95</v>
      </c>
    </row>
    <row r="160" spans="1:72" s="2" customFormat="1" ht="18.2" customHeight="1" x14ac:dyDescent="0.15">
      <c r="A160" s="15">
        <v>158</v>
      </c>
      <c r="B160" s="16" t="s">
        <v>37</v>
      </c>
      <c r="C160" s="16" t="s">
        <v>263</v>
      </c>
      <c r="D160" s="17">
        <v>45413</v>
      </c>
      <c r="E160" s="18" t="s">
        <v>107</v>
      </c>
      <c r="F160" s="19">
        <v>75</v>
      </c>
      <c r="G160" s="19">
        <v>74</v>
      </c>
      <c r="H160" s="20">
        <v>46105.42</v>
      </c>
      <c r="I160" s="20">
        <v>29371.42</v>
      </c>
      <c r="J160" s="20">
        <v>0</v>
      </c>
      <c r="K160" s="20">
        <v>75476.84</v>
      </c>
      <c r="L160" s="20">
        <v>543.89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75476.84</v>
      </c>
      <c r="T160" s="20">
        <v>42393.32</v>
      </c>
      <c r="U160" s="20">
        <v>422.59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42815.91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f>VLOOKUP(E160,[1]Aplicado!$C$154:$AL$1373,36,0)</f>
        <v>0</v>
      </c>
      <c r="AU160" s="20">
        <f t="shared" si="2"/>
        <v>0</v>
      </c>
      <c r="AV160" s="20">
        <v>29915.31</v>
      </c>
      <c r="AW160" s="20">
        <v>42815.91</v>
      </c>
      <c r="AX160" s="21">
        <v>63</v>
      </c>
      <c r="AY160" s="21">
        <v>300</v>
      </c>
      <c r="AZ160" s="20">
        <v>374115.91</v>
      </c>
      <c r="BA160" s="20">
        <v>98609.36</v>
      </c>
      <c r="BB160" s="22">
        <v>90</v>
      </c>
      <c r="BC160" s="22">
        <v>68.887127956210307</v>
      </c>
      <c r="BD160" s="22">
        <v>11</v>
      </c>
      <c r="BE160" s="22"/>
      <c r="BF160" s="18" t="s">
        <v>264</v>
      </c>
      <c r="BG160" s="15"/>
      <c r="BH160" s="18" t="s">
        <v>417</v>
      </c>
      <c r="BI160" s="18" t="s">
        <v>457</v>
      </c>
      <c r="BJ160" s="18" t="s">
        <v>476</v>
      </c>
      <c r="BK160" s="18" t="s">
        <v>268</v>
      </c>
      <c r="BL160" s="16" t="s">
        <v>0</v>
      </c>
      <c r="BM160" s="22">
        <v>613702.18603999994</v>
      </c>
      <c r="BN160" s="16" t="s">
        <v>191</v>
      </c>
      <c r="BO160" s="22"/>
      <c r="BP160" s="23">
        <v>38181</v>
      </c>
      <c r="BQ160" s="23">
        <v>47306</v>
      </c>
      <c r="BR160" s="22">
        <v>18584.689999999999</v>
      </c>
      <c r="BS160" s="22">
        <v>19.61</v>
      </c>
      <c r="BT160" s="22">
        <v>43.91</v>
      </c>
    </row>
    <row r="161" spans="1:72" s="2" customFormat="1" ht="18.2" customHeight="1" x14ac:dyDescent="0.15">
      <c r="A161" s="6">
        <v>159</v>
      </c>
      <c r="B161" s="7" t="s">
        <v>36</v>
      </c>
      <c r="C161" s="7" t="s">
        <v>263</v>
      </c>
      <c r="D161" s="8">
        <v>45413</v>
      </c>
      <c r="E161" s="9" t="s">
        <v>108</v>
      </c>
      <c r="F161" s="10">
        <v>174</v>
      </c>
      <c r="G161" s="10">
        <v>173</v>
      </c>
      <c r="H161" s="11">
        <v>40807.550000000003</v>
      </c>
      <c r="I161" s="11">
        <v>40420.07</v>
      </c>
      <c r="J161" s="11">
        <v>0</v>
      </c>
      <c r="K161" s="11">
        <v>81227.62</v>
      </c>
      <c r="L161" s="11">
        <v>445.83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81227.62</v>
      </c>
      <c r="T161" s="11">
        <v>97502.78</v>
      </c>
      <c r="U161" s="11">
        <v>346.83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97849.61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>
        <v>0</v>
      </c>
      <c r="AT161" s="11">
        <f>VLOOKUP(E161,[1]Aplicado!$C$154:$AL$1373,36,0)</f>
        <v>0</v>
      </c>
      <c r="AU161" s="11">
        <f t="shared" si="2"/>
        <v>0</v>
      </c>
      <c r="AV161" s="11">
        <v>40865.9</v>
      </c>
      <c r="AW161" s="11">
        <v>97849.61</v>
      </c>
      <c r="AX161" s="12">
        <v>68</v>
      </c>
      <c r="AY161" s="12">
        <v>360</v>
      </c>
      <c r="AZ161" s="11">
        <v>278364.48749999999</v>
      </c>
      <c r="BA161" s="11">
        <v>88825</v>
      </c>
      <c r="BB161" s="13">
        <v>85</v>
      </c>
      <c r="BC161" s="13">
        <v>77.729779904306199</v>
      </c>
      <c r="BD161" s="13">
        <v>10.199999999999999</v>
      </c>
      <c r="BE161" s="13"/>
      <c r="BF161" s="9" t="s">
        <v>264</v>
      </c>
      <c r="BG161" s="6"/>
      <c r="BH161" s="9" t="s">
        <v>274</v>
      </c>
      <c r="BI161" s="9" t="s">
        <v>275</v>
      </c>
      <c r="BJ161" s="9" t="s">
        <v>299</v>
      </c>
      <c r="BK161" s="9" t="s">
        <v>268</v>
      </c>
      <c r="BL161" s="7" t="s">
        <v>0</v>
      </c>
      <c r="BM161" s="13">
        <v>660461.77821999998</v>
      </c>
      <c r="BN161" s="7" t="s">
        <v>191</v>
      </c>
      <c r="BO161" s="13"/>
      <c r="BP161" s="14">
        <v>36515</v>
      </c>
      <c r="BQ161" s="14">
        <v>47473</v>
      </c>
      <c r="BR161" s="13">
        <v>54416.53</v>
      </c>
      <c r="BS161" s="13">
        <v>125.24</v>
      </c>
      <c r="BT161" s="13">
        <v>41.72</v>
      </c>
    </row>
    <row r="162" spans="1:72" s="2" customFormat="1" ht="18.2" customHeight="1" x14ac:dyDescent="0.15">
      <c r="A162" s="15">
        <v>160</v>
      </c>
      <c r="B162" s="16" t="s">
        <v>36</v>
      </c>
      <c r="C162" s="16" t="s">
        <v>263</v>
      </c>
      <c r="D162" s="17">
        <v>45413</v>
      </c>
      <c r="E162" s="18" t="s">
        <v>607</v>
      </c>
      <c r="F162" s="19">
        <v>91</v>
      </c>
      <c r="G162" s="19">
        <v>121</v>
      </c>
      <c r="H162" s="20">
        <v>48194.268365000004</v>
      </c>
      <c r="I162" s="20">
        <v>26541.041635000001</v>
      </c>
      <c r="J162" s="20">
        <v>0</v>
      </c>
      <c r="K162" s="20">
        <v>74735.31</v>
      </c>
      <c r="L162" s="20">
        <v>442.07093099999997</v>
      </c>
      <c r="M162" s="20">
        <v>0</v>
      </c>
      <c r="N162" s="20">
        <v>0</v>
      </c>
      <c r="O162" s="20">
        <v>5556.19</v>
      </c>
      <c r="P162" s="20">
        <v>0</v>
      </c>
      <c r="Q162" s="20">
        <v>0</v>
      </c>
      <c r="R162" s="20">
        <v>0</v>
      </c>
      <c r="S162" s="20">
        <v>69179.12</v>
      </c>
      <c r="T162" s="20">
        <v>70018.428365</v>
      </c>
      <c r="U162" s="20">
        <v>350.58906899999999</v>
      </c>
      <c r="V162" s="20">
        <v>0</v>
      </c>
      <c r="W162" s="20">
        <v>19453.11</v>
      </c>
      <c r="X162" s="20">
        <v>0</v>
      </c>
      <c r="Y162" s="20">
        <v>0</v>
      </c>
      <c r="Z162" s="20">
        <v>0</v>
      </c>
      <c r="AA162" s="20">
        <v>50915.907434000001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3881.82</v>
      </c>
      <c r="AK162" s="20">
        <v>0</v>
      </c>
      <c r="AL162" s="20">
        <v>0</v>
      </c>
      <c r="AM162" s="20">
        <v>623.46</v>
      </c>
      <c r="AN162" s="20">
        <v>0</v>
      </c>
      <c r="AO162" s="20">
        <v>3316.69</v>
      </c>
      <c r="AP162" s="20">
        <v>1705</v>
      </c>
      <c r="AQ162" s="20">
        <v>0</v>
      </c>
      <c r="AR162" s="20">
        <v>0</v>
      </c>
      <c r="AS162" s="20">
        <v>21121.413110000001</v>
      </c>
      <c r="AT162" s="20">
        <f>VLOOKUP(E162,[1]Aplicado!$C$154:$AL$1373,36,0)</f>
        <v>0</v>
      </c>
      <c r="AU162" s="20">
        <f t="shared" si="2"/>
        <v>13414.856890000003</v>
      </c>
      <c r="AV162" s="20">
        <v>21426.920931000001</v>
      </c>
      <c r="AW162" s="20">
        <v>50915.907434000001</v>
      </c>
      <c r="AX162" s="21">
        <v>70</v>
      </c>
      <c r="AY162" s="21">
        <v>360</v>
      </c>
      <c r="AZ162" s="20">
        <v>282220.64199999999</v>
      </c>
      <c r="BA162" s="20">
        <v>88825</v>
      </c>
      <c r="BB162" s="22">
        <v>85</v>
      </c>
      <c r="BC162" s="22">
        <v>66.200114832535903</v>
      </c>
      <c r="BD162" s="22">
        <v>10.199999999999999</v>
      </c>
      <c r="BE162" s="22"/>
      <c r="BF162" s="18" t="s">
        <v>264</v>
      </c>
      <c r="BG162" s="15"/>
      <c r="BH162" s="18" t="s">
        <v>274</v>
      </c>
      <c r="BI162" s="18" t="s">
        <v>275</v>
      </c>
      <c r="BJ162" s="18" t="s">
        <v>299</v>
      </c>
      <c r="BK162" s="18" t="s">
        <v>268</v>
      </c>
      <c r="BL162" s="16" t="s">
        <v>0</v>
      </c>
      <c r="BM162" s="22">
        <v>562495.42472000001</v>
      </c>
      <c r="BN162" s="16" t="s">
        <v>191</v>
      </c>
      <c r="BO162" s="22"/>
      <c r="BP162" s="23">
        <v>36553</v>
      </c>
      <c r="BQ162" s="23">
        <v>47511</v>
      </c>
      <c r="BR162" s="22">
        <v>29175.7</v>
      </c>
      <c r="BS162" s="22">
        <v>125.22</v>
      </c>
      <c r="BT162" s="22">
        <v>54.81</v>
      </c>
    </row>
    <row r="163" spans="1:72" s="2" customFormat="1" ht="18.2" customHeight="1" x14ac:dyDescent="0.15">
      <c r="A163" s="6">
        <v>161</v>
      </c>
      <c r="B163" s="7" t="s">
        <v>36</v>
      </c>
      <c r="C163" s="7" t="s">
        <v>263</v>
      </c>
      <c r="D163" s="8">
        <v>45413</v>
      </c>
      <c r="E163" s="9" t="s">
        <v>477</v>
      </c>
      <c r="F163" s="10">
        <v>0</v>
      </c>
      <c r="G163" s="10">
        <v>0</v>
      </c>
      <c r="H163" s="11">
        <v>41684.86</v>
      </c>
      <c r="I163" s="11">
        <v>0</v>
      </c>
      <c r="J163" s="11">
        <v>0</v>
      </c>
      <c r="K163" s="11">
        <v>41684.86</v>
      </c>
      <c r="L163" s="11">
        <v>438.34</v>
      </c>
      <c r="M163" s="11">
        <v>0</v>
      </c>
      <c r="N163" s="11">
        <v>0</v>
      </c>
      <c r="O163" s="11">
        <v>0</v>
      </c>
      <c r="P163" s="11">
        <v>438.34</v>
      </c>
      <c r="Q163" s="11">
        <v>0</v>
      </c>
      <c r="R163" s="11">
        <v>0</v>
      </c>
      <c r="S163" s="11">
        <v>41246.519999999997</v>
      </c>
      <c r="T163" s="11">
        <v>0</v>
      </c>
      <c r="U163" s="11">
        <v>354.32</v>
      </c>
      <c r="V163" s="11">
        <v>0</v>
      </c>
      <c r="W163" s="11">
        <v>0</v>
      </c>
      <c r="X163" s="11">
        <v>354.32</v>
      </c>
      <c r="Y163" s="11">
        <v>0</v>
      </c>
      <c r="Z163" s="11">
        <v>0</v>
      </c>
      <c r="AA163" s="11">
        <v>0</v>
      </c>
      <c r="AB163" s="11">
        <v>125.19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106.99</v>
      </c>
      <c r="AI163" s="11">
        <v>55.13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>
        <v>5.2884E-2</v>
      </c>
      <c r="AT163" s="11">
        <f>VLOOKUP(E163,[1]Aplicado!$C$154:$AL$1373,36,0)</f>
        <v>0</v>
      </c>
      <c r="AU163" s="11">
        <f t="shared" si="2"/>
        <v>1079.9171160000001</v>
      </c>
      <c r="AV163" s="11">
        <v>0</v>
      </c>
      <c r="AW163" s="11">
        <v>0</v>
      </c>
      <c r="AX163" s="12">
        <v>70</v>
      </c>
      <c r="AY163" s="12">
        <v>360</v>
      </c>
      <c r="AZ163" s="11">
        <v>283668.38500000001</v>
      </c>
      <c r="BA163" s="11">
        <v>88825</v>
      </c>
      <c r="BB163" s="13">
        <v>85</v>
      </c>
      <c r="BC163" s="13">
        <v>39.4703540669856</v>
      </c>
      <c r="BD163" s="13">
        <v>10.199999999999999</v>
      </c>
      <c r="BE163" s="13"/>
      <c r="BF163" s="9" t="s">
        <v>264</v>
      </c>
      <c r="BG163" s="6"/>
      <c r="BH163" s="9" t="s">
        <v>274</v>
      </c>
      <c r="BI163" s="9" t="s">
        <v>275</v>
      </c>
      <c r="BJ163" s="9" t="s">
        <v>299</v>
      </c>
      <c r="BK163" s="9" t="s">
        <v>20</v>
      </c>
      <c r="BL163" s="7" t="s">
        <v>0</v>
      </c>
      <c r="BM163" s="13">
        <v>335375.45412000001</v>
      </c>
      <c r="BN163" s="7" t="s">
        <v>191</v>
      </c>
      <c r="BO163" s="13"/>
      <c r="BP163" s="14">
        <v>36564</v>
      </c>
      <c r="BQ163" s="14">
        <v>47522</v>
      </c>
      <c r="BR163" s="13">
        <v>0</v>
      </c>
      <c r="BS163" s="13">
        <v>125.19</v>
      </c>
      <c r="BT163" s="13">
        <v>0</v>
      </c>
    </row>
    <row r="164" spans="1:72" s="2" customFormat="1" ht="18.2" customHeight="1" x14ac:dyDescent="0.15">
      <c r="A164" s="15">
        <v>162</v>
      </c>
      <c r="B164" s="16" t="s">
        <v>36</v>
      </c>
      <c r="C164" s="16" t="s">
        <v>263</v>
      </c>
      <c r="D164" s="17">
        <v>45413</v>
      </c>
      <c r="E164" s="18" t="s">
        <v>478</v>
      </c>
      <c r="F164" s="19">
        <v>0</v>
      </c>
      <c r="G164" s="19">
        <v>0</v>
      </c>
      <c r="H164" s="20">
        <v>22939.22</v>
      </c>
      <c r="I164" s="20">
        <v>496.22</v>
      </c>
      <c r="J164" s="20">
        <v>0</v>
      </c>
      <c r="K164" s="20">
        <v>23435.439999999999</v>
      </c>
      <c r="L164" s="20">
        <v>500.43</v>
      </c>
      <c r="M164" s="20">
        <v>0</v>
      </c>
      <c r="N164" s="20">
        <v>0</v>
      </c>
      <c r="O164" s="20">
        <v>496.22</v>
      </c>
      <c r="P164" s="20">
        <v>0</v>
      </c>
      <c r="Q164" s="20">
        <v>0</v>
      </c>
      <c r="R164" s="20">
        <v>0</v>
      </c>
      <c r="S164" s="20">
        <v>22939.22</v>
      </c>
      <c r="T164" s="20">
        <v>203.19</v>
      </c>
      <c r="U164" s="20">
        <v>198.98</v>
      </c>
      <c r="V164" s="20">
        <v>0</v>
      </c>
      <c r="W164" s="20">
        <v>203.19</v>
      </c>
      <c r="X164" s="20">
        <v>0</v>
      </c>
      <c r="Y164" s="20">
        <v>0</v>
      </c>
      <c r="Z164" s="20">
        <v>0</v>
      </c>
      <c r="AA164" s="20">
        <v>198.98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14.73</v>
      </c>
      <c r="AJ164" s="20">
        <v>125.06</v>
      </c>
      <c r="AK164" s="20">
        <v>0</v>
      </c>
      <c r="AL164" s="20">
        <v>0</v>
      </c>
      <c r="AM164" s="20">
        <v>8.43</v>
      </c>
      <c r="AN164" s="20">
        <v>0</v>
      </c>
      <c r="AO164" s="20">
        <v>96.74</v>
      </c>
      <c r="AP164" s="20">
        <v>55.2</v>
      </c>
      <c r="AQ164" s="20">
        <v>0</v>
      </c>
      <c r="AR164" s="20">
        <v>0</v>
      </c>
      <c r="AS164" s="20">
        <v>1.23E-3</v>
      </c>
      <c r="AT164" s="20">
        <f>VLOOKUP(E164,[1]Aplicado!$C$154:$AL$1373,36,0)</f>
        <v>0</v>
      </c>
      <c r="AU164" s="20">
        <f t="shared" si="2"/>
        <v>999.56876999999997</v>
      </c>
      <c r="AV164" s="20">
        <v>500.43</v>
      </c>
      <c r="AW164" s="20">
        <v>198.98</v>
      </c>
      <c r="AX164" s="21">
        <v>42</v>
      </c>
      <c r="AY164" s="21">
        <v>360</v>
      </c>
      <c r="AZ164" s="20">
        <v>288502.13699999999</v>
      </c>
      <c r="BA164" s="20">
        <v>78375</v>
      </c>
      <c r="BB164" s="22">
        <v>75</v>
      </c>
      <c r="BC164" s="22">
        <v>21.9514066985646</v>
      </c>
      <c r="BD164" s="22">
        <v>10.199999999999999</v>
      </c>
      <c r="BE164" s="22"/>
      <c r="BF164" s="18" t="s">
        <v>264</v>
      </c>
      <c r="BG164" s="15"/>
      <c r="BH164" s="18" t="s">
        <v>274</v>
      </c>
      <c r="BI164" s="18" t="s">
        <v>275</v>
      </c>
      <c r="BJ164" s="18" t="s">
        <v>299</v>
      </c>
      <c r="BK164" s="18" t="s">
        <v>20</v>
      </c>
      <c r="BL164" s="16" t="s">
        <v>0</v>
      </c>
      <c r="BM164" s="22">
        <v>186518.79782000001</v>
      </c>
      <c r="BN164" s="16" t="s">
        <v>191</v>
      </c>
      <c r="BO164" s="22"/>
      <c r="BP164" s="23">
        <v>36626</v>
      </c>
      <c r="BQ164" s="23">
        <v>47583</v>
      </c>
      <c r="BR164" s="22">
        <v>306.55</v>
      </c>
      <c r="BS164" s="22">
        <v>125.06</v>
      </c>
      <c r="BT164" s="22">
        <v>44.28</v>
      </c>
    </row>
    <row r="165" spans="1:72" s="2" customFormat="1" ht="18.2" customHeight="1" x14ac:dyDescent="0.15">
      <c r="A165" s="6">
        <v>163</v>
      </c>
      <c r="B165" s="7" t="s">
        <v>36</v>
      </c>
      <c r="C165" s="7" t="s">
        <v>263</v>
      </c>
      <c r="D165" s="8">
        <v>45413</v>
      </c>
      <c r="E165" s="9" t="s">
        <v>109</v>
      </c>
      <c r="F165" s="10">
        <v>47</v>
      </c>
      <c r="G165" s="10">
        <v>46</v>
      </c>
      <c r="H165" s="11">
        <v>42982.080000000002</v>
      </c>
      <c r="I165" s="11">
        <v>16497.66</v>
      </c>
      <c r="J165" s="11">
        <v>0</v>
      </c>
      <c r="K165" s="11">
        <v>59479.74</v>
      </c>
      <c r="L165" s="11">
        <v>427.34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59479.74</v>
      </c>
      <c r="T165" s="11">
        <v>20756.509999999998</v>
      </c>
      <c r="U165" s="11">
        <v>365.32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21121.83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>
        <v>0</v>
      </c>
      <c r="AT165" s="11">
        <f>VLOOKUP(E165,[1]Aplicado!$C$154:$AL$1373,36,0)</f>
        <v>0</v>
      </c>
      <c r="AU165" s="11">
        <f t="shared" si="2"/>
        <v>0</v>
      </c>
      <c r="AV165" s="11">
        <v>16925</v>
      </c>
      <c r="AW165" s="11">
        <v>21121.83</v>
      </c>
      <c r="AX165" s="12">
        <v>73</v>
      </c>
      <c r="AY165" s="12">
        <v>360</v>
      </c>
      <c r="AZ165" s="11">
        <v>289729.59399999998</v>
      </c>
      <c r="BA165" s="11">
        <v>88825</v>
      </c>
      <c r="BB165" s="13">
        <v>85</v>
      </c>
      <c r="BC165" s="13">
        <v>56.9184114832536</v>
      </c>
      <c r="BD165" s="13">
        <v>10.199999999999999</v>
      </c>
      <c r="BE165" s="13"/>
      <c r="BF165" s="9" t="s">
        <v>264</v>
      </c>
      <c r="BG165" s="6"/>
      <c r="BH165" s="9" t="s">
        <v>274</v>
      </c>
      <c r="BI165" s="9" t="s">
        <v>275</v>
      </c>
      <c r="BJ165" s="9" t="s">
        <v>299</v>
      </c>
      <c r="BK165" s="9" t="s">
        <v>268</v>
      </c>
      <c r="BL165" s="7" t="s">
        <v>0</v>
      </c>
      <c r="BM165" s="13">
        <v>483629.76594000001</v>
      </c>
      <c r="BN165" s="7" t="s">
        <v>191</v>
      </c>
      <c r="BO165" s="13"/>
      <c r="BP165" s="14">
        <v>36650</v>
      </c>
      <c r="BQ165" s="14">
        <v>47607</v>
      </c>
      <c r="BR165" s="13">
        <v>15506.19</v>
      </c>
      <c r="BS165" s="13">
        <v>125.12</v>
      </c>
      <c r="BT165" s="13">
        <v>44.1</v>
      </c>
    </row>
    <row r="166" spans="1:72" s="2" customFormat="1" ht="18.2" customHeight="1" x14ac:dyDescent="0.15">
      <c r="A166" s="15">
        <v>164</v>
      </c>
      <c r="B166" s="16" t="s">
        <v>36</v>
      </c>
      <c r="C166" s="16" t="s">
        <v>263</v>
      </c>
      <c r="D166" s="17">
        <v>45413</v>
      </c>
      <c r="E166" s="18" t="s">
        <v>25</v>
      </c>
      <c r="F166" s="19">
        <v>145</v>
      </c>
      <c r="G166" s="19">
        <v>144</v>
      </c>
      <c r="H166" s="20">
        <v>42982.080000000002</v>
      </c>
      <c r="I166" s="20">
        <v>35537.07</v>
      </c>
      <c r="J166" s="20">
        <v>0</v>
      </c>
      <c r="K166" s="20">
        <v>78519.149999999994</v>
      </c>
      <c r="L166" s="20">
        <v>427.34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78519.149999999994</v>
      </c>
      <c r="T166" s="20">
        <v>79398.63</v>
      </c>
      <c r="U166" s="20">
        <v>365.32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79763.95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f>VLOOKUP(E166,[1]Aplicado!$C$154:$AL$1373,36,0)</f>
        <v>0</v>
      </c>
      <c r="AU166" s="20">
        <f t="shared" si="2"/>
        <v>0</v>
      </c>
      <c r="AV166" s="20">
        <v>35964.410000000003</v>
      </c>
      <c r="AW166" s="20">
        <v>79763.95</v>
      </c>
      <c r="AX166" s="21">
        <v>73</v>
      </c>
      <c r="AY166" s="21">
        <v>360</v>
      </c>
      <c r="AZ166" s="20">
        <v>290486.174</v>
      </c>
      <c r="BA166" s="20">
        <v>88825</v>
      </c>
      <c r="BB166" s="22">
        <v>85</v>
      </c>
      <c r="BC166" s="22">
        <v>75.137942583732098</v>
      </c>
      <c r="BD166" s="22">
        <v>10.199999999999999</v>
      </c>
      <c r="BE166" s="22"/>
      <c r="BF166" s="18" t="s">
        <v>264</v>
      </c>
      <c r="BG166" s="15"/>
      <c r="BH166" s="18" t="s">
        <v>274</v>
      </c>
      <c r="BI166" s="18" t="s">
        <v>275</v>
      </c>
      <c r="BJ166" s="18" t="s">
        <v>299</v>
      </c>
      <c r="BK166" s="18" t="s">
        <v>268</v>
      </c>
      <c r="BL166" s="16" t="s">
        <v>0</v>
      </c>
      <c r="BM166" s="22">
        <v>638439.20865000004</v>
      </c>
      <c r="BN166" s="16" t="s">
        <v>191</v>
      </c>
      <c r="BO166" s="22"/>
      <c r="BP166" s="23">
        <v>36664</v>
      </c>
      <c r="BQ166" s="23">
        <v>47621</v>
      </c>
      <c r="BR166" s="22">
        <v>45617.279999999999</v>
      </c>
      <c r="BS166" s="22">
        <v>125.12</v>
      </c>
      <c r="BT166" s="22">
        <v>43.98</v>
      </c>
    </row>
    <row r="167" spans="1:72" s="2" customFormat="1" ht="18.2" customHeight="1" x14ac:dyDescent="0.15">
      <c r="A167" s="6">
        <v>165</v>
      </c>
      <c r="B167" s="7" t="s">
        <v>36</v>
      </c>
      <c r="C167" s="7" t="s">
        <v>263</v>
      </c>
      <c r="D167" s="8">
        <v>45413</v>
      </c>
      <c r="E167" s="9" t="s">
        <v>11</v>
      </c>
      <c r="F167" s="10">
        <v>151</v>
      </c>
      <c r="G167" s="10">
        <v>151</v>
      </c>
      <c r="H167" s="11">
        <v>0</v>
      </c>
      <c r="I167" s="11">
        <v>67361.31</v>
      </c>
      <c r="J167" s="11">
        <v>0</v>
      </c>
      <c r="K167" s="11">
        <v>67361.31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67361.31</v>
      </c>
      <c r="T167" s="11">
        <v>52639.02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52639.02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f>VLOOKUP(E167,[1]Aplicado!$C$154:$AL$1373,36,0)</f>
        <v>0</v>
      </c>
      <c r="AU167" s="11">
        <f t="shared" si="2"/>
        <v>0</v>
      </c>
      <c r="AV167" s="11">
        <v>67361.31</v>
      </c>
      <c r="AW167" s="11">
        <v>52639.02</v>
      </c>
      <c r="AX167" s="12">
        <v>0</v>
      </c>
      <c r="AY167" s="12">
        <v>360</v>
      </c>
      <c r="AZ167" s="11">
        <v>292640.96399999998</v>
      </c>
      <c r="BA167" s="11">
        <v>88825</v>
      </c>
      <c r="BB167" s="13">
        <v>85</v>
      </c>
      <c r="BC167" s="13">
        <v>64.460583732057401</v>
      </c>
      <c r="BD167" s="13">
        <v>10.199999999999999</v>
      </c>
      <c r="BE167" s="13"/>
      <c r="BF167" s="9" t="s">
        <v>264</v>
      </c>
      <c r="BG167" s="6"/>
      <c r="BH167" s="9" t="s">
        <v>274</v>
      </c>
      <c r="BI167" s="9" t="s">
        <v>275</v>
      </c>
      <c r="BJ167" s="9" t="s">
        <v>299</v>
      </c>
      <c r="BK167" s="9" t="s">
        <v>268</v>
      </c>
      <c r="BL167" s="7" t="s">
        <v>0</v>
      </c>
      <c r="BM167" s="13">
        <v>547714.81160999998</v>
      </c>
      <c r="BN167" s="7" t="s">
        <v>191</v>
      </c>
      <c r="BO167" s="13"/>
      <c r="BP167" s="14">
        <v>36713</v>
      </c>
      <c r="BQ167" s="14">
        <v>47670</v>
      </c>
      <c r="BR167" s="13">
        <v>47663.91</v>
      </c>
      <c r="BS167" s="13">
        <v>0</v>
      </c>
      <c r="BT167" s="13">
        <v>45.67</v>
      </c>
    </row>
    <row r="168" spans="1:72" s="2" customFormat="1" ht="18.2" customHeight="1" x14ac:dyDescent="0.15">
      <c r="A168" s="15">
        <v>166</v>
      </c>
      <c r="B168" s="16" t="s">
        <v>36</v>
      </c>
      <c r="C168" s="16" t="s">
        <v>263</v>
      </c>
      <c r="D168" s="17">
        <v>45413</v>
      </c>
      <c r="E168" s="18" t="s">
        <v>110</v>
      </c>
      <c r="F168" s="19">
        <v>190</v>
      </c>
      <c r="G168" s="19">
        <v>189</v>
      </c>
      <c r="H168" s="20">
        <v>43827.63</v>
      </c>
      <c r="I168" s="20">
        <v>39528.07</v>
      </c>
      <c r="J168" s="20">
        <v>0</v>
      </c>
      <c r="K168" s="20">
        <v>83355.7</v>
      </c>
      <c r="L168" s="20">
        <v>420.15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83355.7</v>
      </c>
      <c r="T168" s="20">
        <v>111077.33</v>
      </c>
      <c r="U168" s="20">
        <v>372.51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111449.84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f>VLOOKUP(E168,[1]Aplicado!$C$154:$AL$1373,36,0)</f>
        <v>0</v>
      </c>
      <c r="AU168" s="20">
        <f t="shared" si="2"/>
        <v>0</v>
      </c>
      <c r="AV168" s="20">
        <v>39948.22</v>
      </c>
      <c r="AW168" s="20">
        <v>111449.84</v>
      </c>
      <c r="AX168" s="21">
        <v>75</v>
      </c>
      <c r="AY168" s="21">
        <v>360</v>
      </c>
      <c r="AZ168" s="20">
        <v>292640.96399999998</v>
      </c>
      <c r="BA168" s="20">
        <v>88825</v>
      </c>
      <c r="BB168" s="22">
        <v>85</v>
      </c>
      <c r="BC168" s="22">
        <v>79.766220095693797</v>
      </c>
      <c r="BD168" s="22">
        <v>10.199999999999999</v>
      </c>
      <c r="BE168" s="22"/>
      <c r="BF168" s="18" t="s">
        <v>264</v>
      </c>
      <c r="BG168" s="15"/>
      <c r="BH168" s="18" t="s">
        <v>274</v>
      </c>
      <c r="BI168" s="18" t="s">
        <v>275</v>
      </c>
      <c r="BJ168" s="18" t="s">
        <v>299</v>
      </c>
      <c r="BK168" s="18" t="s">
        <v>268</v>
      </c>
      <c r="BL168" s="16" t="s">
        <v>0</v>
      </c>
      <c r="BM168" s="22">
        <v>677765.19669999997</v>
      </c>
      <c r="BN168" s="16" t="s">
        <v>191</v>
      </c>
      <c r="BO168" s="22"/>
      <c r="BP168" s="23">
        <v>36713</v>
      </c>
      <c r="BQ168" s="23">
        <v>47670</v>
      </c>
      <c r="BR168" s="22">
        <v>58135.81</v>
      </c>
      <c r="BS168" s="22">
        <v>125.08</v>
      </c>
      <c r="BT168" s="22">
        <v>43.66</v>
      </c>
    </row>
    <row r="169" spans="1:72" s="2" customFormat="1" ht="18.2" customHeight="1" x14ac:dyDescent="0.15">
      <c r="A169" s="6">
        <v>167</v>
      </c>
      <c r="B169" s="7" t="s">
        <v>36</v>
      </c>
      <c r="C169" s="7" t="s">
        <v>263</v>
      </c>
      <c r="D169" s="8">
        <v>45413</v>
      </c>
      <c r="E169" s="9" t="s">
        <v>479</v>
      </c>
      <c r="F169" s="10">
        <v>0</v>
      </c>
      <c r="G169" s="10">
        <v>0</v>
      </c>
      <c r="H169" s="11">
        <v>34708.379999999997</v>
      </c>
      <c r="I169" s="11">
        <v>405.36</v>
      </c>
      <c r="J169" s="11">
        <v>0</v>
      </c>
      <c r="K169" s="11">
        <v>35113.74</v>
      </c>
      <c r="L169" s="11">
        <v>408.77</v>
      </c>
      <c r="M169" s="11">
        <v>0</v>
      </c>
      <c r="N169" s="11">
        <v>0</v>
      </c>
      <c r="O169" s="11">
        <v>405.36</v>
      </c>
      <c r="P169" s="11">
        <v>0</v>
      </c>
      <c r="Q169" s="11">
        <v>0</v>
      </c>
      <c r="R169" s="11">
        <v>0</v>
      </c>
      <c r="S169" s="11">
        <v>34708.379999999997</v>
      </c>
      <c r="T169" s="11">
        <v>295.54000000000002</v>
      </c>
      <c r="U169" s="11">
        <v>292.13</v>
      </c>
      <c r="V169" s="11">
        <v>0</v>
      </c>
      <c r="W169" s="11">
        <v>295.54000000000002</v>
      </c>
      <c r="X169" s="11">
        <v>0</v>
      </c>
      <c r="Y169" s="11">
        <v>0</v>
      </c>
      <c r="Z169" s="11">
        <v>0</v>
      </c>
      <c r="AA169" s="11">
        <v>292.13</v>
      </c>
      <c r="AB169" s="11">
        <v>0</v>
      </c>
      <c r="AC169" s="11">
        <v>0</v>
      </c>
      <c r="AD169" s="11">
        <v>0</v>
      </c>
      <c r="AE169" s="11">
        <v>0</v>
      </c>
      <c r="AF169" s="11">
        <v>43.84</v>
      </c>
      <c r="AG169" s="11">
        <v>0</v>
      </c>
      <c r="AH169" s="11">
        <v>16.61</v>
      </c>
      <c r="AI169" s="11">
        <v>49.19</v>
      </c>
      <c r="AJ169" s="11">
        <v>106.06</v>
      </c>
      <c r="AK169" s="11">
        <v>0</v>
      </c>
      <c r="AL169" s="11">
        <v>0</v>
      </c>
      <c r="AM169" s="11">
        <v>0</v>
      </c>
      <c r="AN169" s="11">
        <v>0</v>
      </c>
      <c r="AO169" s="11">
        <v>85.5</v>
      </c>
      <c r="AP169" s="11">
        <v>0</v>
      </c>
      <c r="AQ169" s="11">
        <v>2E-3</v>
      </c>
      <c r="AR169" s="11">
        <v>0</v>
      </c>
      <c r="AS169" s="11">
        <v>0</v>
      </c>
      <c r="AT169" s="11">
        <f>VLOOKUP(E169,[1]Aplicado!$C$154:$AL$1373,36,0)</f>
        <v>0</v>
      </c>
      <c r="AU169" s="11">
        <f t="shared" si="2"/>
        <v>1002.102</v>
      </c>
      <c r="AV169" s="11">
        <v>408.77</v>
      </c>
      <c r="AW169" s="11">
        <v>292.13</v>
      </c>
      <c r="AX169" s="12">
        <v>74</v>
      </c>
      <c r="AY169" s="12">
        <v>360</v>
      </c>
      <c r="AZ169" s="11">
        <v>245403.04800000001</v>
      </c>
      <c r="BA169" s="11">
        <v>79200</v>
      </c>
      <c r="BB169" s="13">
        <v>90</v>
      </c>
      <c r="BC169" s="13">
        <v>39.441340909090897</v>
      </c>
      <c r="BD169" s="13">
        <v>10.1</v>
      </c>
      <c r="BE169" s="13"/>
      <c r="BF169" s="9" t="s">
        <v>264</v>
      </c>
      <c r="BG169" s="6"/>
      <c r="BH169" s="9" t="s">
        <v>274</v>
      </c>
      <c r="BI169" s="9" t="s">
        <v>275</v>
      </c>
      <c r="BJ169" s="9" t="s">
        <v>480</v>
      </c>
      <c r="BK169" s="9" t="s">
        <v>20</v>
      </c>
      <c r="BL169" s="7" t="s">
        <v>0</v>
      </c>
      <c r="BM169" s="13">
        <v>282213.83778</v>
      </c>
      <c r="BN169" s="7" t="s">
        <v>191</v>
      </c>
      <c r="BO169" s="13"/>
      <c r="BP169" s="14">
        <v>36691</v>
      </c>
      <c r="BQ169" s="14">
        <v>47648</v>
      </c>
      <c r="BR169" s="13">
        <v>183.6</v>
      </c>
      <c r="BS169" s="13">
        <v>106.06</v>
      </c>
      <c r="BT169" s="13">
        <v>43.84</v>
      </c>
    </row>
    <row r="170" spans="1:72" s="2" customFormat="1" ht="18.2" customHeight="1" x14ac:dyDescent="0.15">
      <c r="A170" s="15">
        <v>168</v>
      </c>
      <c r="B170" s="16" t="s">
        <v>36</v>
      </c>
      <c r="C170" s="16" t="s">
        <v>263</v>
      </c>
      <c r="D170" s="17">
        <v>45413</v>
      </c>
      <c r="E170" s="18" t="s">
        <v>12</v>
      </c>
      <c r="F170" s="19">
        <v>179</v>
      </c>
      <c r="G170" s="19">
        <v>178</v>
      </c>
      <c r="H170" s="20">
        <v>38484.97</v>
      </c>
      <c r="I170" s="20">
        <v>34798.39</v>
      </c>
      <c r="J170" s="20">
        <v>0</v>
      </c>
      <c r="K170" s="20">
        <v>73283.360000000001</v>
      </c>
      <c r="L170" s="20">
        <v>377.01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73283.360000000001</v>
      </c>
      <c r="T170" s="20">
        <v>90662.71</v>
      </c>
      <c r="U170" s="20">
        <v>323.89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90986.6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f>VLOOKUP(E170,[1]Aplicado!$C$154:$AL$1373,36,0)</f>
        <v>0</v>
      </c>
      <c r="AU170" s="20">
        <f t="shared" si="2"/>
        <v>0</v>
      </c>
      <c r="AV170" s="20">
        <v>35175.4</v>
      </c>
      <c r="AW170" s="20">
        <v>90986.6</v>
      </c>
      <c r="AX170" s="21">
        <v>74</v>
      </c>
      <c r="AY170" s="21">
        <v>360</v>
      </c>
      <c r="AZ170" s="20">
        <v>245403.04800000001</v>
      </c>
      <c r="BA170" s="20">
        <v>79200</v>
      </c>
      <c r="BB170" s="22">
        <v>90</v>
      </c>
      <c r="BC170" s="22">
        <v>83.276545454545499</v>
      </c>
      <c r="BD170" s="22">
        <v>10.1</v>
      </c>
      <c r="BE170" s="22"/>
      <c r="BF170" s="18" t="s">
        <v>264</v>
      </c>
      <c r="BG170" s="15"/>
      <c r="BH170" s="18" t="s">
        <v>274</v>
      </c>
      <c r="BI170" s="18" t="s">
        <v>275</v>
      </c>
      <c r="BJ170" s="18" t="s">
        <v>480</v>
      </c>
      <c r="BK170" s="18" t="s">
        <v>268</v>
      </c>
      <c r="BL170" s="16" t="s">
        <v>0</v>
      </c>
      <c r="BM170" s="22">
        <v>595867.00016000005</v>
      </c>
      <c r="BN170" s="16" t="s">
        <v>191</v>
      </c>
      <c r="BO170" s="22"/>
      <c r="BP170" s="23">
        <v>36691</v>
      </c>
      <c r="BQ170" s="23">
        <v>47648</v>
      </c>
      <c r="BR170" s="22">
        <v>48448.28</v>
      </c>
      <c r="BS170" s="22">
        <v>106.06</v>
      </c>
      <c r="BT170" s="22">
        <v>43.84</v>
      </c>
    </row>
    <row r="171" spans="1:72" s="2" customFormat="1" ht="18.2" customHeight="1" x14ac:dyDescent="0.15">
      <c r="A171" s="6">
        <v>169</v>
      </c>
      <c r="B171" s="7" t="s">
        <v>36</v>
      </c>
      <c r="C171" s="7" t="s">
        <v>263</v>
      </c>
      <c r="D171" s="8">
        <v>45413</v>
      </c>
      <c r="E171" s="9" t="s">
        <v>481</v>
      </c>
      <c r="F171" s="10">
        <v>0</v>
      </c>
      <c r="G171" s="10">
        <v>0</v>
      </c>
      <c r="H171" s="11">
        <v>38091</v>
      </c>
      <c r="I171" s="11">
        <v>374.16</v>
      </c>
      <c r="J171" s="11">
        <v>0</v>
      </c>
      <c r="K171" s="11">
        <v>38465.160000000003</v>
      </c>
      <c r="L171" s="11">
        <v>377.31</v>
      </c>
      <c r="M171" s="11">
        <v>0</v>
      </c>
      <c r="N171" s="11">
        <v>0</v>
      </c>
      <c r="O171" s="11">
        <v>374.16</v>
      </c>
      <c r="P171" s="11">
        <v>377.31</v>
      </c>
      <c r="Q171" s="11">
        <v>0</v>
      </c>
      <c r="R171" s="11">
        <v>0</v>
      </c>
      <c r="S171" s="11">
        <v>37713.69</v>
      </c>
      <c r="T171" s="11">
        <v>326.74</v>
      </c>
      <c r="U171" s="11">
        <v>323.58999999999997</v>
      </c>
      <c r="V171" s="11">
        <v>0</v>
      </c>
      <c r="W171" s="11">
        <v>326.74</v>
      </c>
      <c r="X171" s="11">
        <v>323.58999999999997</v>
      </c>
      <c r="Y171" s="11">
        <v>0</v>
      </c>
      <c r="Z171" s="11">
        <v>0</v>
      </c>
      <c r="AA171" s="11">
        <v>0</v>
      </c>
      <c r="AB171" s="11">
        <v>106.06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94.15</v>
      </c>
      <c r="AI171" s="11">
        <v>49.1</v>
      </c>
      <c r="AJ171" s="11">
        <v>106.06</v>
      </c>
      <c r="AK171" s="11">
        <v>0</v>
      </c>
      <c r="AL171" s="11">
        <v>0</v>
      </c>
      <c r="AM171" s="11">
        <v>0</v>
      </c>
      <c r="AN171" s="11">
        <v>0</v>
      </c>
      <c r="AO171" s="11">
        <v>94.15</v>
      </c>
      <c r="AP171" s="11">
        <v>49.01</v>
      </c>
      <c r="AQ171" s="11">
        <v>1.6459999999999999</v>
      </c>
      <c r="AR171" s="11">
        <v>0</v>
      </c>
      <c r="AS171" s="11">
        <v>0</v>
      </c>
      <c r="AT171" s="11">
        <f>VLOOKUP(E171,[1]Aplicado!$C$154:$AL$1373,36,0)</f>
        <v>0</v>
      </c>
      <c r="AU171" s="11">
        <f t="shared" si="2"/>
        <v>1901.9759999999999</v>
      </c>
      <c r="AV171" s="11">
        <v>0</v>
      </c>
      <c r="AW171" s="11">
        <v>0</v>
      </c>
      <c r="AX171" s="12">
        <v>74</v>
      </c>
      <c r="AY171" s="12">
        <v>360</v>
      </c>
      <c r="AZ171" s="11">
        <v>245595.416</v>
      </c>
      <c r="BA171" s="11">
        <v>79200</v>
      </c>
      <c r="BB171" s="13">
        <v>90</v>
      </c>
      <c r="BC171" s="13">
        <v>42.8564659090909</v>
      </c>
      <c r="BD171" s="13">
        <v>10.1</v>
      </c>
      <c r="BE171" s="13"/>
      <c r="BF171" s="9" t="s">
        <v>264</v>
      </c>
      <c r="BG171" s="6"/>
      <c r="BH171" s="9" t="s">
        <v>274</v>
      </c>
      <c r="BI171" s="9" t="s">
        <v>275</v>
      </c>
      <c r="BJ171" s="9" t="s">
        <v>482</v>
      </c>
      <c r="BK171" s="9" t="s">
        <v>20</v>
      </c>
      <c r="BL171" s="7" t="s">
        <v>0</v>
      </c>
      <c r="BM171" s="13">
        <v>306650.01338999998</v>
      </c>
      <c r="BN171" s="7" t="s">
        <v>191</v>
      </c>
      <c r="BO171" s="13"/>
      <c r="BP171" s="14">
        <v>36697</v>
      </c>
      <c r="BQ171" s="14">
        <v>47654</v>
      </c>
      <c r="BR171" s="13">
        <v>43.81</v>
      </c>
      <c r="BS171" s="13">
        <v>106.06</v>
      </c>
      <c r="BT171" s="13">
        <v>0</v>
      </c>
    </row>
    <row r="172" spans="1:72" s="2" customFormat="1" ht="18.2" customHeight="1" x14ac:dyDescent="0.15">
      <c r="A172" s="15">
        <v>170</v>
      </c>
      <c r="B172" s="16" t="s">
        <v>36</v>
      </c>
      <c r="C172" s="16" t="s">
        <v>263</v>
      </c>
      <c r="D172" s="17">
        <v>45413</v>
      </c>
      <c r="E172" s="18" t="s">
        <v>483</v>
      </c>
      <c r="F172" s="19">
        <v>1</v>
      </c>
      <c r="G172" s="19">
        <v>2</v>
      </c>
      <c r="H172" s="20">
        <v>38108.46</v>
      </c>
      <c r="I172" s="20">
        <v>1121.6099999999999</v>
      </c>
      <c r="J172" s="20">
        <v>0</v>
      </c>
      <c r="K172" s="20">
        <v>39230.07</v>
      </c>
      <c r="L172" s="20">
        <v>380.18</v>
      </c>
      <c r="M172" s="20">
        <v>0</v>
      </c>
      <c r="N172" s="20">
        <v>0</v>
      </c>
      <c r="O172" s="20">
        <v>744.6</v>
      </c>
      <c r="P172" s="20">
        <v>0</v>
      </c>
      <c r="Q172" s="20">
        <v>0</v>
      </c>
      <c r="R172" s="20">
        <v>0</v>
      </c>
      <c r="S172" s="20">
        <v>38485.47</v>
      </c>
      <c r="T172" s="20">
        <v>722.57</v>
      </c>
      <c r="U172" s="20">
        <v>320.72000000000003</v>
      </c>
      <c r="V172" s="20">
        <v>0</v>
      </c>
      <c r="W172" s="20">
        <v>482.26</v>
      </c>
      <c r="X172" s="20">
        <v>0</v>
      </c>
      <c r="Y172" s="20">
        <v>0</v>
      </c>
      <c r="Z172" s="20">
        <v>0</v>
      </c>
      <c r="AA172" s="20">
        <v>561.03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212.08</v>
      </c>
      <c r="AK172" s="20">
        <v>0</v>
      </c>
      <c r="AL172" s="20">
        <v>0</v>
      </c>
      <c r="AM172" s="20">
        <v>87.02</v>
      </c>
      <c r="AN172" s="20">
        <v>0</v>
      </c>
      <c r="AO172" s="20">
        <v>188.3</v>
      </c>
      <c r="AP172" s="20">
        <v>98.42</v>
      </c>
      <c r="AQ172" s="20">
        <v>0</v>
      </c>
      <c r="AR172" s="20">
        <v>0</v>
      </c>
      <c r="AS172" s="20">
        <v>6.149E-3</v>
      </c>
      <c r="AT172" s="20">
        <f>VLOOKUP(E172,[1]Aplicado!$C$154:$AL$1373,36,0)</f>
        <v>0</v>
      </c>
      <c r="AU172" s="20">
        <f t="shared" si="2"/>
        <v>1812.6738509999998</v>
      </c>
      <c r="AV172" s="20">
        <v>757.19</v>
      </c>
      <c r="AW172" s="20">
        <v>561.03</v>
      </c>
      <c r="AX172" s="21">
        <v>75</v>
      </c>
      <c r="AY172" s="21">
        <v>360</v>
      </c>
      <c r="AZ172" s="20">
        <v>247257.56</v>
      </c>
      <c r="BA172" s="20">
        <v>79200</v>
      </c>
      <c r="BB172" s="22">
        <v>90</v>
      </c>
      <c r="BC172" s="22">
        <v>43.733488636363603</v>
      </c>
      <c r="BD172" s="22">
        <v>10.1</v>
      </c>
      <c r="BE172" s="22"/>
      <c r="BF172" s="18" t="s">
        <v>264</v>
      </c>
      <c r="BG172" s="15"/>
      <c r="BH172" s="18" t="s">
        <v>274</v>
      </c>
      <c r="BI172" s="18" t="s">
        <v>275</v>
      </c>
      <c r="BJ172" s="18" t="s">
        <v>484</v>
      </c>
      <c r="BK172" s="18" t="s">
        <v>286</v>
      </c>
      <c r="BL172" s="16" t="s">
        <v>0</v>
      </c>
      <c r="BM172" s="22">
        <v>312925.35657</v>
      </c>
      <c r="BN172" s="16" t="s">
        <v>191</v>
      </c>
      <c r="BO172" s="22"/>
      <c r="BP172" s="23">
        <v>36732</v>
      </c>
      <c r="BQ172" s="23">
        <v>47689</v>
      </c>
      <c r="BR172" s="22">
        <v>292.91000000000003</v>
      </c>
      <c r="BS172" s="22">
        <v>106.04</v>
      </c>
      <c r="BT172" s="22">
        <v>43.51</v>
      </c>
    </row>
    <row r="173" spans="1:72" s="2" customFormat="1" ht="18.2" customHeight="1" x14ac:dyDescent="0.15">
      <c r="A173" s="6">
        <v>171</v>
      </c>
      <c r="B173" s="7" t="s">
        <v>36</v>
      </c>
      <c r="C173" s="7" t="s">
        <v>263</v>
      </c>
      <c r="D173" s="8">
        <v>45413</v>
      </c>
      <c r="E173" s="9" t="s">
        <v>485</v>
      </c>
      <c r="F173" s="10">
        <v>0</v>
      </c>
      <c r="G173" s="10">
        <v>0</v>
      </c>
      <c r="H173" s="11">
        <v>38856.54</v>
      </c>
      <c r="I173" s="11">
        <v>370.76</v>
      </c>
      <c r="J173" s="11">
        <v>0</v>
      </c>
      <c r="K173" s="11">
        <v>39227.300000000003</v>
      </c>
      <c r="L173" s="11">
        <v>373.88</v>
      </c>
      <c r="M173" s="11">
        <v>0</v>
      </c>
      <c r="N173" s="11">
        <v>0</v>
      </c>
      <c r="O173" s="11">
        <v>370.76</v>
      </c>
      <c r="P173" s="11">
        <v>3.62</v>
      </c>
      <c r="Q173" s="11">
        <v>0</v>
      </c>
      <c r="R173" s="11">
        <v>0</v>
      </c>
      <c r="S173" s="11">
        <v>38852.92</v>
      </c>
      <c r="T173" s="11">
        <v>0.27</v>
      </c>
      <c r="U173" s="11">
        <v>327.02</v>
      </c>
      <c r="V173" s="11">
        <v>0</v>
      </c>
      <c r="W173" s="11">
        <v>0.27</v>
      </c>
      <c r="X173" s="11">
        <v>327.02</v>
      </c>
      <c r="Y173" s="11">
        <v>0</v>
      </c>
      <c r="Z173" s="11">
        <v>0</v>
      </c>
      <c r="AA173" s="11">
        <v>0</v>
      </c>
      <c r="AB173" s="11">
        <v>106.04</v>
      </c>
      <c r="AC173" s="11">
        <v>0</v>
      </c>
      <c r="AD173" s="11">
        <v>0</v>
      </c>
      <c r="AE173" s="11">
        <v>0</v>
      </c>
      <c r="AF173" s="11">
        <v>43.51</v>
      </c>
      <c r="AG173" s="11">
        <v>0</v>
      </c>
      <c r="AH173" s="11">
        <v>94.15</v>
      </c>
      <c r="AI173" s="11">
        <v>49.21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>
        <v>4.9189999999999998E-3</v>
      </c>
      <c r="AT173" s="11">
        <f>VLOOKUP(E173,[1]Aplicado!$C$154:$AL$1373,36,0)</f>
        <v>0</v>
      </c>
      <c r="AU173" s="11">
        <f t="shared" si="2"/>
        <v>994.57508100000007</v>
      </c>
      <c r="AV173" s="11">
        <v>370.26</v>
      </c>
      <c r="AW173" s="11">
        <v>0</v>
      </c>
      <c r="AX173" s="12">
        <v>75</v>
      </c>
      <c r="AY173" s="12">
        <v>360</v>
      </c>
      <c r="AZ173" s="11">
        <v>247257.56</v>
      </c>
      <c r="BA173" s="11">
        <v>79200</v>
      </c>
      <c r="BB173" s="13">
        <v>90</v>
      </c>
      <c r="BC173" s="13">
        <v>44.151045454545503</v>
      </c>
      <c r="BD173" s="13">
        <v>10.1</v>
      </c>
      <c r="BE173" s="13"/>
      <c r="BF173" s="9" t="s">
        <v>264</v>
      </c>
      <c r="BG173" s="6"/>
      <c r="BH173" s="9" t="s">
        <v>274</v>
      </c>
      <c r="BI173" s="9" t="s">
        <v>275</v>
      </c>
      <c r="BJ173" s="9" t="s">
        <v>486</v>
      </c>
      <c r="BK173" s="9" t="s">
        <v>20</v>
      </c>
      <c r="BL173" s="7" t="s">
        <v>0</v>
      </c>
      <c r="BM173" s="13">
        <v>315913.09252000001</v>
      </c>
      <c r="BN173" s="7" t="s">
        <v>191</v>
      </c>
      <c r="BO173" s="13"/>
      <c r="BP173" s="14">
        <v>36732</v>
      </c>
      <c r="BQ173" s="14">
        <v>47689</v>
      </c>
      <c r="BR173" s="13">
        <v>0</v>
      </c>
      <c r="BS173" s="13">
        <v>106.04</v>
      </c>
      <c r="BT173" s="13">
        <v>43.51</v>
      </c>
    </row>
    <row r="174" spans="1:72" s="2" customFormat="1" ht="18.2" customHeight="1" x14ac:dyDescent="0.15">
      <c r="A174" s="15">
        <v>172</v>
      </c>
      <c r="B174" s="16" t="s">
        <v>36</v>
      </c>
      <c r="C174" s="16" t="s">
        <v>263</v>
      </c>
      <c r="D174" s="17">
        <v>45413</v>
      </c>
      <c r="E174" s="18" t="s">
        <v>111</v>
      </c>
      <c r="F174" s="19">
        <v>143</v>
      </c>
      <c r="G174" s="19">
        <v>142</v>
      </c>
      <c r="H174" s="20">
        <v>38860.67</v>
      </c>
      <c r="I174" s="20">
        <v>31016.82</v>
      </c>
      <c r="J174" s="20">
        <v>0</v>
      </c>
      <c r="K174" s="20">
        <v>69877.490000000005</v>
      </c>
      <c r="L174" s="20">
        <v>373.85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69877.490000000005</v>
      </c>
      <c r="T174" s="20">
        <v>68648.23</v>
      </c>
      <c r="U174" s="20">
        <v>327.05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68975.28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f>VLOOKUP(E174,[1]Aplicado!$C$154:$AL$1373,36,0)</f>
        <v>0</v>
      </c>
      <c r="AU174" s="20">
        <f t="shared" si="2"/>
        <v>0</v>
      </c>
      <c r="AV174" s="20">
        <v>31390.67</v>
      </c>
      <c r="AW174" s="20">
        <v>68975.28</v>
      </c>
      <c r="AX174" s="21">
        <v>75</v>
      </c>
      <c r="AY174" s="21">
        <v>360</v>
      </c>
      <c r="AZ174" s="20">
        <v>247257.56</v>
      </c>
      <c r="BA174" s="20">
        <v>79200</v>
      </c>
      <c r="BB174" s="22">
        <v>90</v>
      </c>
      <c r="BC174" s="22">
        <v>79.406238636363597</v>
      </c>
      <c r="BD174" s="22">
        <v>10.1</v>
      </c>
      <c r="BE174" s="22"/>
      <c r="BF174" s="18" t="s">
        <v>264</v>
      </c>
      <c r="BG174" s="15"/>
      <c r="BH174" s="18" t="s">
        <v>274</v>
      </c>
      <c r="BI174" s="18" t="s">
        <v>275</v>
      </c>
      <c r="BJ174" s="18" t="s">
        <v>486</v>
      </c>
      <c r="BK174" s="18" t="s">
        <v>268</v>
      </c>
      <c r="BL174" s="16" t="s">
        <v>0</v>
      </c>
      <c r="BM174" s="22">
        <v>568173.87118999998</v>
      </c>
      <c r="BN174" s="16" t="s">
        <v>191</v>
      </c>
      <c r="BO174" s="22"/>
      <c r="BP174" s="23">
        <v>36732</v>
      </c>
      <c r="BQ174" s="23">
        <v>47689</v>
      </c>
      <c r="BR174" s="22">
        <v>39426.050000000003</v>
      </c>
      <c r="BS174" s="22">
        <v>106.04</v>
      </c>
      <c r="BT174" s="22">
        <v>43.51</v>
      </c>
    </row>
    <row r="175" spans="1:72" s="2" customFormat="1" ht="18.2" customHeight="1" x14ac:dyDescent="0.15">
      <c r="A175" s="6">
        <v>173</v>
      </c>
      <c r="B175" s="7" t="s">
        <v>36</v>
      </c>
      <c r="C175" s="7" t="s">
        <v>263</v>
      </c>
      <c r="D175" s="8">
        <v>45413</v>
      </c>
      <c r="E175" s="9" t="s">
        <v>487</v>
      </c>
      <c r="F175" s="10">
        <v>0</v>
      </c>
      <c r="G175" s="10">
        <v>0</v>
      </c>
      <c r="H175" s="11">
        <v>38002.86</v>
      </c>
      <c r="I175" s="11">
        <v>374.96</v>
      </c>
      <c r="J175" s="11">
        <v>0</v>
      </c>
      <c r="K175" s="11">
        <v>38377.82</v>
      </c>
      <c r="L175" s="11">
        <v>378.12</v>
      </c>
      <c r="M175" s="11">
        <v>0</v>
      </c>
      <c r="N175" s="11">
        <v>0</v>
      </c>
      <c r="O175" s="11">
        <v>374.96</v>
      </c>
      <c r="P175" s="11">
        <v>0</v>
      </c>
      <c r="Q175" s="11">
        <v>0</v>
      </c>
      <c r="R175" s="11">
        <v>0</v>
      </c>
      <c r="S175" s="11">
        <v>38002.86</v>
      </c>
      <c r="T175" s="11">
        <v>325.94</v>
      </c>
      <c r="U175" s="11">
        <v>322.77999999999997</v>
      </c>
      <c r="V175" s="11">
        <v>0</v>
      </c>
      <c r="W175" s="11">
        <v>325.94</v>
      </c>
      <c r="X175" s="11">
        <v>0</v>
      </c>
      <c r="Y175" s="11">
        <v>0</v>
      </c>
      <c r="Z175" s="11">
        <v>0</v>
      </c>
      <c r="AA175" s="11">
        <v>322.77999999999997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1.53</v>
      </c>
      <c r="AJ175" s="11">
        <v>106.04</v>
      </c>
      <c r="AK175" s="11">
        <v>0</v>
      </c>
      <c r="AL175" s="11">
        <v>0</v>
      </c>
      <c r="AM175" s="11">
        <v>0</v>
      </c>
      <c r="AN175" s="11">
        <v>0</v>
      </c>
      <c r="AO175" s="11">
        <v>94.15</v>
      </c>
      <c r="AP175" s="11">
        <v>48.44</v>
      </c>
      <c r="AQ175" s="11">
        <v>2E-3</v>
      </c>
      <c r="AR175" s="11">
        <v>0</v>
      </c>
      <c r="AS175" s="11">
        <v>0</v>
      </c>
      <c r="AT175" s="11">
        <f>VLOOKUP(E175,[1]Aplicado!$C$154:$AL$1373,36,0)</f>
        <v>0</v>
      </c>
      <c r="AU175" s="11">
        <f t="shared" si="2"/>
        <v>951.06200000000013</v>
      </c>
      <c r="AV175" s="11">
        <v>378.12</v>
      </c>
      <c r="AW175" s="11">
        <v>322.77999999999997</v>
      </c>
      <c r="AX175" s="12">
        <v>75</v>
      </c>
      <c r="AY175" s="12">
        <v>360</v>
      </c>
      <c r="AZ175" s="11">
        <v>247257.56</v>
      </c>
      <c r="BA175" s="11">
        <v>79200</v>
      </c>
      <c r="BB175" s="13">
        <v>90</v>
      </c>
      <c r="BC175" s="13">
        <v>43.185068181818203</v>
      </c>
      <c r="BD175" s="13">
        <v>10.1</v>
      </c>
      <c r="BE175" s="13"/>
      <c r="BF175" s="9" t="s">
        <v>264</v>
      </c>
      <c r="BG175" s="6"/>
      <c r="BH175" s="9" t="s">
        <v>274</v>
      </c>
      <c r="BI175" s="9" t="s">
        <v>275</v>
      </c>
      <c r="BJ175" s="9" t="s">
        <v>486</v>
      </c>
      <c r="BK175" s="9" t="s">
        <v>20</v>
      </c>
      <c r="BL175" s="7" t="s">
        <v>0</v>
      </c>
      <c r="BM175" s="13">
        <v>309001.25465999998</v>
      </c>
      <c r="BN175" s="7" t="s">
        <v>191</v>
      </c>
      <c r="BO175" s="13"/>
      <c r="BP175" s="14">
        <v>36732</v>
      </c>
      <c r="BQ175" s="14">
        <v>47689</v>
      </c>
      <c r="BR175" s="13">
        <v>291.38</v>
      </c>
      <c r="BS175" s="13">
        <v>106.04</v>
      </c>
      <c r="BT175" s="13">
        <v>0</v>
      </c>
    </row>
    <row r="176" spans="1:72" s="2" customFormat="1" ht="18.2" customHeight="1" x14ac:dyDescent="0.15">
      <c r="A176" s="15">
        <v>174</v>
      </c>
      <c r="B176" s="16" t="s">
        <v>36</v>
      </c>
      <c r="C176" s="16" t="s">
        <v>263</v>
      </c>
      <c r="D176" s="17">
        <v>45413</v>
      </c>
      <c r="E176" s="18" t="s">
        <v>26</v>
      </c>
      <c r="F176" s="19">
        <v>103</v>
      </c>
      <c r="G176" s="19">
        <v>103</v>
      </c>
      <c r="H176" s="20">
        <v>0</v>
      </c>
      <c r="I176" s="20">
        <v>38398.949999999997</v>
      </c>
      <c r="J176" s="20">
        <v>0</v>
      </c>
      <c r="K176" s="20">
        <v>38398.949999999997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38398.949999999997</v>
      </c>
      <c r="T176" s="20">
        <v>18032.080000000002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18032.080000000002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f>VLOOKUP(E176,[1]Aplicado!$C$154:$AL$1373,36,0)</f>
        <v>0</v>
      </c>
      <c r="AU176" s="20">
        <f t="shared" si="2"/>
        <v>0</v>
      </c>
      <c r="AV176" s="20">
        <v>38398.949999999997</v>
      </c>
      <c r="AW176" s="20">
        <v>18032.080000000002</v>
      </c>
      <c r="AX176" s="21">
        <v>0</v>
      </c>
      <c r="AY176" s="21">
        <v>360</v>
      </c>
      <c r="AZ176" s="20">
        <v>218346.128</v>
      </c>
      <c r="BA176" s="20">
        <v>64350</v>
      </c>
      <c r="BB176" s="22">
        <v>90</v>
      </c>
      <c r="BC176" s="22">
        <v>53.704825174825203</v>
      </c>
      <c r="BD176" s="22">
        <v>9.6</v>
      </c>
      <c r="BE176" s="22"/>
      <c r="BF176" s="18" t="s">
        <v>264</v>
      </c>
      <c r="BG176" s="15"/>
      <c r="BH176" s="18" t="s">
        <v>38</v>
      </c>
      <c r="BI176" s="18" t="s">
        <v>490</v>
      </c>
      <c r="BJ176" s="18" t="s">
        <v>491</v>
      </c>
      <c r="BK176" s="18" t="s">
        <v>268</v>
      </c>
      <c r="BL176" s="16" t="s">
        <v>0</v>
      </c>
      <c r="BM176" s="22">
        <v>312221.86245000002</v>
      </c>
      <c r="BN176" s="16" t="s">
        <v>191</v>
      </c>
      <c r="BO176" s="22"/>
      <c r="BP176" s="23">
        <v>37245</v>
      </c>
      <c r="BQ176" s="23">
        <v>44774</v>
      </c>
      <c r="BR176" s="22">
        <v>24046.32</v>
      </c>
      <c r="BS176" s="22">
        <v>0</v>
      </c>
      <c r="BT176" s="22">
        <v>53.24</v>
      </c>
    </row>
    <row r="177" spans="1:72" s="2" customFormat="1" ht="18.2" customHeight="1" x14ac:dyDescent="0.15">
      <c r="A177" s="6">
        <v>175</v>
      </c>
      <c r="B177" s="7" t="s">
        <v>36</v>
      </c>
      <c r="C177" s="7" t="s">
        <v>263</v>
      </c>
      <c r="D177" s="8">
        <v>45413</v>
      </c>
      <c r="E177" s="9" t="s">
        <v>13</v>
      </c>
      <c r="F177" s="10">
        <v>183</v>
      </c>
      <c r="G177" s="10">
        <v>182</v>
      </c>
      <c r="H177" s="11">
        <v>47549.120000000003</v>
      </c>
      <c r="I177" s="11">
        <v>28089.85</v>
      </c>
      <c r="J177" s="11">
        <v>0</v>
      </c>
      <c r="K177" s="11">
        <v>75638.97</v>
      </c>
      <c r="L177" s="11">
        <v>308.44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75638.97</v>
      </c>
      <c r="T177" s="11">
        <v>104488.17</v>
      </c>
      <c r="U177" s="11">
        <v>416.03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104904.2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>
        <v>0</v>
      </c>
      <c r="AT177" s="11">
        <f>VLOOKUP(E177,[1]Aplicado!$C$154:$AL$1373,36,0)</f>
        <v>0</v>
      </c>
      <c r="AU177" s="11">
        <f t="shared" si="2"/>
        <v>0</v>
      </c>
      <c r="AV177" s="11">
        <v>28398.29</v>
      </c>
      <c r="AW177" s="11">
        <v>104904.2</v>
      </c>
      <c r="AX177" s="12">
        <v>99</v>
      </c>
      <c r="AY177" s="12">
        <v>360</v>
      </c>
      <c r="AZ177" s="11">
        <v>274011.76</v>
      </c>
      <c r="BA177" s="11">
        <v>79200</v>
      </c>
      <c r="BB177" s="13">
        <v>90</v>
      </c>
      <c r="BC177" s="13">
        <v>85.953374999999994</v>
      </c>
      <c r="BD177" s="13">
        <v>10.5</v>
      </c>
      <c r="BE177" s="13"/>
      <c r="BF177" s="9" t="s">
        <v>264</v>
      </c>
      <c r="BG177" s="6"/>
      <c r="BH177" s="9" t="s">
        <v>287</v>
      </c>
      <c r="BI177" s="9" t="s">
        <v>488</v>
      </c>
      <c r="BJ177" s="9" t="s">
        <v>489</v>
      </c>
      <c r="BK177" s="9" t="s">
        <v>268</v>
      </c>
      <c r="BL177" s="7" t="s">
        <v>0</v>
      </c>
      <c r="BM177" s="13">
        <v>615020.46507000003</v>
      </c>
      <c r="BN177" s="7" t="s">
        <v>191</v>
      </c>
      <c r="BO177" s="13"/>
      <c r="BP177" s="14">
        <v>37400</v>
      </c>
      <c r="BQ177" s="14">
        <v>48358</v>
      </c>
      <c r="BR177" s="13">
        <v>45232.78</v>
      </c>
      <c r="BS177" s="13">
        <v>132</v>
      </c>
      <c r="BT177" s="13">
        <v>43.67</v>
      </c>
    </row>
    <row r="178" spans="1:72" s="2" customFormat="1" ht="18.2" customHeight="1" x14ac:dyDescent="0.15">
      <c r="A178" s="15">
        <v>176</v>
      </c>
      <c r="B178" s="16" t="s">
        <v>36</v>
      </c>
      <c r="C178" s="16" t="s">
        <v>263</v>
      </c>
      <c r="D178" s="17">
        <v>45413</v>
      </c>
      <c r="E178" s="18" t="s">
        <v>112</v>
      </c>
      <c r="F178" s="19">
        <v>154</v>
      </c>
      <c r="G178" s="19">
        <v>153</v>
      </c>
      <c r="H178" s="20">
        <v>44758.26</v>
      </c>
      <c r="I178" s="20">
        <v>27921.58</v>
      </c>
      <c r="J178" s="20">
        <v>0</v>
      </c>
      <c r="K178" s="20">
        <v>72679.839999999997</v>
      </c>
      <c r="L178" s="20">
        <v>324.20999999999998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72679.839999999997</v>
      </c>
      <c r="T178" s="20">
        <v>80017.02</v>
      </c>
      <c r="U178" s="20">
        <v>376.69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80393.710000000006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f>VLOOKUP(E178,[1]Aplicado!$C$154:$AL$1373,36,0)</f>
        <v>0</v>
      </c>
      <c r="AU178" s="20">
        <f t="shared" si="2"/>
        <v>0</v>
      </c>
      <c r="AV178" s="20">
        <v>28245.79</v>
      </c>
      <c r="AW178" s="20">
        <v>80393.710000000006</v>
      </c>
      <c r="AX178" s="21">
        <v>92</v>
      </c>
      <c r="AY178" s="21">
        <v>360</v>
      </c>
      <c r="AZ178" s="20">
        <v>268785.96799999999</v>
      </c>
      <c r="BA178" s="20">
        <v>79200</v>
      </c>
      <c r="BB178" s="22">
        <v>90</v>
      </c>
      <c r="BC178" s="22">
        <v>82.590727272727307</v>
      </c>
      <c r="BD178" s="22">
        <v>10.1</v>
      </c>
      <c r="BE178" s="22"/>
      <c r="BF178" s="18" t="s">
        <v>264</v>
      </c>
      <c r="BG178" s="15"/>
      <c r="BH178" s="18" t="s">
        <v>287</v>
      </c>
      <c r="BI178" s="18" t="s">
        <v>488</v>
      </c>
      <c r="BJ178" s="18" t="s">
        <v>489</v>
      </c>
      <c r="BK178" s="18" t="s">
        <v>268</v>
      </c>
      <c r="BL178" s="16" t="s">
        <v>0</v>
      </c>
      <c r="BM178" s="22">
        <v>590959.77904000005</v>
      </c>
      <c r="BN178" s="16" t="s">
        <v>191</v>
      </c>
      <c r="BO178" s="22"/>
      <c r="BP178" s="23">
        <v>37253</v>
      </c>
      <c r="BQ178" s="23">
        <v>48210</v>
      </c>
      <c r="BR178" s="22">
        <v>42562.63</v>
      </c>
      <c r="BS178" s="22">
        <v>105.71</v>
      </c>
      <c r="BT178" s="22">
        <v>42.62</v>
      </c>
    </row>
    <row r="179" spans="1:72" s="2" customFormat="1" ht="18.2" customHeight="1" x14ac:dyDescent="0.15">
      <c r="A179" s="6">
        <v>177</v>
      </c>
      <c r="B179" s="7" t="s">
        <v>36</v>
      </c>
      <c r="C179" s="7" t="s">
        <v>263</v>
      </c>
      <c r="D179" s="8">
        <v>45413</v>
      </c>
      <c r="E179" s="9" t="s">
        <v>113</v>
      </c>
      <c r="F179" s="10">
        <v>123</v>
      </c>
      <c r="G179" s="10">
        <v>122</v>
      </c>
      <c r="H179" s="11">
        <v>41579.51</v>
      </c>
      <c r="I179" s="11">
        <v>26822.78</v>
      </c>
      <c r="J179" s="11">
        <v>0</v>
      </c>
      <c r="K179" s="11">
        <v>68402.289999999994</v>
      </c>
      <c r="L179" s="11">
        <v>350.96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68402.289999999994</v>
      </c>
      <c r="T179" s="11">
        <v>59387.93</v>
      </c>
      <c r="U179" s="11">
        <v>349.94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59737.87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>
        <v>0</v>
      </c>
      <c r="AT179" s="11">
        <f>VLOOKUP(E179,[1]Aplicado!$C$154:$AL$1373,36,0)</f>
        <v>0</v>
      </c>
      <c r="AU179" s="11">
        <f t="shared" si="2"/>
        <v>0</v>
      </c>
      <c r="AV179" s="11">
        <v>27173.74</v>
      </c>
      <c r="AW179" s="11">
        <v>59737.87</v>
      </c>
      <c r="AX179" s="12">
        <v>83</v>
      </c>
      <c r="AY179" s="12">
        <v>360</v>
      </c>
      <c r="AZ179" s="11">
        <v>268785.96799999999</v>
      </c>
      <c r="BA179" s="11">
        <v>79200</v>
      </c>
      <c r="BB179" s="13">
        <v>90</v>
      </c>
      <c r="BC179" s="13">
        <v>77.729875000000007</v>
      </c>
      <c r="BD179" s="13">
        <v>10.1</v>
      </c>
      <c r="BE179" s="13"/>
      <c r="BF179" s="9" t="s">
        <v>264</v>
      </c>
      <c r="BG179" s="6"/>
      <c r="BH179" s="9" t="s">
        <v>287</v>
      </c>
      <c r="BI179" s="9" t="s">
        <v>488</v>
      </c>
      <c r="BJ179" s="9" t="s">
        <v>489</v>
      </c>
      <c r="BK179" s="9" t="s">
        <v>268</v>
      </c>
      <c r="BL179" s="7" t="s">
        <v>0</v>
      </c>
      <c r="BM179" s="13">
        <v>556179.01998999994</v>
      </c>
      <c r="BN179" s="7" t="s">
        <v>191</v>
      </c>
      <c r="BO179" s="13"/>
      <c r="BP179" s="14">
        <v>37253</v>
      </c>
      <c r="BQ179" s="14">
        <v>48210</v>
      </c>
      <c r="BR179" s="13">
        <v>34033.42</v>
      </c>
      <c r="BS179" s="13">
        <v>105.71</v>
      </c>
      <c r="BT179" s="13">
        <v>42.62</v>
      </c>
    </row>
    <row r="180" spans="1:72" s="2" customFormat="1" ht="18.2" customHeight="1" x14ac:dyDescent="0.15">
      <c r="A180" s="15">
        <v>178</v>
      </c>
      <c r="B180" s="16" t="s">
        <v>36</v>
      </c>
      <c r="C180" s="16" t="s">
        <v>263</v>
      </c>
      <c r="D180" s="17">
        <v>45413</v>
      </c>
      <c r="E180" s="18" t="s">
        <v>114</v>
      </c>
      <c r="F180" s="19">
        <v>56</v>
      </c>
      <c r="G180" s="19">
        <v>55</v>
      </c>
      <c r="H180" s="20">
        <v>44532.85</v>
      </c>
      <c r="I180" s="20">
        <v>14511.27</v>
      </c>
      <c r="J180" s="20">
        <v>0</v>
      </c>
      <c r="K180" s="20">
        <v>59044.12</v>
      </c>
      <c r="L180" s="20">
        <v>326.10000000000002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59044.12</v>
      </c>
      <c r="T180" s="20">
        <v>24739.14</v>
      </c>
      <c r="U180" s="20">
        <v>374.8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25113.94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f>VLOOKUP(E180,[1]Aplicado!$C$154:$AL$1373,36,0)</f>
        <v>0</v>
      </c>
      <c r="AU180" s="20">
        <f t="shared" si="2"/>
        <v>0</v>
      </c>
      <c r="AV180" s="20">
        <v>14837.37</v>
      </c>
      <c r="AW180" s="20">
        <v>25113.94</v>
      </c>
      <c r="AX180" s="21">
        <v>93</v>
      </c>
      <c r="AY180" s="21">
        <v>360</v>
      </c>
      <c r="AZ180" s="20">
        <v>269119.136</v>
      </c>
      <c r="BA180" s="20">
        <v>79200</v>
      </c>
      <c r="BB180" s="22">
        <v>90</v>
      </c>
      <c r="BC180" s="22">
        <v>67.095590909090902</v>
      </c>
      <c r="BD180" s="22">
        <v>10.1</v>
      </c>
      <c r="BE180" s="22"/>
      <c r="BF180" s="18" t="s">
        <v>264</v>
      </c>
      <c r="BG180" s="15"/>
      <c r="BH180" s="18" t="s">
        <v>287</v>
      </c>
      <c r="BI180" s="18" t="s">
        <v>488</v>
      </c>
      <c r="BJ180" s="18" t="s">
        <v>489</v>
      </c>
      <c r="BK180" s="18" t="s">
        <v>268</v>
      </c>
      <c r="BL180" s="16" t="s">
        <v>0</v>
      </c>
      <c r="BM180" s="22">
        <v>480087.73972000001</v>
      </c>
      <c r="BN180" s="16" t="s">
        <v>191</v>
      </c>
      <c r="BO180" s="22"/>
      <c r="BP180" s="23">
        <v>37273</v>
      </c>
      <c r="BQ180" s="23">
        <v>48230</v>
      </c>
      <c r="BR180" s="22">
        <v>16388.89</v>
      </c>
      <c r="BS180" s="22">
        <v>105.69</v>
      </c>
      <c r="BT180" s="22">
        <v>44.46</v>
      </c>
    </row>
    <row r="181" spans="1:72" s="2" customFormat="1" ht="18.2" customHeight="1" x14ac:dyDescent="0.15">
      <c r="A181" s="6">
        <v>179</v>
      </c>
      <c r="B181" s="7" t="s">
        <v>36</v>
      </c>
      <c r="C181" s="7" t="s">
        <v>263</v>
      </c>
      <c r="D181" s="8">
        <v>45413</v>
      </c>
      <c r="E181" s="9" t="s">
        <v>14</v>
      </c>
      <c r="F181" s="10">
        <v>167</v>
      </c>
      <c r="G181" s="10">
        <v>166</v>
      </c>
      <c r="H181" s="11">
        <v>45080.800000000003</v>
      </c>
      <c r="I181" s="11">
        <v>28772.37</v>
      </c>
      <c r="J181" s="11">
        <v>0</v>
      </c>
      <c r="K181" s="11">
        <v>73853.17</v>
      </c>
      <c r="L181" s="11">
        <v>321.49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73853.17</v>
      </c>
      <c r="T181" s="11">
        <v>87876.5</v>
      </c>
      <c r="U181" s="11">
        <v>379.41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88255.91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>
        <v>0</v>
      </c>
      <c r="AT181" s="11">
        <f>VLOOKUP(E181,[1]Aplicado!$C$154:$AL$1373,36,0)</f>
        <v>0</v>
      </c>
      <c r="AU181" s="11">
        <f t="shared" si="2"/>
        <v>0</v>
      </c>
      <c r="AV181" s="11">
        <v>29093.86</v>
      </c>
      <c r="AW181" s="11">
        <v>88255.91</v>
      </c>
      <c r="AX181" s="12">
        <v>93</v>
      </c>
      <c r="AY181" s="12">
        <v>360</v>
      </c>
      <c r="AZ181" s="11">
        <v>269119.136</v>
      </c>
      <c r="BA181" s="11">
        <v>79200</v>
      </c>
      <c r="BB181" s="13">
        <v>90</v>
      </c>
      <c r="BC181" s="13">
        <v>83.924056818181796</v>
      </c>
      <c r="BD181" s="13">
        <v>10.1</v>
      </c>
      <c r="BE181" s="13"/>
      <c r="BF181" s="9" t="s">
        <v>264</v>
      </c>
      <c r="BG181" s="6"/>
      <c r="BH181" s="9" t="s">
        <v>287</v>
      </c>
      <c r="BI181" s="9" t="s">
        <v>488</v>
      </c>
      <c r="BJ181" s="9" t="s">
        <v>489</v>
      </c>
      <c r="BK181" s="9" t="s">
        <v>268</v>
      </c>
      <c r="BL181" s="7" t="s">
        <v>0</v>
      </c>
      <c r="BM181" s="13">
        <v>600500.12526999996</v>
      </c>
      <c r="BN181" s="7" t="s">
        <v>191</v>
      </c>
      <c r="BO181" s="13"/>
      <c r="BP181" s="14">
        <v>37273</v>
      </c>
      <c r="BQ181" s="14">
        <v>48230</v>
      </c>
      <c r="BR181" s="13">
        <v>45755.11</v>
      </c>
      <c r="BS181" s="13">
        <v>105.69</v>
      </c>
      <c r="BT181" s="13">
        <v>44.46</v>
      </c>
    </row>
    <row r="182" spans="1:72" s="2" customFormat="1" ht="18.2" customHeight="1" x14ac:dyDescent="0.15">
      <c r="A182" s="15">
        <v>180</v>
      </c>
      <c r="B182" s="16" t="s">
        <v>36</v>
      </c>
      <c r="C182" s="16" t="s">
        <v>263</v>
      </c>
      <c r="D182" s="17">
        <v>45413</v>
      </c>
      <c r="E182" s="18" t="s">
        <v>115</v>
      </c>
      <c r="F182" s="19">
        <v>164</v>
      </c>
      <c r="G182" s="19">
        <v>163</v>
      </c>
      <c r="H182" s="20">
        <v>45080.800000000003</v>
      </c>
      <c r="I182" s="20">
        <v>28519.91</v>
      </c>
      <c r="J182" s="20">
        <v>0</v>
      </c>
      <c r="K182" s="20">
        <v>73600.710000000006</v>
      </c>
      <c r="L182" s="20">
        <v>321.49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73600.710000000006</v>
      </c>
      <c r="T182" s="20">
        <v>86414.43</v>
      </c>
      <c r="U182" s="20">
        <v>379.41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86793.84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f>VLOOKUP(E182,[1]Aplicado!$C$154:$AL$1373,36,0)</f>
        <v>0</v>
      </c>
      <c r="AU182" s="20">
        <f t="shared" si="2"/>
        <v>0</v>
      </c>
      <c r="AV182" s="20">
        <v>28841.4</v>
      </c>
      <c r="AW182" s="20">
        <v>86793.84</v>
      </c>
      <c r="AX182" s="21">
        <v>93</v>
      </c>
      <c r="AY182" s="21">
        <v>360</v>
      </c>
      <c r="AZ182" s="20">
        <v>269119.136</v>
      </c>
      <c r="BA182" s="20">
        <v>79200</v>
      </c>
      <c r="BB182" s="22">
        <v>90</v>
      </c>
      <c r="BC182" s="22">
        <v>83.637170454545497</v>
      </c>
      <c r="BD182" s="22">
        <v>10.1</v>
      </c>
      <c r="BE182" s="22"/>
      <c r="BF182" s="18" t="s">
        <v>264</v>
      </c>
      <c r="BG182" s="15"/>
      <c r="BH182" s="18" t="s">
        <v>287</v>
      </c>
      <c r="BI182" s="18" t="s">
        <v>488</v>
      </c>
      <c r="BJ182" s="18" t="s">
        <v>489</v>
      </c>
      <c r="BK182" s="18" t="s">
        <v>268</v>
      </c>
      <c r="BL182" s="16" t="s">
        <v>0</v>
      </c>
      <c r="BM182" s="22">
        <v>598447.37300999998</v>
      </c>
      <c r="BN182" s="16" t="s">
        <v>191</v>
      </c>
      <c r="BO182" s="22"/>
      <c r="BP182" s="23">
        <v>37273</v>
      </c>
      <c r="BQ182" s="23">
        <v>48230</v>
      </c>
      <c r="BR182" s="22">
        <v>45278.2</v>
      </c>
      <c r="BS182" s="22">
        <v>105.69</v>
      </c>
      <c r="BT182" s="22">
        <v>44.46</v>
      </c>
    </row>
    <row r="183" spans="1:72" s="2" customFormat="1" ht="18.2" customHeight="1" x14ac:dyDescent="0.15">
      <c r="A183" s="6">
        <v>181</v>
      </c>
      <c r="B183" s="7" t="s">
        <v>36</v>
      </c>
      <c r="C183" s="7" t="s">
        <v>263</v>
      </c>
      <c r="D183" s="8">
        <v>45413</v>
      </c>
      <c r="E183" s="9" t="s">
        <v>27</v>
      </c>
      <c r="F183" s="10">
        <v>179</v>
      </c>
      <c r="G183" s="10">
        <v>178</v>
      </c>
      <c r="H183" s="11">
        <v>38811.26</v>
      </c>
      <c r="I183" s="11">
        <v>34544.870000000003</v>
      </c>
      <c r="J183" s="11">
        <v>0</v>
      </c>
      <c r="K183" s="11">
        <v>73356.13</v>
      </c>
      <c r="L183" s="11">
        <v>374.26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73356.13</v>
      </c>
      <c r="T183" s="11">
        <v>90916.23</v>
      </c>
      <c r="U183" s="11">
        <v>326.64</v>
      </c>
      <c r="V183" s="11">
        <v>0</v>
      </c>
      <c r="W183" s="11">
        <v>0</v>
      </c>
      <c r="X183" s="11">
        <v>0</v>
      </c>
      <c r="Y183" s="11">
        <v>0</v>
      </c>
      <c r="Z183" s="11">
        <v>0</v>
      </c>
      <c r="AA183" s="11">
        <v>91242.87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>
        <v>0</v>
      </c>
      <c r="AT183" s="11">
        <f>VLOOKUP(E183,[1]Aplicado!$C$154:$AL$1373,36,0)</f>
        <v>0</v>
      </c>
      <c r="AU183" s="11">
        <f t="shared" si="2"/>
        <v>0</v>
      </c>
      <c r="AV183" s="11">
        <v>34919.129999999997</v>
      </c>
      <c r="AW183" s="11">
        <v>91242.87</v>
      </c>
      <c r="AX183" s="12">
        <v>75</v>
      </c>
      <c r="AY183" s="12">
        <v>360</v>
      </c>
      <c r="AZ183" s="11">
        <v>271284.81599999999</v>
      </c>
      <c r="BA183" s="11">
        <v>79200</v>
      </c>
      <c r="BB183" s="13">
        <v>90</v>
      </c>
      <c r="BC183" s="13">
        <v>83.3592386363636</v>
      </c>
      <c r="BD183" s="13">
        <v>10.1</v>
      </c>
      <c r="BE183" s="13"/>
      <c r="BF183" s="9" t="s">
        <v>264</v>
      </c>
      <c r="BG183" s="6"/>
      <c r="BH183" s="9" t="s">
        <v>287</v>
      </c>
      <c r="BI183" s="9" t="s">
        <v>488</v>
      </c>
      <c r="BJ183" s="9" t="s">
        <v>489</v>
      </c>
      <c r="BK183" s="9" t="s">
        <v>268</v>
      </c>
      <c r="BL183" s="7" t="s">
        <v>0</v>
      </c>
      <c r="BM183" s="13">
        <v>596458.69302999997</v>
      </c>
      <c r="BN183" s="7" t="s">
        <v>191</v>
      </c>
      <c r="BO183" s="13"/>
      <c r="BP183" s="14">
        <v>37300</v>
      </c>
      <c r="BQ183" s="14">
        <v>48257</v>
      </c>
      <c r="BR183" s="13">
        <v>48433.02</v>
      </c>
      <c r="BS183" s="13">
        <v>105.68</v>
      </c>
      <c r="BT183" s="13">
        <v>44.11</v>
      </c>
    </row>
    <row r="184" spans="1:72" s="2" customFormat="1" ht="18.2" customHeight="1" x14ac:dyDescent="0.15">
      <c r="A184" s="15">
        <v>182</v>
      </c>
      <c r="B184" s="16" t="s">
        <v>36</v>
      </c>
      <c r="C184" s="16" t="s">
        <v>263</v>
      </c>
      <c r="D184" s="17">
        <v>45413</v>
      </c>
      <c r="E184" s="18" t="s">
        <v>116</v>
      </c>
      <c r="F184" s="19">
        <v>156</v>
      </c>
      <c r="G184" s="19">
        <v>155</v>
      </c>
      <c r="H184" s="20">
        <v>45398.21</v>
      </c>
      <c r="I184" s="20">
        <v>27630.86</v>
      </c>
      <c r="J184" s="20">
        <v>0</v>
      </c>
      <c r="K184" s="20">
        <v>73029.070000000007</v>
      </c>
      <c r="L184" s="20">
        <v>318.82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73029.070000000007</v>
      </c>
      <c r="T184" s="20">
        <v>81709.55</v>
      </c>
      <c r="U184" s="20">
        <v>382.08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82091.63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f>VLOOKUP(E184,[1]Aplicado!$C$154:$AL$1373,36,0)</f>
        <v>0</v>
      </c>
      <c r="AU184" s="20">
        <f t="shared" si="2"/>
        <v>0</v>
      </c>
      <c r="AV184" s="20">
        <v>27949.68</v>
      </c>
      <c r="AW184" s="20">
        <v>82091.63</v>
      </c>
      <c r="AX184" s="21">
        <v>94</v>
      </c>
      <c r="AY184" s="21">
        <v>360</v>
      </c>
      <c r="AZ184" s="20">
        <v>271780.43199999997</v>
      </c>
      <c r="BA184" s="20">
        <v>79200</v>
      </c>
      <c r="BB184" s="22">
        <v>90</v>
      </c>
      <c r="BC184" s="22">
        <v>82.987579545454594</v>
      </c>
      <c r="BD184" s="22">
        <v>10.1</v>
      </c>
      <c r="BE184" s="22"/>
      <c r="BF184" s="18" t="s">
        <v>264</v>
      </c>
      <c r="BG184" s="15"/>
      <c r="BH184" s="18" t="s">
        <v>287</v>
      </c>
      <c r="BI184" s="18" t="s">
        <v>488</v>
      </c>
      <c r="BJ184" s="18" t="s">
        <v>489</v>
      </c>
      <c r="BK184" s="18" t="s">
        <v>268</v>
      </c>
      <c r="BL184" s="16" t="s">
        <v>0</v>
      </c>
      <c r="BM184" s="22">
        <v>593799.36817000003</v>
      </c>
      <c r="BN184" s="16" t="s">
        <v>191</v>
      </c>
      <c r="BO184" s="22"/>
      <c r="BP184" s="23">
        <v>37307</v>
      </c>
      <c r="BQ184" s="23">
        <v>48264</v>
      </c>
      <c r="BR184" s="22">
        <v>43183.24</v>
      </c>
      <c r="BS184" s="22">
        <v>105.68</v>
      </c>
      <c r="BT184" s="22">
        <v>44.03</v>
      </c>
    </row>
    <row r="185" spans="1:72" s="2" customFormat="1" ht="18.2" customHeight="1" x14ac:dyDescent="0.15">
      <c r="A185" s="6">
        <v>183</v>
      </c>
      <c r="B185" s="7" t="s">
        <v>36</v>
      </c>
      <c r="C185" s="7" t="s">
        <v>263</v>
      </c>
      <c r="D185" s="8">
        <v>45413</v>
      </c>
      <c r="E185" s="9" t="s">
        <v>28</v>
      </c>
      <c r="F185" s="10">
        <v>54</v>
      </c>
      <c r="G185" s="10">
        <v>53</v>
      </c>
      <c r="H185" s="11">
        <v>31937</v>
      </c>
      <c r="I185" s="11">
        <v>15318.37</v>
      </c>
      <c r="J185" s="11">
        <v>0</v>
      </c>
      <c r="K185" s="11">
        <v>47255.37</v>
      </c>
      <c r="L185" s="11">
        <v>354.24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47255.37</v>
      </c>
      <c r="T185" s="11">
        <v>18324.71</v>
      </c>
      <c r="U185" s="11">
        <v>268.77999999999997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18593.490000000002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>
        <v>0</v>
      </c>
      <c r="AT185" s="11">
        <f>VLOOKUP(E185,[1]Aplicado!$C$154:$AL$1373,36,0)</f>
        <v>0</v>
      </c>
      <c r="AU185" s="11">
        <f t="shared" si="2"/>
        <v>0</v>
      </c>
      <c r="AV185" s="11">
        <v>15672.61</v>
      </c>
      <c r="AW185" s="11">
        <v>18593.490000000002</v>
      </c>
      <c r="AX185" s="12">
        <v>72</v>
      </c>
      <c r="AY185" s="12">
        <v>360</v>
      </c>
      <c r="AZ185" s="11">
        <v>243020.62400000001</v>
      </c>
      <c r="BA185" s="11">
        <v>70400</v>
      </c>
      <c r="BB185" s="13">
        <v>80</v>
      </c>
      <c r="BC185" s="13">
        <v>53.699284090909103</v>
      </c>
      <c r="BD185" s="13">
        <v>10.1</v>
      </c>
      <c r="BE185" s="13"/>
      <c r="BF185" s="9" t="s">
        <v>264</v>
      </c>
      <c r="BG185" s="6"/>
      <c r="BH185" s="9" t="s">
        <v>277</v>
      </c>
      <c r="BI185" s="9" t="s">
        <v>492</v>
      </c>
      <c r="BJ185" s="9" t="s">
        <v>493</v>
      </c>
      <c r="BK185" s="9" t="s">
        <v>268</v>
      </c>
      <c r="BL185" s="7" t="s">
        <v>0</v>
      </c>
      <c r="BM185" s="13">
        <v>384233.41347000003</v>
      </c>
      <c r="BN185" s="7" t="s">
        <v>191</v>
      </c>
      <c r="BO185" s="13"/>
      <c r="BP185" s="14">
        <v>36628</v>
      </c>
      <c r="BQ185" s="14">
        <v>47585</v>
      </c>
      <c r="BR185" s="13">
        <v>15366.61</v>
      </c>
      <c r="BS185" s="13">
        <v>106.03</v>
      </c>
      <c r="BT185" s="13">
        <v>44.27</v>
      </c>
    </row>
    <row r="186" spans="1:72" s="2" customFormat="1" ht="18.2" customHeight="1" x14ac:dyDescent="0.15">
      <c r="A186" s="15">
        <v>184</v>
      </c>
      <c r="B186" s="16" t="s">
        <v>36</v>
      </c>
      <c r="C186" s="16" t="s">
        <v>263</v>
      </c>
      <c r="D186" s="17">
        <v>45413</v>
      </c>
      <c r="E186" s="18" t="s">
        <v>117</v>
      </c>
      <c r="F186" s="19">
        <v>191</v>
      </c>
      <c r="G186" s="19">
        <v>190</v>
      </c>
      <c r="H186" s="20">
        <v>56653.14</v>
      </c>
      <c r="I186" s="20">
        <v>33744.120000000003</v>
      </c>
      <c r="J186" s="20">
        <v>0</v>
      </c>
      <c r="K186" s="20">
        <v>90397.26</v>
      </c>
      <c r="L186" s="20">
        <v>360.03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90397.26</v>
      </c>
      <c r="T186" s="20">
        <v>127171.89</v>
      </c>
      <c r="U186" s="20">
        <v>486.25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127658.14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f>VLOOKUP(E186,[1]Aplicado!$C$154:$AL$1373,36,0)</f>
        <v>0</v>
      </c>
      <c r="AU186" s="20">
        <f t="shared" si="2"/>
        <v>0</v>
      </c>
      <c r="AV186" s="20">
        <v>34104.15</v>
      </c>
      <c r="AW186" s="20">
        <v>127658.14</v>
      </c>
      <c r="AX186" s="21">
        <v>100</v>
      </c>
      <c r="AY186" s="21">
        <v>360</v>
      </c>
      <c r="AZ186" s="20">
        <v>328557.40500000003</v>
      </c>
      <c r="BA186" s="20">
        <v>94050</v>
      </c>
      <c r="BB186" s="22">
        <v>90</v>
      </c>
      <c r="BC186" s="22">
        <v>86.504555023923402</v>
      </c>
      <c r="BD186" s="22">
        <v>10.3</v>
      </c>
      <c r="BE186" s="22"/>
      <c r="BF186" s="18" t="s">
        <v>264</v>
      </c>
      <c r="BG186" s="15"/>
      <c r="BH186" s="18" t="s">
        <v>348</v>
      </c>
      <c r="BI186" s="18" t="s">
        <v>349</v>
      </c>
      <c r="BJ186" s="18" t="s">
        <v>350</v>
      </c>
      <c r="BK186" s="18" t="s">
        <v>268</v>
      </c>
      <c r="BL186" s="16" t="s">
        <v>0</v>
      </c>
      <c r="BM186" s="22">
        <v>735020.12106000003</v>
      </c>
      <c r="BN186" s="16" t="s">
        <v>191</v>
      </c>
      <c r="BO186" s="22"/>
      <c r="BP186" s="23">
        <v>37473</v>
      </c>
      <c r="BQ186" s="23">
        <v>48431</v>
      </c>
      <c r="BR186" s="22">
        <v>66370.740000000005</v>
      </c>
      <c r="BS186" s="22">
        <v>195.42</v>
      </c>
      <c r="BT186" s="22">
        <v>43.25</v>
      </c>
    </row>
    <row r="187" spans="1:72" s="2" customFormat="1" ht="18.2" customHeight="1" x14ac:dyDescent="0.15">
      <c r="A187" s="6">
        <v>185</v>
      </c>
      <c r="B187" s="7" t="s">
        <v>36</v>
      </c>
      <c r="C187" s="7" t="s">
        <v>263</v>
      </c>
      <c r="D187" s="8">
        <v>45413</v>
      </c>
      <c r="E187" s="9" t="s">
        <v>494</v>
      </c>
      <c r="F187" s="10">
        <v>0</v>
      </c>
      <c r="G187" s="10">
        <v>0</v>
      </c>
      <c r="H187" s="11">
        <v>20414.87</v>
      </c>
      <c r="I187" s="11">
        <v>0</v>
      </c>
      <c r="J187" s="11">
        <v>0</v>
      </c>
      <c r="K187" s="11">
        <v>20414.87</v>
      </c>
      <c r="L187" s="11">
        <v>671.05</v>
      </c>
      <c r="M187" s="11">
        <v>0</v>
      </c>
      <c r="N187" s="11">
        <v>0</v>
      </c>
      <c r="O187" s="11">
        <v>0</v>
      </c>
      <c r="P187" s="11">
        <v>671.05</v>
      </c>
      <c r="Q187" s="11">
        <v>0</v>
      </c>
      <c r="R187" s="11">
        <v>0</v>
      </c>
      <c r="S187" s="11">
        <v>19743.82</v>
      </c>
      <c r="T187" s="11">
        <v>0</v>
      </c>
      <c r="U187" s="11">
        <v>175.23</v>
      </c>
      <c r="V187" s="11">
        <v>0</v>
      </c>
      <c r="W187" s="11">
        <v>0</v>
      </c>
      <c r="X187" s="11">
        <v>175.23</v>
      </c>
      <c r="Y187" s="11">
        <v>0</v>
      </c>
      <c r="Z187" s="11">
        <v>0</v>
      </c>
      <c r="AA187" s="11">
        <v>0</v>
      </c>
      <c r="AB187" s="11">
        <v>195.42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116.5</v>
      </c>
      <c r="AI187" s="11">
        <v>17.63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12316.42</v>
      </c>
      <c r="AR187" s="11">
        <v>0</v>
      </c>
      <c r="AS187" s="11">
        <v>0</v>
      </c>
      <c r="AT187" s="11">
        <f>VLOOKUP(E187,[1]Aplicado!$C$154:$AL$1373,36,0)</f>
        <v>0</v>
      </c>
      <c r="AU187" s="11">
        <f t="shared" si="2"/>
        <v>13492.249999999998</v>
      </c>
      <c r="AV187" s="11">
        <v>0</v>
      </c>
      <c r="AW187" s="11">
        <v>0</v>
      </c>
      <c r="AX187" s="12">
        <v>68</v>
      </c>
      <c r="AY187" s="12">
        <v>360</v>
      </c>
      <c r="AZ187" s="11">
        <v>332009.25</v>
      </c>
      <c r="BA187" s="11">
        <v>94050</v>
      </c>
      <c r="BB187" s="13">
        <v>90</v>
      </c>
      <c r="BC187" s="13">
        <v>18.8936076555024</v>
      </c>
      <c r="BD187" s="13">
        <v>10.3</v>
      </c>
      <c r="BE187" s="13"/>
      <c r="BF187" s="9" t="s">
        <v>264</v>
      </c>
      <c r="BG187" s="6"/>
      <c r="BH187" s="9" t="s">
        <v>277</v>
      </c>
      <c r="BI187" s="9" t="s">
        <v>186</v>
      </c>
      <c r="BJ187" s="9" t="s">
        <v>278</v>
      </c>
      <c r="BK187" s="9" t="s">
        <v>20</v>
      </c>
      <c r="BL187" s="7" t="s">
        <v>0</v>
      </c>
      <c r="BM187" s="13">
        <v>160537.00042</v>
      </c>
      <c r="BN187" s="7" t="s">
        <v>191</v>
      </c>
      <c r="BO187" s="13"/>
      <c r="BP187" s="14">
        <v>37539</v>
      </c>
      <c r="BQ187" s="14">
        <v>48497</v>
      </c>
      <c r="BR187" s="13">
        <v>0</v>
      </c>
      <c r="BS187" s="13">
        <v>195.42</v>
      </c>
      <c r="BT187" s="13">
        <v>0</v>
      </c>
    </row>
    <row r="188" spans="1:72" s="2" customFormat="1" ht="18.2" customHeight="1" x14ac:dyDescent="0.15">
      <c r="A188" s="15">
        <v>186</v>
      </c>
      <c r="B188" s="16" t="s">
        <v>36</v>
      </c>
      <c r="C188" s="16" t="s">
        <v>263</v>
      </c>
      <c r="D188" s="17">
        <v>45413</v>
      </c>
      <c r="E188" s="18" t="s">
        <v>495</v>
      </c>
      <c r="F188" s="19">
        <v>1</v>
      </c>
      <c r="G188" s="19">
        <v>2</v>
      </c>
      <c r="H188" s="20">
        <v>37292.910000000003</v>
      </c>
      <c r="I188" s="20">
        <v>932.62</v>
      </c>
      <c r="J188" s="20">
        <v>0</v>
      </c>
      <c r="K188" s="20">
        <v>38225.53</v>
      </c>
      <c r="L188" s="20">
        <v>316.95</v>
      </c>
      <c r="M188" s="20">
        <v>0</v>
      </c>
      <c r="N188" s="20">
        <v>0</v>
      </c>
      <c r="O188" s="20">
        <v>620.76</v>
      </c>
      <c r="P188" s="20">
        <v>0</v>
      </c>
      <c r="Q188" s="20">
        <v>0</v>
      </c>
      <c r="R188" s="20">
        <v>0</v>
      </c>
      <c r="S188" s="20">
        <v>37604.769999999997</v>
      </c>
      <c r="T188" s="20">
        <v>654.58000000000004</v>
      </c>
      <c r="U188" s="20">
        <v>313.86</v>
      </c>
      <c r="V188" s="20">
        <v>0</v>
      </c>
      <c r="W188" s="20">
        <v>335.63</v>
      </c>
      <c r="X188" s="20">
        <v>0</v>
      </c>
      <c r="Y188" s="20">
        <v>0</v>
      </c>
      <c r="Z188" s="20">
        <v>0</v>
      </c>
      <c r="AA188" s="20">
        <v>632.80999999999995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105.8</v>
      </c>
      <c r="AK188" s="20">
        <v>0</v>
      </c>
      <c r="AL188" s="20">
        <v>0</v>
      </c>
      <c r="AM188" s="20">
        <v>87.36</v>
      </c>
      <c r="AN188" s="20">
        <v>0</v>
      </c>
      <c r="AO188" s="20">
        <v>138.72</v>
      </c>
      <c r="AP188" s="20">
        <v>98.74</v>
      </c>
      <c r="AQ188" s="20">
        <v>0</v>
      </c>
      <c r="AR188" s="20">
        <v>0</v>
      </c>
      <c r="AS188" s="20">
        <v>1.23E-3</v>
      </c>
      <c r="AT188" s="20">
        <f>VLOOKUP(E188,[1]Aplicado!$C$154:$AL$1373,36,0)</f>
        <v>0</v>
      </c>
      <c r="AU188" s="20">
        <f t="shared" si="2"/>
        <v>1387.0087699999999</v>
      </c>
      <c r="AV188" s="20">
        <v>628.80999999999995</v>
      </c>
      <c r="AW188" s="20">
        <v>632.80999999999995</v>
      </c>
      <c r="AX188" s="21">
        <v>85</v>
      </c>
      <c r="AY188" s="21">
        <v>360</v>
      </c>
      <c r="AZ188" s="20">
        <v>236027.88</v>
      </c>
      <c r="BA188" s="20">
        <v>71280</v>
      </c>
      <c r="BB188" s="22">
        <v>90</v>
      </c>
      <c r="BC188" s="22">
        <v>47.480770202020203</v>
      </c>
      <c r="BD188" s="22">
        <v>10.1</v>
      </c>
      <c r="BE188" s="22"/>
      <c r="BF188" s="18" t="s">
        <v>264</v>
      </c>
      <c r="BG188" s="15"/>
      <c r="BH188" s="18" t="s">
        <v>353</v>
      </c>
      <c r="BI188" s="18" t="s">
        <v>188</v>
      </c>
      <c r="BJ188" s="18" t="s">
        <v>354</v>
      </c>
      <c r="BK188" s="18" t="s">
        <v>286</v>
      </c>
      <c r="BL188" s="16" t="s">
        <v>0</v>
      </c>
      <c r="BM188" s="22">
        <v>305764.38487000001</v>
      </c>
      <c r="BN188" s="16" t="s">
        <v>191</v>
      </c>
      <c r="BO188" s="22"/>
      <c r="BP188" s="23">
        <v>37042</v>
      </c>
      <c r="BQ188" s="23">
        <v>47999</v>
      </c>
      <c r="BR188" s="22">
        <v>425.25</v>
      </c>
      <c r="BS188" s="22">
        <v>105.8</v>
      </c>
      <c r="BT188" s="22">
        <v>43.68</v>
      </c>
    </row>
    <row r="189" spans="1:72" s="2" customFormat="1" ht="18.2" customHeight="1" x14ac:dyDescent="0.15">
      <c r="A189" s="6">
        <v>187</v>
      </c>
      <c r="B189" s="7" t="s">
        <v>36</v>
      </c>
      <c r="C189" s="7" t="s">
        <v>263</v>
      </c>
      <c r="D189" s="8">
        <v>45413</v>
      </c>
      <c r="E189" s="9" t="s">
        <v>496</v>
      </c>
      <c r="F189" s="10">
        <v>3</v>
      </c>
      <c r="G189" s="10">
        <v>3</v>
      </c>
      <c r="H189" s="11">
        <v>37894.31</v>
      </c>
      <c r="I189" s="11">
        <v>972.81</v>
      </c>
      <c r="J189" s="11">
        <v>0</v>
      </c>
      <c r="K189" s="11">
        <v>38867.120000000003</v>
      </c>
      <c r="L189" s="11">
        <v>309.45</v>
      </c>
      <c r="M189" s="11">
        <v>0</v>
      </c>
      <c r="N189" s="11">
        <v>0</v>
      </c>
      <c r="O189" s="11">
        <v>200.54</v>
      </c>
      <c r="P189" s="11">
        <v>0</v>
      </c>
      <c r="Q189" s="11">
        <v>0</v>
      </c>
      <c r="R189" s="11">
        <v>0</v>
      </c>
      <c r="S189" s="11">
        <v>38666.58</v>
      </c>
      <c r="T189" s="11">
        <v>922.68</v>
      </c>
      <c r="U189" s="11">
        <v>321.36</v>
      </c>
      <c r="V189" s="11">
        <v>0</v>
      </c>
      <c r="W189" s="11">
        <v>326.5</v>
      </c>
      <c r="X189" s="11">
        <v>0</v>
      </c>
      <c r="Y189" s="11">
        <v>0</v>
      </c>
      <c r="Z189" s="11">
        <v>0</v>
      </c>
      <c r="AA189" s="11">
        <v>917.54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105.78</v>
      </c>
      <c r="AK189" s="11">
        <v>0</v>
      </c>
      <c r="AL189" s="11">
        <v>0</v>
      </c>
      <c r="AM189" s="11">
        <v>43.56</v>
      </c>
      <c r="AN189" s="11">
        <v>0</v>
      </c>
      <c r="AO189" s="11">
        <v>86.44</v>
      </c>
      <c r="AP189" s="11">
        <v>49.45</v>
      </c>
      <c r="AQ189" s="11">
        <v>1E-3</v>
      </c>
      <c r="AR189" s="11">
        <v>0</v>
      </c>
      <c r="AS189" s="11">
        <v>0</v>
      </c>
      <c r="AT189" s="11">
        <f>VLOOKUP(E189,[1]Aplicado!$C$154:$AL$1373,36,0)</f>
        <v>0</v>
      </c>
      <c r="AU189" s="11">
        <f t="shared" si="2"/>
        <v>812.27099999999996</v>
      </c>
      <c r="AV189" s="11">
        <v>1081.72</v>
      </c>
      <c r="AW189" s="11">
        <v>917.54</v>
      </c>
      <c r="AX189" s="12">
        <v>86</v>
      </c>
      <c r="AY189" s="12">
        <v>360</v>
      </c>
      <c r="AZ189" s="11">
        <v>236654.03520000001</v>
      </c>
      <c r="BA189" s="11">
        <v>71280</v>
      </c>
      <c r="BB189" s="13">
        <v>90</v>
      </c>
      <c r="BC189" s="13">
        <v>48.8214393939394</v>
      </c>
      <c r="BD189" s="13">
        <v>10.1</v>
      </c>
      <c r="BE189" s="13"/>
      <c r="BF189" s="9" t="s">
        <v>264</v>
      </c>
      <c r="BG189" s="6"/>
      <c r="BH189" s="9" t="s">
        <v>353</v>
      </c>
      <c r="BI189" s="9" t="s">
        <v>188</v>
      </c>
      <c r="BJ189" s="9" t="s">
        <v>354</v>
      </c>
      <c r="BK189" s="9" t="s">
        <v>286</v>
      </c>
      <c r="BL189" s="7" t="s">
        <v>0</v>
      </c>
      <c r="BM189" s="13">
        <v>314397.96198000002</v>
      </c>
      <c r="BN189" s="7" t="s">
        <v>191</v>
      </c>
      <c r="BO189" s="13"/>
      <c r="BP189" s="14">
        <v>37071</v>
      </c>
      <c r="BQ189" s="14">
        <v>48028</v>
      </c>
      <c r="BR189" s="13">
        <v>809.48</v>
      </c>
      <c r="BS189" s="13">
        <v>105.78</v>
      </c>
      <c r="BT189" s="13">
        <v>43.56</v>
      </c>
    </row>
    <row r="190" spans="1:72" s="2" customFormat="1" ht="18.2" customHeight="1" x14ac:dyDescent="0.15">
      <c r="A190" s="15">
        <v>188</v>
      </c>
      <c r="B190" s="16" t="s">
        <v>36</v>
      </c>
      <c r="C190" s="16" t="s">
        <v>263</v>
      </c>
      <c r="D190" s="17">
        <v>45413</v>
      </c>
      <c r="E190" s="18" t="s">
        <v>497</v>
      </c>
      <c r="F190" s="19">
        <v>0</v>
      </c>
      <c r="G190" s="19">
        <v>0</v>
      </c>
      <c r="H190" s="20">
        <v>37024.639999999999</v>
      </c>
      <c r="I190" s="20">
        <v>316.52</v>
      </c>
      <c r="J190" s="20">
        <v>0</v>
      </c>
      <c r="K190" s="20">
        <v>37341.160000000003</v>
      </c>
      <c r="L190" s="20">
        <v>319.19</v>
      </c>
      <c r="M190" s="20">
        <v>0</v>
      </c>
      <c r="N190" s="20">
        <v>0</v>
      </c>
      <c r="O190" s="20">
        <v>316.52</v>
      </c>
      <c r="P190" s="20">
        <v>319.19</v>
      </c>
      <c r="Q190" s="20">
        <v>0</v>
      </c>
      <c r="R190" s="20">
        <v>0</v>
      </c>
      <c r="S190" s="20">
        <v>36705.449999999997</v>
      </c>
      <c r="T190" s="20">
        <v>314.29000000000002</v>
      </c>
      <c r="U190" s="20">
        <v>311.62</v>
      </c>
      <c r="V190" s="20">
        <v>0</v>
      </c>
      <c r="W190" s="20">
        <v>314.29000000000002</v>
      </c>
      <c r="X190" s="20">
        <v>311.62</v>
      </c>
      <c r="Y190" s="20">
        <v>0</v>
      </c>
      <c r="Z190" s="20">
        <v>0</v>
      </c>
      <c r="AA190" s="20">
        <v>0</v>
      </c>
      <c r="AB190" s="20">
        <v>105.78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86.44</v>
      </c>
      <c r="AI190" s="20">
        <v>49.45</v>
      </c>
      <c r="AJ190" s="20">
        <v>105.78</v>
      </c>
      <c r="AK190" s="20">
        <v>0</v>
      </c>
      <c r="AL190" s="20">
        <v>0</v>
      </c>
      <c r="AM190" s="20">
        <v>0</v>
      </c>
      <c r="AN190" s="20">
        <v>0</v>
      </c>
      <c r="AO190" s="20">
        <v>86.44</v>
      </c>
      <c r="AP190" s="20">
        <v>49.01</v>
      </c>
      <c r="AQ190" s="20">
        <v>0.39800000000000002</v>
      </c>
      <c r="AR190" s="20">
        <v>0</v>
      </c>
      <c r="AS190" s="20">
        <v>0</v>
      </c>
      <c r="AT190" s="20">
        <f>VLOOKUP(E190,[1]Aplicado!$C$154:$AL$1373,36,0)</f>
        <v>0</v>
      </c>
      <c r="AU190" s="20">
        <f t="shared" si="2"/>
        <v>1744.9180000000001</v>
      </c>
      <c r="AV190" s="20">
        <v>0</v>
      </c>
      <c r="AW190" s="20">
        <v>0</v>
      </c>
      <c r="AX190" s="21">
        <v>86</v>
      </c>
      <c r="AY190" s="21">
        <v>360</v>
      </c>
      <c r="AZ190" s="20">
        <v>236654.03520000001</v>
      </c>
      <c r="BA190" s="20">
        <v>71280</v>
      </c>
      <c r="BB190" s="22">
        <v>90</v>
      </c>
      <c r="BC190" s="22">
        <v>46.3452651515152</v>
      </c>
      <c r="BD190" s="22">
        <v>10.1</v>
      </c>
      <c r="BE190" s="22"/>
      <c r="BF190" s="18" t="s">
        <v>264</v>
      </c>
      <c r="BG190" s="15"/>
      <c r="BH190" s="18" t="s">
        <v>353</v>
      </c>
      <c r="BI190" s="18" t="s">
        <v>188</v>
      </c>
      <c r="BJ190" s="18" t="s">
        <v>354</v>
      </c>
      <c r="BK190" s="18" t="s">
        <v>20</v>
      </c>
      <c r="BL190" s="16" t="s">
        <v>0</v>
      </c>
      <c r="BM190" s="22">
        <v>298452.01394999999</v>
      </c>
      <c r="BN190" s="16" t="s">
        <v>191</v>
      </c>
      <c r="BO190" s="22"/>
      <c r="BP190" s="23">
        <v>37071</v>
      </c>
      <c r="BQ190" s="23">
        <v>48028</v>
      </c>
      <c r="BR190" s="22">
        <v>43.56</v>
      </c>
      <c r="BS190" s="22">
        <v>105.78</v>
      </c>
      <c r="BT190" s="22">
        <v>0</v>
      </c>
    </row>
    <row r="191" spans="1:72" s="2" customFormat="1" ht="18.2" customHeight="1" x14ac:dyDescent="0.15">
      <c r="A191" s="6">
        <v>189</v>
      </c>
      <c r="B191" s="7" t="s">
        <v>36</v>
      </c>
      <c r="C191" s="7" t="s">
        <v>263</v>
      </c>
      <c r="D191" s="8">
        <v>45413</v>
      </c>
      <c r="E191" s="9" t="s">
        <v>498</v>
      </c>
      <c r="F191" s="10">
        <v>0</v>
      </c>
      <c r="G191" s="10">
        <v>0</v>
      </c>
      <c r="H191" s="11">
        <v>38756.5</v>
      </c>
      <c r="I191" s="11">
        <v>75.45</v>
      </c>
      <c r="J191" s="11">
        <v>0</v>
      </c>
      <c r="K191" s="11">
        <v>38831.949999999997</v>
      </c>
      <c r="L191" s="11">
        <v>304.61</v>
      </c>
      <c r="M191" s="11">
        <v>0</v>
      </c>
      <c r="N191" s="11">
        <v>0</v>
      </c>
      <c r="O191" s="11">
        <v>75.45</v>
      </c>
      <c r="P191" s="11">
        <v>147.32</v>
      </c>
      <c r="Q191" s="11">
        <v>0</v>
      </c>
      <c r="R191" s="11">
        <v>0</v>
      </c>
      <c r="S191" s="11">
        <v>38609.18</v>
      </c>
      <c r="T191" s="11">
        <v>0</v>
      </c>
      <c r="U191" s="11">
        <v>326.2</v>
      </c>
      <c r="V191" s="11">
        <v>0</v>
      </c>
      <c r="W191" s="11">
        <v>0</v>
      </c>
      <c r="X191" s="11">
        <v>326.2</v>
      </c>
      <c r="Y191" s="11">
        <v>0</v>
      </c>
      <c r="Z191" s="11">
        <v>0</v>
      </c>
      <c r="AA191" s="11">
        <v>0</v>
      </c>
      <c r="AB191" s="11">
        <v>105.77</v>
      </c>
      <c r="AC191" s="11">
        <v>0</v>
      </c>
      <c r="AD191" s="11">
        <v>0</v>
      </c>
      <c r="AE191" s="11">
        <v>0</v>
      </c>
      <c r="AF191" s="11">
        <v>43.57</v>
      </c>
      <c r="AG191" s="11">
        <v>0</v>
      </c>
      <c r="AH191" s="11">
        <v>86.44</v>
      </c>
      <c r="AI191" s="11">
        <v>49.42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0</v>
      </c>
      <c r="AP191" s="11">
        <v>0</v>
      </c>
      <c r="AQ191" s="11">
        <v>0</v>
      </c>
      <c r="AR191" s="11">
        <v>0</v>
      </c>
      <c r="AS191" s="11">
        <v>8.6090000000000003E-3</v>
      </c>
      <c r="AT191" s="11">
        <f>VLOOKUP(E191,[1]Aplicado!$C$154:$AL$1373,36,0)</f>
        <v>0</v>
      </c>
      <c r="AU191" s="11">
        <f t="shared" si="2"/>
        <v>834.16139100000009</v>
      </c>
      <c r="AV191" s="11">
        <v>157.29</v>
      </c>
      <c r="AW191" s="11">
        <v>0</v>
      </c>
      <c r="AX191" s="12">
        <v>87</v>
      </c>
      <c r="AY191" s="12">
        <v>360</v>
      </c>
      <c r="AZ191" s="11">
        <v>236609.52480000001</v>
      </c>
      <c r="BA191" s="11">
        <v>71280</v>
      </c>
      <c r="BB191" s="13">
        <v>90</v>
      </c>
      <c r="BC191" s="13">
        <v>48.7489646464647</v>
      </c>
      <c r="BD191" s="13">
        <v>10.1</v>
      </c>
      <c r="BE191" s="13"/>
      <c r="BF191" s="9" t="s">
        <v>264</v>
      </c>
      <c r="BG191" s="6"/>
      <c r="BH191" s="9" t="s">
        <v>353</v>
      </c>
      <c r="BI191" s="9" t="s">
        <v>188</v>
      </c>
      <c r="BJ191" s="9" t="s">
        <v>354</v>
      </c>
      <c r="BK191" s="9" t="s">
        <v>20</v>
      </c>
      <c r="BL191" s="7" t="s">
        <v>0</v>
      </c>
      <c r="BM191" s="13">
        <v>313931.24258000002</v>
      </c>
      <c r="BN191" s="7" t="s">
        <v>191</v>
      </c>
      <c r="BO191" s="13"/>
      <c r="BP191" s="14">
        <v>37103</v>
      </c>
      <c r="BQ191" s="14">
        <v>48060</v>
      </c>
      <c r="BR191" s="13">
        <v>0</v>
      </c>
      <c r="BS191" s="13">
        <v>105.77</v>
      </c>
      <c r="BT191" s="13">
        <v>43.57</v>
      </c>
    </row>
    <row r="192" spans="1:72" s="2" customFormat="1" ht="18.2" customHeight="1" x14ac:dyDescent="0.15">
      <c r="A192" s="15">
        <v>190</v>
      </c>
      <c r="B192" s="16" t="s">
        <v>36</v>
      </c>
      <c r="C192" s="16" t="s">
        <v>263</v>
      </c>
      <c r="D192" s="17">
        <v>45413</v>
      </c>
      <c r="E192" s="18" t="s">
        <v>499</v>
      </c>
      <c r="F192" s="19">
        <v>0</v>
      </c>
      <c r="G192" s="19">
        <v>0</v>
      </c>
      <c r="H192" s="20">
        <v>22172.07</v>
      </c>
      <c r="I192" s="20">
        <v>440.49</v>
      </c>
      <c r="J192" s="20">
        <v>0</v>
      </c>
      <c r="K192" s="20">
        <v>22612.560000000001</v>
      </c>
      <c r="L192" s="20">
        <v>444.2</v>
      </c>
      <c r="M192" s="20">
        <v>0</v>
      </c>
      <c r="N192" s="20">
        <v>0</v>
      </c>
      <c r="O192" s="20">
        <v>440.49</v>
      </c>
      <c r="P192" s="20">
        <v>444.2</v>
      </c>
      <c r="Q192" s="20">
        <v>0</v>
      </c>
      <c r="R192" s="20">
        <v>0</v>
      </c>
      <c r="S192" s="20">
        <v>21727.87</v>
      </c>
      <c r="T192" s="20">
        <v>190.32</v>
      </c>
      <c r="U192" s="20">
        <v>186.61</v>
      </c>
      <c r="V192" s="20">
        <v>0</v>
      </c>
      <c r="W192" s="20">
        <v>190.32</v>
      </c>
      <c r="X192" s="20">
        <v>186.61</v>
      </c>
      <c r="Y192" s="20">
        <v>0</v>
      </c>
      <c r="Z192" s="20">
        <v>0</v>
      </c>
      <c r="AA192" s="20">
        <v>0</v>
      </c>
      <c r="AB192" s="20">
        <v>110.7</v>
      </c>
      <c r="AC192" s="20">
        <v>0</v>
      </c>
      <c r="AD192" s="20">
        <v>0</v>
      </c>
      <c r="AE192" s="20">
        <v>0</v>
      </c>
      <c r="AF192" s="20">
        <v>43.54</v>
      </c>
      <c r="AG192" s="20">
        <v>0</v>
      </c>
      <c r="AH192" s="20">
        <v>86.44</v>
      </c>
      <c r="AI192" s="20">
        <v>44.58</v>
      </c>
      <c r="AJ192" s="20">
        <v>110.7</v>
      </c>
      <c r="AK192" s="20">
        <v>0</v>
      </c>
      <c r="AL192" s="20">
        <v>0</v>
      </c>
      <c r="AM192" s="20">
        <v>0</v>
      </c>
      <c r="AN192" s="20">
        <v>0</v>
      </c>
      <c r="AO192" s="20">
        <v>86.44</v>
      </c>
      <c r="AP192" s="20">
        <v>44.51</v>
      </c>
      <c r="AQ192" s="20">
        <v>1.6E-2</v>
      </c>
      <c r="AR192" s="20">
        <v>0</v>
      </c>
      <c r="AS192" s="20">
        <v>0</v>
      </c>
      <c r="AT192" s="20">
        <f>VLOOKUP(E192,[1]Aplicado!$C$154:$AL$1373,36,0)</f>
        <v>0</v>
      </c>
      <c r="AU192" s="20">
        <f t="shared" si="2"/>
        <v>1788.546</v>
      </c>
      <c r="AV192" s="20">
        <v>0</v>
      </c>
      <c r="AW192" s="20">
        <v>0</v>
      </c>
      <c r="AX192" s="21">
        <v>72</v>
      </c>
      <c r="AY192" s="21">
        <v>360</v>
      </c>
      <c r="AZ192" s="20">
        <v>236762.69760000001</v>
      </c>
      <c r="BA192" s="20">
        <v>71280</v>
      </c>
      <c r="BB192" s="22">
        <v>90</v>
      </c>
      <c r="BC192" s="22">
        <v>27.434179292929301</v>
      </c>
      <c r="BD192" s="22">
        <v>10.1</v>
      </c>
      <c r="BE192" s="22"/>
      <c r="BF192" s="18" t="s">
        <v>264</v>
      </c>
      <c r="BG192" s="15"/>
      <c r="BH192" s="18" t="s">
        <v>353</v>
      </c>
      <c r="BI192" s="18" t="s">
        <v>188</v>
      </c>
      <c r="BJ192" s="18" t="s">
        <v>354</v>
      </c>
      <c r="BK192" s="18" t="s">
        <v>20</v>
      </c>
      <c r="BL192" s="16" t="s">
        <v>0</v>
      </c>
      <c r="BM192" s="22">
        <v>176669.31096999999</v>
      </c>
      <c r="BN192" s="16" t="s">
        <v>191</v>
      </c>
      <c r="BO192" s="22"/>
      <c r="BP192" s="23">
        <v>37134</v>
      </c>
      <c r="BQ192" s="23">
        <v>48091</v>
      </c>
      <c r="BR192" s="22">
        <v>0</v>
      </c>
      <c r="BS192" s="22">
        <v>110.7</v>
      </c>
      <c r="BT192" s="22">
        <v>0</v>
      </c>
    </row>
    <row r="193" spans="1:72" s="2" customFormat="1" ht="18.2" customHeight="1" x14ac:dyDescent="0.15">
      <c r="A193" s="6">
        <v>191</v>
      </c>
      <c r="B193" s="7" t="s">
        <v>36</v>
      </c>
      <c r="C193" s="7" t="s">
        <v>263</v>
      </c>
      <c r="D193" s="8">
        <v>45413</v>
      </c>
      <c r="E193" s="9" t="s">
        <v>118</v>
      </c>
      <c r="F193" s="10">
        <v>0</v>
      </c>
      <c r="G193" s="10">
        <v>0</v>
      </c>
      <c r="H193" s="11">
        <v>37263.410000000003</v>
      </c>
      <c r="I193" s="11">
        <v>0</v>
      </c>
      <c r="J193" s="11">
        <v>0</v>
      </c>
      <c r="K193" s="11">
        <v>37263.410000000003</v>
      </c>
      <c r="L193" s="11">
        <v>317.18</v>
      </c>
      <c r="M193" s="11">
        <v>0</v>
      </c>
      <c r="N193" s="11">
        <v>0</v>
      </c>
      <c r="O193" s="11">
        <v>0</v>
      </c>
      <c r="P193" s="11">
        <v>317.18</v>
      </c>
      <c r="Q193" s="11">
        <v>0</v>
      </c>
      <c r="R193" s="11">
        <v>0</v>
      </c>
      <c r="S193" s="11">
        <v>36946.230000000003</v>
      </c>
      <c r="T193" s="11">
        <v>0</v>
      </c>
      <c r="U193" s="11">
        <v>313.63</v>
      </c>
      <c r="V193" s="11">
        <v>0</v>
      </c>
      <c r="W193" s="11">
        <v>0</v>
      </c>
      <c r="X193" s="11">
        <v>313.63</v>
      </c>
      <c r="Y193" s="11">
        <v>0</v>
      </c>
      <c r="Z193" s="11">
        <v>0</v>
      </c>
      <c r="AA193" s="11">
        <v>0</v>
      </c>
      <c r="AB193" s="11">
        <v>105.85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86.44</v>
      </c>
      <c r="AI193" s="11">
        <v>49.24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>
        <v>0</v>
      </c>
      <c r="AT193" s="11">
        <f>VLOOKUP(E193,[1]Aplicado!$C$154:$AL$1373,36,0)</f>
        <v>0</v>
      </c>
      <c r="AU193" s="11">
        <f t="shared" si="2"/>
        <v>872.33999999999992</v>
      </c>
      <c r="AV193" s="11">
        <v>0</v>
      </c>
      <c r="AW193" s="11">
        <v>0</v>
      </c>
      <c r="AX193" s="12">
        <v>83</v>
      </c>
      <c r="AY193" s="12">
        <v>360</v>
      </c>
      <c r="AZ193" s="11">
        <v>233347.19760000001</v>
      </c>
      <c r="BA193" s="11">
        <v>71280</v>
      </c>
      <c r="BB193" s="13">
        <v>90</v>
      </c>
      <c r="BC193" s="13">
        <v>46.649280303030302</v>
      </c>
      <c r="BD193" s="13">
        <v>10.1</v>
      </c>
      <c r="BE193" s="13"/>
      <c r="BF193" s="9" t="s">
        <v>264</v>
      </c>
      <c r="BG193" s="6"/>
      <c r="BH193" s="9" t="s">
        <v>353</v>
      </c>
      <c r="BI193" s="9" t="s">
        <v>188</v>
      </c>
      <c r="BJ193" s="9" t="s">
        <v>354</v>
      </c>
      <c r="BK193" s="9" t="s">
        <v>20</v>
      </c>
      <c r="BL193" s="7" t="s">
        <v>0</v>
      </c>
      <c r="BM193" s="13">
        <v>300409.79612999997</v>
      </c>
      <c r="BN193" s="7" t="s">
        <v>191</v>
      </c>
      <c r="BO193" s="13"/>
      <c r="BP193" s="14">
        <v>36978</v>
      </c>
      <c r="BQ193" s="14">
        <v>47935</v>
      </c>
      <c r="BR193" s="13">
        <v>0</v>
      </c>
      <c r="BS193" s="13">
        <v>105.85</v>
      </c>
      <c r="BT193" s="13">
        <v>0</v>
      </c>
    </row>
    <row r="194" spans="1:72" s="2" customFormat="1" ht="18.2" customHeight="1" x14ac:dyDescent="0.15">
      <c r="A194" s="15">
        <v>192</v>
      </c>
      <c r="B194" s="16" t="s">
        <v>36</v>
      </c>
      <c r="C194" s="16" t="s">
        <v>263</v>
      </c>
      <c r="D194" s="17">
        <v>45413</v>
      </c>
      <c r="E194" s="18" t="s">
        <v>500</v>
      </c>
      <c r="F194" s="19">
        <v>8</v>
      </c>
      <c r="G194" s="19">
        <v>7</v>
      </c>
      <c r="H194" s="20">
        <v>38494.26</v>
      </c>
      <c r="I194" s="20">
        <v>2364.12</v>
      </c>
      <c r="J194" s="20">
        <v>0</v>
      </c>
      <c r="K194" s="20">
        <v>40858.379999999997</v>
      </c>
      <c r="L194" s="20">
        <v>306.82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40858.379999999997</v>
      </c>
      <c r="T194" s="20">
        <v>2682.36</v>
      </c>
      <c r="U194" s="20">
        <v>323.99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3006.35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f>VLOOKUP(E194,[1]Aplicado!$C$154:$AL$1373,36,0)</f>
        <v>0</v>
      </c>
      <c r="AU194" s="20">
        <f t="shared" si="2"/>
        <v>0</v>
      </c>
      <c r="AV194" s="20">
        <v>2670.94</v>
      </c>
      <c r="AW194" s="20">
        <v>3006.35</v>
      </c>
      <c r="AX194" s="21">
        <v>86</v>
      </c>
      <c r="AY194" s="21">
        <v>360</v>
      </c>
      <c r="AZ194" s="20">
        <v>236237.20559999999</v>
      </c>
      <c r="BA194" s="20">
        <v>71280</v>
      </c>
      <c r="BB194" s="22">
        <v>90</v>
      </c>
      <c r="BC194" s="22">
        <v>51.588863636363598</v>
      </c>
      <c r="BD194" s="22">
        <v>10.1</v>
      </c>
      <c r="BE194" s="22"/>
      <c r="BF194" s="18" t="s">
        <v>264</v>
      </c>
      <c r="BG194" s="15"/>
      <c r="BH194" s="18" t="s">
        <v>353</v>
      </c>
      <c r="BI194" s="18" t="s">
        <v>188</v>
      </c>
      <c r="BJ194" s="18" t="s">
        <v>501</v>
      </c>
      <c r="BK194" s="18" t="s">
        <v>268</v>
      </c>
      <c r="BL194" s="16" t="s">
        <v>0</v>
      </c>
      <c r="BM194" s="22">
        <v>332219.48778000002</v>
      </c>
      <c r="BN194" s="16" t="s">
        <v>191</v>
      </c>
      <c r="BO194" s="22"/>
      <c r="BP194" s="23">
        <v>37057</v>
      </c>
      <c r="BQ194" s="23">
        <v>48014</v>
      </c>
      <c r="BR194" s="22">
        <v>2486.91</v>
      </c>
      <c r="BS194" s="22">
        <v>105.78</v>
      </c>
      <c r="BT194" s="22">
        <v>43.64</v>
      </c>
    </row>
    <row r="195" spans="1:72" s="2" customFormat="1" ht="18.2" customHeight="1" x14ac:dyDescent="0.15">
      <c r="A195" s="6">
        <v>193</v>
      </c>
      <c r="B195" s="7" t="s">
        <v>36</v>
      </c>
      <c r="C195" s="7" t="s">
        <v>263</v>
      </c>
      <c r="D195" s="8">
        <v>45413</v>
      </c>
      <c r="E195" s="9" t="s">
        <v>119</v>
      </c>
      <c r="F195" s="10">
        <v>34</v>
      </c>
      <c r="G195" s="10">
        <v>33</v>
      </c>
      <c r="H195" s="11">
        <v>25023.18</v>
      </c>
      <c r="I195" s="11">
        <v>6183.45</v>
      </c>
      <c r="J195" s="11">
        <v>0</v>
      </c>
      <c r="K195" s="11">
        <v>31206.63</v>
      </c>
      <c r="L195" s="11">
        <v>209.94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31206.63</v>
      </c>
      <c r="T195" s="11">
        <v>8114.92</v>
      </c>
      <c r="U195" s="11">
        <v>210.6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8325.52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>
        <v>0</v>
      </c>
      <c r="AT195" s="11">
        <f>VLOOKUP(E195,[1]Aplicado!$C$154:$AL$1373,36,0)</f>
        <v>0</v>
      </c>
      <c r="AU195" s="11">
        <f t="shared" ref="AU195:AU258" si="3">SUM(AB195:AR195,W195:Y195,O195:R195)-J195-AS195-AT195</f>
        <v>0</v>
      </c>
      <c r="AV195" s="11">
        <v>6393.39</v>
      </c>
      <c r="AW195" s="11">
        <v>8325.52</v>
      </c>
      <c r="AX195" s="12">
        <v>87</v>
      </c>
      <c r="AY195" s="12">
        <v>360</v>
      </c>
      <c r="AZ195" s="11">
        <v>236880.70559999999</v>
      </c>
      <c r="BA195" s="11">
        <v>47520</v>
      </c>
      <c r="BB195" s="13">
        <v>60</v>
      </c>
      <c r="BC195" s="13">
        <v>39.402310606060603</v>
      </c>
      <c r="BD195" s="13">
        <v>10.1</v>
      </c>
      <c r="BE195" s="13"/>
      <c r="BF195" s="9" t="s">
        <v>264</v>
      </c>
      <c r="BG195" s="6"/>
      <c r="BH195" s="9" t="s">
        <v>353</v>
      </c>
      <c r="BI195" s="9" t="s">
        <v>188</v>
      </c>
      <c r="BJ195" s="9" t="s">
        <v>501</v>
      </c>
      <c r="BK195" s="9" t="s">
        <v>268</v>
      </c>
      <c r="BL195" s="7" t="s">
        <v>0</v>
      </c>
      <c r="BM195" s="13">
        <v>253741.10853</v>
      </c>
      <c r="BN195" s="7" t="s">
        <v>191</v>
      </c>
      <c r="BO195" s="13"/>
      <c r="BP195" s="14">
        <v>37089</v>
      </c>
      <c r="BQ195" s="14">
        <v>48046</v>
      </c>
      <c r="BR195" s="13">
        <v>9219.39</v>
      </c>
      <c r="BS195" s="13">
        <v>105.68</v>
      </c>
      <c r="BT195" s="13">
        <v>43.52</v>
      </c>
    </row>
    <row r="196" spans="1:72" s="2" customFormat="1" ht="18.2" customHeight="1" x14ac:dyDescent="0.15">
      <c r="A196" s="15">
        <v>194</v>
      </c>
      <c r="B196" s="16" t="s">
        <v>36</v>
      </c>
      <c r="C196" s="16" t="s">
        <v>263</v>
      </c>
      <c r="D196" s="17">
        <v>45413</v>
      </c>
      <c r="E196" s="18" t="s">
        <v>120</v>
      </c>
      <c r="F196" s="19">
        <v>100</v>
      </c>
      <c r="G196" s="19">
        <v>99</v>
      </c>
      <c r="H196" s="20">
        <v>41741.47</v>
      </c>
      <c r="I196" s="20">
        <v>23568.74</v>
      </c>
      <c r="J196" s="20">
        <v>0</v>
      </c>
      <c r="K196" s="20">
        <v>65310.21</v>
      </c>
      <c r="L196" s="20">
        <v>349.6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65310.21</v>
      </c>
      <c r="T196" s="20">
        <v>46521.26</v>
      </c>
      <c r="U196" s="20">
        <v>351.3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46872.56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f>VLOOKUP(E196,[1]Aplicado!$C$154:$AL$1373,36,0)</f>
        <v>0</v>
      </c>
      <c r="AU196" s="20">
        <f t="shared" si="3"/>
        <v>0</v>
      </c>
      <c r="AV196" s="20">
        <v>23918.34</v>
      </c>
      <c r="AW196" s="20">
        <v>46872.56</v>
      </c>
      <c r="AX196" s="21">
        <v>83</v>
      </c>
      <c r="AY196" s="21">
        <v>360</v>
      </c>
      <c r="AZ196" s="20">
        <v>259087.576</v>
      </c>
      <c r="BA196" s="20">
        <v>79200</v>
      </c>
      <c r="BB196" s="22">
        <v>90</v>
      </c>
      <c r="BC196" s="22">
        <v>74.216147727272698</v>
      </c>
      <c r="BD196" s="22">
        <v>10.1</v>
      </c>
      <c r="BE196" s="22"/>
      <c r="BF196" s="18" t="s">
        <v>264</v>
      </c>
      <c r="BG196" s="15"/>
      <c r="BH196" s="18" t="s">
        <v>38</v>
      </c>
      <c r="BI196" s="18" t="s">
        <v>373</v>
      </c>
      <c r="BJ196" s="18" t="s">
        <v>374</v>
      </c>
      <c r="BK196" s="18" t="s">
        <v>268</v>
      </c>
      <c r="BL196" s="16" t="s">
        <v>0</v>
      </c>
      <c r="BM196" s="22">
        <v>531037.31750999996</v>
      </c>
      <c r="BN196" s="16" t="s">
        <v>191</v>
      </c>
      <c r="BO196" s="22"/>
      <c r="BP196" s="23">
        <v>36973</v>
      </c>
      <c r="BQ196" s="23">
        <v>47930</v>
      </c>
      <c r="BR196" s="22">
        <v>28088.89</v>
      </c>
      <c r="BS196" s="22">
        <v>105.88</v>
      </c>
      <c r="BT196" s="22">
        <v>44.21</v>
      </c>
    </row>
    <row r="197" spans="1:72" s="2" customFormat="1" ht="18.2" customHeight="1" x14ac:dyDescent="0.15">
      <c r="A197" s="6">
        <v>195</v>
      </c>
      <c r="B197" s="7" t="s">
        <v>36</v>
      </c>
      <c r="C197" s="7" t="s">
        <v>263</v>
      </c>
      <c r="D197" s="8">
        <v>45413</v>
      </c>
      <c r="E197" s="9" t="s">
        <v>502</v>
      </c>
      <c r="F197" s="10">
        <v>0</v>
      </c>
      <c r="G197" s="10">
        <v>0</v>
      </c>
      <c r="H197" s="11">
        <v>37337.379999999997</v>
      </c>
      <c r="I197" s="11">
        <v>0</v>
      </c>
      <c r="J197" s="11">
        <v>0</v>
      </c>
      <c r="K197" s="11">
        <v>37337.379999999997</v>
      </c>
      <c r="L197" s="11">
        <v>386.64</v>
      </c>
      <c r="M197" s="11">
        <v>0</v>
      </c>
      <c r="N197" s="11">
        <v>0</v>
      </c>
      <c r="O197" s="11">
        <v>0</v>
      </c>
      <c r="P197" s="11">
        <v>386.64</v>
      </c>
      <c r="Q197" s="11">
        <v>0</v>
      </c>
      <c r="R197" s="11">
        <v>0</v>
      </c>
      <c r="S197" s="11">
        <v>36950.74</v>
      </c>
      <c r="T197" s="11">
        <v>0</v>
      </c>
      <c r="U197" s="11">
        <v>314.26</v>
      </c>
      <c r="V197" s="11">
        <v>0</v>
      </c>
      <c r="W197" s="11">
        <v>0</v>
      </c>
      <c r="X197" s="11">
        <v>314.26</v>
      </c>
      <c r="Y197" s="11">
        <v>0</v>
      </c>
      <c r="Z197" s="11">
        <v>0</v>
      </c>
      <c r="AA197" s="11">
        <v>0</v>
      </c>
      <c r="AB197" s="11">
        <v>105.88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94.15</v>
      </c>
      <c r="AI197" s="11">
        <v>49.45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>
        <v>0.30377599999999999</v>
      </c>
      <c r="AT197" s="11">
        <f>VLOOKUP(E197,[1]Aplicado!$C$154:$AL$1373,36,0)</f>
        <v>0</v>
      </c>
      <c r="AU197" s="11">
        <f t="shared" si="3"/>
        <v>950.07622400000002</v>
      </c>
      <c r="AV197" s="11">
        <v>0</v>
      </c>
      <c r="AW197" s="11">
        <v>0</v>
      </c>
      <c r="AX197" s="12">
        <v>72</v>
      </c>
      <c r="AY197" s="12">
        <v>360</v>
      </c>
      <c r="AZ197" s="11">
        <v>259384.4</v>
      </c>
      <c r="BA197" s="11">
        <v>79200</v>
      </c>
      <c r="BB197" s="13">
        <v>90</v>
      </c>
      <c r="BC197" s="13">
        <v>41.989477272727299</v>
      </c>
      <c r="BD197" s="13">
        <v>10.1</v>
      </c>
      <c r="BE197" s="13"/>
      <c r="BF197" s="9" t="s">
        <v>264</v>
      </c>
      <c r="BG197" s="6"/>
      <c r="BH197" s="9" t="s">
        <v>38</v>
      </c>
      <c r="BI197" s="9" t="s">
        <v>373</v>
      </c>
      <c r="BJ197" s="9" t="s">
        <v>374</v>
      </c>
      <c r="BK197" s="9" t="s">
        <v>20</v>
      </c>
      <c r="BL197" s="7" t="s">
        <v>0</v>
      </c>
      <c r="BM197" s="13">
        <v>300446.46694000001</v>
      </c>
      <c r="BN197" s="7" t="s">
        <v>191</v>
      </c>
      <c r="BO197" s="13"/>
      <c r="BP197" s="14">
        <v>36980</v>
      </c>
      <c r="BQ197" s="14">
        <v>47937</v>
      </c>
      <c r="BR197" s="13">
        <v>0</v>
      </c>
      <c r="BS197" s="13">
        <v>105.88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36</v>
      </c>
      <c r="C198" s="16" t="s">
        <v>263</v>
      </c>
      <c r="D198" s="17">
        <v>45413</v>
      </c>
      <c r="E198" s="18" t="s">
        <v>121</v>
      </c>
      <c r="F198" s="19">
        <v>189</v>
      </c>
      <c r="G198" s="19">
        <v>188</v>
      </c>
      <c r="H198" s="20">
        <v>37738.959999999999</v>
      </c>
      <c r="I198" s="20">
        <v>28810.04</v>
      </c>
      <c r="J198" s="20">
        <v>0</v>
      </c>
      <c r="K198" s="20">
        <v>66549</v>
      </c>
      <c r="L198" s="20">
        <v>305.39999999999998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66549</v>
      </c>
      <c r="T198" s="20">
        <v>88350.57</v>
      </c>
      <c r="U198" s="20">
        <v>317.62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88668.19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f>VLOOKUP(E198,[1]Aplicado!$C$154:$AL$1373,36,0)</f>
        <v>0</v>
      </c>
      <c r="AU198" s="20">
        <f t="shared" si="3"/>
        <v>0</v>
      </c>
      <c r="AV198" s="20">
        <v>29115.439999999999</v>
      </c>
      <c r="AW198" s="20">
        <v>88668.19</v>
      </c>
      <c r="AX198" s="21">
        <v>86</v>
      </c>
      <c r="AY198" s="21">
        <v>360</v>
      </c>
      <c r="AZ198" s="20">
        <v>261655.06400000001</v>
      </c>
      <c r="BA198" s="20">
        <v>70400</v>
      </c>
      <c r="BB198" s="22">
        <v>80</v>
      </c>
      <c r="BC198" s="22">
        <v>75.623863636363595</v>
      </c>
      <c r="BD198" s="22">
        <v>10.1</v>
      </c>
      <c r="BE198" s="22"/>
      <c r="BF198" s="18" t="s">
        <v>264</v>
      </c>
      <c r="BG198" s="15"/>
      <c r="BH198" s="18" t="s">
        <v>38</v>
      </c>
      <c r="BI198" s="18" t="s">
        <v>373</v>
      </c>
      <c r="BJ198" s="18" t="s">
        <v>374</v>
      </c>
      <c r="BK198" s="18" t="s">
        <v>268</v>
      </c>
      <c r="BL198" s="16" t="s">
        <v>0</v>
      </c>
      <c r="BM198" s="22">
        <v>541109.91899999999</v>
      </c>
      <c r="BN198" s="16" t="s">
        <v>191</v>
      </c>
      <c r="BO198" s="22"/>
      <c r="BP198" s="23">
        <v>37018</v>
      </c>
      <c r="BQ198" s="23">
        <v>47975</v>
      </c>
      <c r="BR198" s="22">
        <v>49058.14</v>
      </c>
      <c r="BS198" s="22">
        <v>105.8</v>
      </c>
      <c r="BT198" s="22">
        <v>43.78</v>
      </c>
    </row>
    <row r="199" spans="1:72" s="2" customFormat="1" ht="18.2" customHeight="1" x14ac:dyDescent="0.15">
      <c r="A199" s="6">
        <v>197</v>
      </c>
      <c r="B199" s="7" t="s">
        <v>36</v>
      </c>
      <c r="C199" s="7" t="s">
        <v>263</v>
      </c>
      <c r="D199" s="8">
        <v>45413</v>
      </c>
      <c r="E199" s="9" t="s">
        <v>122</v>
      </c>
      <c r="F199" s="10">
        <v>208</v>
      </c>
      <c r="G199" s="10">
        <v>207</v>
      </c>
      <c r="H199" s="11">
        <v>42430.51</v>
      </c>
      <c r="I199" s="11">
        <v>33699.11</v>
      </c>
      <c r="J199" s="11">
        <v>0</v>
      </c>
      <c r="K199" s="11">
        <v>76129.62</v>
      </c>
      <c r="L199" s="11">
        <v>343.8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76129.62</v>
      </c>
      <c r="T199" s="11">
        <v>111830.42</v>
      </c>
      <c r="U199" s="11">
        <v>357.1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112187.52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>
        <v>0</v>
      </c>
      <c r="AT199" s="11">
        <f>VLOOKUP(E199,[1]Aplicado!$C$154:$AL$1373,36,0)</f>
        <v>0</v>
      </c>
      <c r="AU199" s="11">
        <f t="shared" si="3"/>
        <v>0</v>
      </c>
      <c r="AV199" s="11">
        <v>34042.910000000003</v>
      </c>
      <c r="AW199" s="11">
        <v>112187.52</v>
      </c>
      <c r="AX199" s="12">
        <v>85</v>
      </c>
      <c r="AY199" s="12">
        <v>360</v>
      </c>
      <c r="AZ199" s="11">
        <v>262229.96799999999</v>
      </c>
      <c r="BA199" s="11">
        <v>79200</v>
      </c>
      <c r="BB199" s="13">
        <v>90</v>
      </c>
      <c r="BC199" s="13">
        <v>86.510931818181803</v>
      </c>
      <c r="BD199" s="13">
        <v>10.1</v>
      </c>
      <c r="BE199" s="13"/>
      <c r="BF199" s="9" t="s">
        <v>264</v>
      </c>
      <c r="BG199" s="6"/>
      <c r="BH199" s="9" t="s">
        <v>38</v>
      </c>
      <c r="BI199" s="9" t="s">
        <v>373</v>
      </c>
      <c r="BJ199" s="9" t="s">
        <v>374</v>
      </c>
      <c r="BK199" s="9" t="s">
        <v>268</v>
      </c>
      <c r="BL199" s="7" t="s">
        <v>0</v>
      </c>
      <c r="BM199" s="13">
        <v>619009.94021999999</v>
      </c>
      <c r="BN199" s="7" t="s">
        <v>191</v>
      </c>
      <c r="BO199" s="13"/>
      <c r="BP199" s="14">
        <v>37036</v>
      </c>
      <c r="BQ199" s="14">
        <v>47993</v>
      </c>
      <c r="BR199" s="13">
        <v>55218.12</v>
      </c>
      <c r="BS199" s="13">
        <v>105.84</v>
      </c>
      <c r="BT199" s="13">
        <v>43.68</v>
      </c>
    </row>
    <row r="200" spans="1:72" s="2" customFormat="1" ht="18.2" customHeight="1" x14ac:dyDescent="0.15">
      <c r="A200" s="15">
        <v>198</v>
      </c>
      <c r="B200" s="16" t="s">
        <v>36</v>
      </c>
      <c r="C200" s="16" t="s">
        <v>263</v>
      </c>
      <c r="D200" s="17">
        <v>45413</v>
      </c>
      <c r="E200" s="18" t="s">
        <v>123</v>
      </c>
      <c r="F200" s="19">
        <v>77</v>
      </c>
      <c r="G200" s="19">
        <v>76</v>
      </c>
      <c r="H200" s="20">
        <v>38480.65</v>
      </c>
      <c r="I200" s="20">
        <v>16899.919999999998</v>
      </c>
      <c r="J200" s="20">
        <v>0</v>
      </c>
      <c r="K200" s="20">
        <v>55380.57</v>
      </c>
      <c r="L200" s="20">
        <v>299.16000000000003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55380.57</v>
      </c>
      <c r="T200" s="20">
        <v>31072.63</v>
      </c>
      <c r="U200" s="20">
        <v>323.86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31396.49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f>VLOOKUP(E200,[1]Aplicado!$C$154:$AL$1373,36,0)</f>
        <v>0</v>
      </c>
      <c r="AU200" s="20">
        <f t="shared" si="3"/>
        <v>0</v>
      </c>
      <c r="AV200" s="20">
        <v>17199.080000000002</v>
      </c>
      <c r="AW200" s="20">
        <v>31396.49</v>
      </c>
      <c r="AX200" s="21">
        <v>89</v>
      </c>
      <c r="AY200" s="21">
        <v>360</v>
      </c>
      <c r="AZ200" s="20">
        <v>262956.408</v>
      </c>
      <c r="BA200" s="20">
        <v>70400</v>
      </c>
      <c r="BB200" s="22">
        <v>80</v>
      </c>
      <c r="BC200" s="22">
        <v>62.932465909090901</v>
      </c>
      <c r="BD200" s="22">
        <v>10.1</v>
      </c>
      <c r="BE200" s="22"/>
      <c r="BF200" s="18" t="s">
        <v>264</v>
      </c>
      <c r="BG200" s="15"/>
      <c r="BH200" s="18" t="s">
        <v>38</v>
      </c>
      <c r="BI200" s="18" t="s">
        <v>373</v>
      </c>
      <c r="BJ200" s="18" t="s">
        <v>374</v>
      </c>
      <c r="BK200" s="18" t="s">
        <v>268</v>
      </c>
      <c r="BL200" s="16" t="s">
        <v>0</v>
      </c>
      <c r="BM200" s="22">
        <v>450299.41467000003</v>
      </c>
      <c r="BN200" s="16" t="s">
        <v>191</v>
      </c>
      <c r="BO200" s="22"/>
      <c r="BP200" s="23">
        <v>37132</v>
      </c>
      <c r="BQ200" s="23">
        <v>48089</v>
      </c>
      <c r="BR200" s="22">
        <v>21250.240000000002</v>
      </c>
      <c r="BS200" s="22">
        <v>111.25</v>
      </c>
      <c r="BT200" s="22">
        <v>43.56</v>
      </c>
    </row>
    <row r="201" spans="1:72" s="2" customFormat="1" ht="18.2" customHeight="1" x14ac:dyDescent="0.15">
      <c r="A201" s="6">
        <v>199</v>
      </c>
      <c r="B201" s="7" t="s">
        <v>36</v>
      </c>
      <c r="C201" s="7" t="s">
        <v>263</v>
      </c>
      <c r="D201" s="8">
        <v>45413</v>
      </c>
      <c r="E201" s="9" t="s">
        <v>124</v>
      </c>
      <c r="F201" s="10">
        <v>209</v>
      </c>
      <c r="G201" s="10">
        <v>208</v>
      </c>
      <c r="H201" s="11">
        <v>43446.080000000002</v>
      </c>
      <c r="I201" s="11">
        <v>32919.31</v>
      </c>
      <c r="J201" s="11">
        <v>0</v>
      </c>
      <c r="K201" s="11">
        <v>76365.39</v>
      </c>
      <c r="L201" s="11">
        <v>335.25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76365.39</v>
      </c>
      <c r="T201" s="11">
        <v>113568.79</v>
      </c>
      <c r="U201" s="11">
        <v>365.65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113934.44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>
        <v>0</v>
      </c>
      <c r="AT201" s="11">
        <f>VLOOKUP(E201,[1]Aplicado!$C$154:$AL$1373,36,0)</f>
        <v>0</v>
      </c>
      <c r="AU201" s="11">
        <f t="shared" si="3"/>
        <v>0</v>
      </c>
      <c r="AV201" s="11">
        <v>33254.559999999998</v>
      </c>
      <c r="AW201" s="11">
        <v>113934.44</v>
      </c>
      <c r="AX201" s="12">
        <v>88</v>
      </c>
      <c r="AY201" s="12">
        <v>360</v>
      </c>
      <c r="AZ201" s="11">
        <v>262956.408</v>
      </c>
      <c r="BA201" s="11">
        <v>79200</v>
      </c>
      <c r="BB201" s="13">
        <v>90</v>
      </c>
      <c r="BC201" s="13">
        <v>86.778852272727306</v>
      </c>
      <c r="BD201" s="13">
        <v>10.1</v>
      </c>
      <c r="BE201" s="13"/>
      <c r="BF201" s="9" t="s">
        <v>264</v>
      </c>
      <c r="BG201" s="6"/>
      <c r="BH201" s="9" t="s">
        <v>38</v>
      </c>
      <c r="BI201" s="9" t="s">
        <v>373</v>
      </c>
      <c r="BJ201" s="9" t="s">
        <v>374</v>
      </c>
      <c r="BK201" s="9" t="s">
        <v>268</v>
      </c>
      <c r="BL201" s="7" t="s">
        <v>0</v>
      </c>
      <c r="BM201" s="13">
        <v>620926.98609000002</v>
      </c>
      <c r="BN201" s="7" t="s">
        <v>191</v>
      </c>
      <c r="BO201" s="13"/>
      <c r="BP201" s="14">
        <v>37132</v>
      </c>
      <c r="BQ201" s="14">
        <v>48089</v>
      </c>
      <c r="BR201" s="13">
        <v>55772.46</v>
      </c>
      <c r="BS201" s="13">
        <v>105.78</v>
      </c>
      <c r="BT201" s="13">
        <v>43.56</v>
      </c>
    </row>
    <row r="202" spans="1:72" s="2" customFormat="1" ht="18.2" customHeight="1" x14ac:dyDescent="0.15">
      <c r="A202" s="15">
        <v>200</v>
      </c>
      <c r="B202" s="16" t="s">
        <v>36</v>
      </c>
      <c r="C202" s="16" t="s">
        <v>263</v>
      </c>
      <c r="D202" s="17">
        <v>45413</v>
      </c>
      <c r="E202" s="18" t="s">
        <v>125</v>
      </c>
      <c r="F202" s="19">
        <v>213</v>
      </c>
      <c r="G202" s="19">
        <v>212</v>
      </c>
      <c r="H202" s="20">
        <v>46337.34</v>
      </c>
      <c r="I202" s="20">
        <v>30741</v>
      </c>
      <c r="J202" s="20">
        <v>0</v>
      </c>
      <c r="K202" s="20">
        <v>77078.34</v>
      </c>
      <c r="L202" s="20">
        <v>310.91000000000003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77078.34</v>
      </c>
      <c r="T202" s="20">
        <v>118550.69</v>
      </c>
      <c r="U202" s="20">
        <v>389.99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118940.68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f>VLOOKUP(E202,[1]Aplicado!$C$154:$AL$1373,36,0)</f>
        <v>0</v>
      </c>
      <c r="AU202" s="20">
        <f t="shared" si="3"/>
        <v>0</v>
      </c>
      <c r="AV202" s="20">
        <v>31051.91</v>
      </c>
      <c r="AW202" s="20">
        <v>118940.68</v>
      </c>
      <c r="AX202" s="21">
        <v>97</v>
      </c>
      <c r="AY202" s="21">
        <v>360</v>
      </c>
      <c r="AZ202" s="20">
        <v>274246.54399999999</v>
      </c>
      <c r="BA202" s="20">
        <v>79200</v>
      </c>
      <c r="BB202" s="22">
        <v>90</v>
      </c>
      <c r="BC202" s="22">
        <v>87.589022727272706</v>
      </c>
      <c r="BD202" s="22">
        <v>10.1</v>
      </c>
      <c r="BE202" s="22"/>
      <c r="BF202" s="18" t="s">
        <v>264</v>
      </c>
      <c r="BG202" s="15"/>
      <c r="BH202" s="18" t="s">
        <v>38</v>
      </c>
      <c r="BI202" s="18" t="s">
        <v>373</v>
      </c>
      <c r="BJ202" s="18" t="s">
        <v>374</v>
      </c>
      <c r="BK202" s="18" t="s">
        <v>268</v>
      </c>
      <c r="BL202" s="16" t="s">
        <v>0</v>
      </c>
      <c r="BM202" s="22">
        <v>626723.98254</v>
      </c>
      <c r="BN202" s="16" t="s">
        <v>191</v>
      </c>
      <c r="BO202" s="22"/>
      <c r="BP202" s="23">
        <v>37407</v>
      </c>
      <c r="BQ202" s="23">
        <v>48365</v>
      </c>
      <c r="BR202" s="22">
        <v>56708.26</v>
      </c>
      <c r="BS202" s="22">
        <v>105.62</v>
      </c>
      <c r="BT202" s="22">
        <v>43.63</v>
      </c>
    </row>
    <row r="203" spans="1:72" s="2" customFormat="1" ht="18.2" customHeight="1" x14ac:dyDescent="0.15">
      <c r="A203" s="6">
        <v>201</v>
      </c>
      <c r="B203" s="7" t="s">
        <v>36</v>
      </c>
      <c r="C203" s="7" t="s">
        <v>263</v>
      </c>
      <c r="D203" s="8">
        <v>45413</v>
      </c>
      <c r="E203" s="9" t="s">
        <v>126</v>
      </c>
      <c r="F203" s="10">
        <v>50</v>
      </c>
      <c r="G203" s="10">
        <v>49</v>
      </c>
      <c r="H203" s="11">
        <v>32230.560000000001</v>
      </c>
      <c r="I203" s="11">
        <v>14305.28</v>
      </c>
      <c r="J203" s="11">
        <v>0</v>
      </c>
      <c r="K203" s="11">
        <v>46535.839999999997</v>
      </c>
      <c r="L203" s="11">
        <v>351.77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46535.839999999997</v>
      </c>
      <c r="T203" s="11">
        <v>16845.72</v>
      </c>
      <c r="U203" s="11">
        <v>271.25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17116.97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>
        <v>0</v>
      </c>
      <c r="AT203" s="11">
        <f>VLOOKUP(E203,[1]Aplicado!$C$154:$AL$1373,36,0)</f>
        <v>0</v>
      </c>
      <c r="AU203" s="11">
        <f t="shared" si="3"/>
        <v>0</v>
      </c>
      <c r="AV203" s="11">
        <v>14657.05</v>
      </c>
      <c r="AW203" s="11">
        <v>17116.97</v>
      </c>
      <c r="AX203" s="12">
        <v>69</v>
      </c>
      <c r="AY203" s="12">
        <v>360</v>
      </c>
      <c r="AZ203" s="11">
        <v>262948.92800000001</v>
      </c>
      <c r="BA203" s="11">
        <v>70400</v>
      </c>
      <c r="BB203" s="13">
        <v>80</v>
      </c>
      <c r="BC203" s="13">
        <v>52.881636363636403</v>
      </c>
      <c r="BD203" s="13">
        <v>10.1</v>
      </c>
      <c r="BE203" s="13"/>
      <c r="BF203" s="9" t="s">
        <v>264</v>
      </c>
      <c r="BG203" s="6"/>
      <c r="BH203" s="9" t="s">
        <v>38</v>
      </c>
      <c r="BI203" s="9" t="s">
        <v>373</v>
      </c>
      <c r="BJ203" s="9" t="s">
        <v>374</v>
      </c>
      <c r="BK203" s="9" t="s">
        <v>268</v>
      </c>
      <c r="BL203" s="7" t="s">
        <v>0</v>
      </c>
      <c r="BM203" s="13">
        <v>378382.91503999999</v>
      </c>
      <c r="BN203" s="7" t="s">
        <v>191</v>
      </c>
      <c r="BO203" s="13"/>
      <c r="BP203" s="14">
        <v>37071</v>
      </c>
      <c r="BQ203" s="14">
        <v>48028</v>
      </c>
      <c r="BR203" s="13">
        <v>12863.08</v>
      </c>
      <c r="BS203" s="13">
        <v>105.78</v>
      </c>
      <c r="BT203" s="13">
        <v>43.56</v>
      </c>
    </row>
    <row r="204" spans="1:72" s="2" customFormat="1" ht="18.2" customHeight="1" x14ac:dyDescent="0.15">
      <c r="A204" s="15">
        <v>202</v>
      </c>
      <c r="B204" s="16" t="s">
        <v>36</v>
      </c>
      <c r="C204" s="16" t="s">
        <v>263</v>
      </c>
      <c r="D204" s="17">
        <v>45413</v>
      </c>
      <c r="E204" s="18" t="s">
        <v>127</v>
      </c>
      <c r="F204" s="19">
        <v>208</v>
      </c>
      <c r="G204" s="19">
        <v>207</v>
      </c>
      <c r="H204" s="20">
        <v>42430.51</v>
      </c>
      <c r="I204" s="20">
        <v>33699.11</v>
      </c>
      <c r="J204" s="20">
        <v>0</v>
      </c>
      <c r="K204" s="20">
        <v>76129.62</v>
      </c>
      <c r="L204" s="20">
        <v>343.8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76129.62</v>
      </c>
      <c r="T204" s="20">
        <v>112088.09</v>
      </c>
      <c r="U204" s="20">
        <v>357.1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112445.19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f>VLOOKUP(E204,[1]Aplicado!$C$154:$AL$1373,36,0)</f>
        <v>0</v>
      </c>
      <c r="AU204" s="20">
        <f t="shared" si="3"/>
        <v>0</v>
      </c>
      <c r="AV204" s="20">
        <v>34042.910000000003</v>
      </c>
      <c r="AW204" s="20">
        <v>112445.19</v>
      </c>
      <c r="AX204" s="21">
        <v>85</v>
      </c>
      <c r="AY204" s="21">
        <v>360</v>
      </c>
      <c r="AZ204" s="20">
        <v>261865.38399999999</v>
      </c>
      <c r="BA204" s="20">
        <v>79200</v>
      </c>
      <c r="BB204" s="22">
        <v>90</v>
      </c>
      <c r="BC204" s="22">
        <v>86.510931818181803</v>
      </c>
      <c r="BD204" s="22">
        <v>10.1</v>
      </c>
      <c r="BE204" s="22"/>
      <c r="BF204" s="18" t="s">
        <v>264</v>
      </c>
      <c r="BG204" s="15"/>
      <c r="BH204" s="18" t="s">
        <v>38</v>
      </c>
      <c r="BI204" s="18" t="s">
        <v>373</v>
      </c>
      <c r="BJ204" s="18" t="s">
        <v>374</v>
      </c>
      <c r="BK204" s="18" t="s">
        <v>268</v>
      </c>
      <c r="BL204" s="16" t="s">
        <v>0</v>
      </c>
      <c r="BM204" s="22">
        <v>619009.94021999999</v>
      </c>
      <c r="BN204" s="16" t="s">
        <v>191</v>
      </c>
      <c r="BO204" s="22"/>
      <c r="BP204" s="23">
        <v>37025</v>
      </c>
      <c r="BQ204" s="23">
        <v>47982</v>
      </c>
      <c r="BR204" s="22">
        <v>55332.36</v>
      </c>
      <c r="BS204" s="22">
        <v>105.84</v>
      </c>
      <c r="BT204" s="22">
        <v>43.74</v>
      </c>
    </row>
    <row r="205" spans="1:72" s="2" customFormat="1" ht="18.2" customHeight="1" x14ac:dyDescent="0.15">
      <c r="A205" s="6">
        <v>203</v>
      </c>
      <c r="B205" s="7" t="s">
        <v>36</v>
      </c>
      <c r="C205" s="7" t="s">
        <v>263</v>
      </c>
      <c r="D205" s="8">
        <v>45413</v>
      </c>
      <c r="E205" s="9" t="s">
        <v>503</v>
      </c>
      <c r="F205" s="10">
        <v>0</v>
      </c>
      <c r="G205" s="10">
        <v>0</v>
      </c>
      <c r="H205" s="11">
        <v>31599.78</v>
      </c>
      <c r="I205" s="11">
        <v>0</v>
      </c>
      <c r="J205" s="11">
        <v>0</v>
      </c>
      <c r="K205" s="11">
        <v>31599.78</v>
      </c>
      <c r="L205" s="11">
        <v>279.18</v>
      </c>
      <c r="M205" s="11">
        <v>0</v>
      </c>
      <c r="N205" s="11">
        <v>0</v>
      </c>
      <c r="O205" s="11">
        <v>0</v>
      </c>
      <c r="P205" s="11">
        <v>279.18</v>
      </c>
      <c r="Q205" s="11">
        <v>0</v>
      </c>
      <c r="R205" s="11">
        <v>0</v>
      </c>
      <c r="S205" s="11">
        <v>31320.6</v>
      </c>
      <c r="T205" s="11">
        <v>0</v>
      </c>
      <c r="U205" s="11">
        <v>265.95999999999998</v>
      </c>
      <c r="V205" s="11">
        <v>0</v>
      </c>
      <c r="W205" s="11">
        <v>0</v>
      </c>
      <c r="X205" s="11">
        <v>265.95999999999998</v>
      </c>
      <c r="Y205" s="11">
        <v>0</v>
      </c>
      <c r="Z205" s="11">
        <v>0</v>
      </c>
      <c r="AA205" s="11">
        <v>0</v>
      </c>
      <c r="AB205" s="11">
        <v>105.76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77.02</v>
      </c>
      <c r="AI205" s="11">
        <v>49.58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>
        <v>4.0585000000000003E-2</v>
      </c>
      <c r="AT205" s="11">
        <f>VLOOKUP(E205,[1]Aplicado!$C$154:$AL$1373,36,0)</f>
        <v>0</v>
      </c>
      <c r="AU205" s="11">
        <f t="shared" si="3"/>
        <v>777.45941500000004</v>
      </c>
      <c r="AV205" s="11">
        <v>0</v>
      </c>
      <c r="AW205" s="11">
        <v>0</v>
      </c>
      <c r="AX205" s="12">
        <v>85</v>
      </c>
      <c r="AY205" s="12">
        <v>360</v>
      </c>
      <c r="AZ205" s="11">
        <v>262249.32799999998</v>
      </c>
      <c r="BA205" s="11">
        <v>61600</v>
      </c>
      <c r="BB205" s="13">
        <v>70</v>
      </c>
      <c r="BC205" s="13">
        <v>35.591590909090897</v>
      </c>
      <c r="BD205" s="13">
        <v>10.1</v>
      </c>
      <c r="BE205" s="13"/>
      <c r="BF205" s="9" t="s">
        <v>264</v>
      </c>
      <c r="BG205" s="6"/>
      <c r="BH205" s="9" t="s">
        <v>38</v>
      </c>
      <c r="BI205" s="9" t="s">
        <v>373</v>
      </c>
      <c r="BJ205" s="9" t="s">
        <v>374</v>
      </c>
      <c r="BK205" s="9" t="s">
        <v>20</v>
      </c>
      <c r="BL205" s="7" t="s">
        <v>0</v>
      </c>
      <c r="BM205" s="13">
        <v>254667.79860000001</v>
      </c>
      <c r="BN205" s="7" t="s">
        <v>191</v>
      </c>
      <c r="BO205" s="13"/>
      <c r="BP205" s="14">
        <v>37041</v>
      </c>
      <c r="BQ205" s="14">
        <v>47998</v>
      </c>
      <c r="BR205" s="13">
        <v>0</v>
      </c>
      <c r="BS205" s="13">
        <v>105.76</v>
      </c>
      <c r="BT205" s="13">
        <v>0</v>
      </c>
    </row>
    <row r="206" spans="1:72" s="2" customFormat="1" ht="18.2" customHeight="1" x14ac:dyDescent="0.15">
      <c r="A206" s="15">
        <v>204</v>
      </c>
      <c r="B206" s="16" t="s">
        <v>36</v>
      </c>
      <c r="C206" s="16" t="s">
        <v>263</v>
      </c>
      <c r="D206" s="17">
        <v>45413</v>
      </c>
      <c r="E206" s="18" t="s">
        <v>504</v>
      </c>
      <c r="F206" s="19">
        <v>4</v>
      </c>
      <c r="G206" s="19">
        <v>3</v>
      </c>
      <c r="H206" s="20">
        <v>42705.69</v>
      </c>
      <c r="I206" s="20">
        <v>1070.93</v>
      </c>
      <c r="J206" s="20">
        <v>0</v>
      </c>
      <c r="K206" s="20">
        <v>43776.62</v>
      </c>
      <c r="L206" s="20">
        <v>341.46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43776.62</v>
      </c>
      <c r="T206" s="20">
        <v>1095.33</v>
      </c>
      <c r="U206" s="20">
        <v>359.44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1454.77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f>VLOOKUP(E206,[1]Aplicado!$C$154:$AL$1373,36,0)</f>
        <v>0</v>
      </c>
      <c r="AU206" s="20">
        <f t="shared" si="3"/>
        <v>0</v>
      </c>
      <c r="AV206" s="20">
        <v>1412.39</v>
      </c>
      <c r="AW206" s="20">
        <v>1454.77</v>
      </c>
      <c r="AX206" s="21">
        <v>86</v>
      </c>
      <c r="AY206" s="21">
        <v>360</v>
      </c>
      <c r="AZ206" s="20">
        <v>262485.78399999999</v>
      </c>
      <c r="BA206" s="20">
        <v>79200</v>
      </c>
      <c r="BB206" s="22">
        <v>90</v>
      </c>
      <c r="BC206" s="22">
        <v>49.746159090909103</v>
      </c>
      <c r="BD206" s="22">
        <v>10.1</v>
      </c>
      <c r="BE206" s="22"/>
      <c r="BF206" s="18" t="s">
        <v>264</v>
      </c>
      <c r="BG206" s="15"/>
      <c r="BH206" s="18" t="s">
        <v>38</v>
      </c>
      <c r="BI206" s="18" t="s">
        <v>373</v>
      </c>
      <c r="BJ206" s="18" t="s">
        <v>374</v>
      </c>
      <c r="BK206" s="18" t="s">
        <v>286</v>
      </c>
      <c r="BL206" s="16" t="s">
        <v>0</v>
      </c>
      <c r="BM206" s="22">
        <v>355947.69721999997</v>
      </c>
      <c r="BN206" s="16" t="s">
        <v>191</v>
      </c>
      <c r="BO206" s="22"/>
      <c r="BP206" s="23">
        <v>37057</v>
      </c>
      <c r="BQ206" s="23">
        <v>48014</v>
      </c>
      <c r="BR206" s="22">
        <v>1173.8499999999999</v>
      </c>
      <c r="BS206" s="22">
        <v>105.82</v>
      </c>
      <c r="BT206" s="22">
        <v>43.64</v>
      </c>
    </row>
    <row r="207" spans="1:72" s="2" customFormat="1" ht="18.2" customHeight="1" x14ac:dyDescent="0.15">
      <c r="A207" s="6">
        <v>205</v>
      </c>
      <c r="B207" s="7" t="s">
        <v>36</v>
      </c>
      <c r="C207" s="7" t="s">
        <v>263</v>
      </c>
      <c r="D207" s="8">
        <v>45413</v>
      </c>
      <c r="E207" s="9" t="s">
        <v>128</v>
      </c>
      <c r="F207" s="10">
        <v>175</v>
      </c>
      <c r="G207" s="10">
        <v>174</v>
      </c>
      <c r="H207" s="11">
        <v>42771.51</v>
      </c>
      <c r="I207" s="11">
        <v>31160.01</v>
      </c>
      <c r="J207" s="11">
        <v>0</v>
      </c>
      <c r="K207" s="11">
        <v>73931.520000000004</v>
      </c>
      <c r="L207" s="11">
        <v>340.93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73931.520000000004</v>
      </c>
      <c r="T207" s="11">
        <v>90995.36</v>
      </c>
      <c r="U207" s="11">
        <v>359.97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91355.33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>
        <v>0</v>
      </c>
      <c r="AT207" s="11">
        <f>VLOOKUP(E207,[1]Aplicado!$C$154:$AL$1373,36,0)</f>
        <v>0</v>
      </c>
      <c r="AU207" s="11">
        <f t="shared" si="3"/>
        <v>0</v>
      </c>
      <c r="AV207" s="11">
        <v>31500.94</v>
      </c>
      <c r="AW207" s="11">
        <v>91355.33</v>
      </c>
      <c r="AX207" s="12">
        <v>86</v>
      </c>
      <c r="AY207" s="12">
        <v>360</v>
      </c>
      <c r="AZ207" s="11">
        <v>262485.78399999999</v>
      </c>
      <c r="BA207" s="11">
        <v>79200</v>
      </c>
      <c r="BB207" s="13">
        <v>90</v>
      </c>
      <c r="BC207" s="13">
        <v>84.013090909090906</v>
      </c>
      <c r="BD207" s="13">
        <v>10.1</v>
      </c>
      <c r="BE207" s="13"/>
      <c r="BF207" s="9" t="s">
        <v>264</v>
      </c>
      <c r="BG207" s="6"/>
      <c r="BH207" s="9" t="s">
        <v>38</v>
      </c>
      <c r="BI207" s="9" t="s">
        <v>373</v>
      </c>
      <c r="BJ207" s="9" t="s">
        <v>374</v>
      </c>
      <c r="BK207" s="9" t="s">
        <v>268</v>
      </c>
      <c r="BL207" s="7" t="s">
        <v>0</v>
      </c>
      <c r="BM207" s="13">
        <v>601137.18912</v>
      </c>
      <c r="BN207" s="7" t="s">
        <v>191</v>
      </c>
      <c r="BO207" s="13"/>
      <c r="BP207" s="14">
        <v>37057</v>
      </c>
      <c r="BQ207" s="14">
        <v>48014</v>
      </c>
      <c r="BR207" s="13">
        <v>47041</v>
      </c>
      <c r="BS207" s="13">
        <v>105.82</v>
      </c>
      <c r="BT207" s="13">
        <v>37.43</v>
      </c>
    </row>
    <row r="208" spans="1:72" s="2" customFormat="1" ht="18.2" customHeight="1" x14ac:dyDescent="0.15">
      <c r="A208" s="15">
        <v>206</v>
      </c>
      <c r="B208" s="16" t="s">
        <v>36</v>
      </c>
      <c r="C208" s="16" t="s">
        <v>263</v>
      </c>
      <c r="D208" s="17">
        <v>45413</v>
      </c>
      <c r="E208" s="18" t="s">
        <v>505</v>
      </c>
      <c r="F208" s="19">
        <v>0</v>
      </c>
      <c r="G208" s="19">
        <v>0</v>
      </c>
      <c r="H208" s="20">
        <v>27049.03</v>
      </c>
      <c r="I208" s="20">
        <v>5.3</v>
      </c>
      <c r="J208" s="20">
        <v>0</v>
      </c>
      <c r="K208" s="20">
        <v>27054.33</v>
      </c>
      <c r="L208" s="20">
        <v>356.42</v>
      </c>
      <c r="M208" s="20">
        <v>0</v>
      </c>
      <c r="N208" s="20">
        <v>0</v>
      </c>
      <c r="O208" s="20">
        <v>5.3</v>
      </c>
      <c r="P208" s="20">
        <v>356.42</v>
      </c>
      <c r="Q208" s="20">
        <v>0</v>
      </c>
      <c r="R208" s="20">
        <v>0</v>
      </c>
      <c r="S208" s="20">
        <v>26692.61</v>
      </c>
      <c r="T208" s="20">
        <v>0</v>
      </c>
      <c r="U208" s="20">
        <v>227.66</v>
      </c>
      <c r="V208" s="20">
        <v>0</v>
      </c>
      <c r="W208" s="20">
        <v>0</v>
      </c>
      <c r="X208" s="20">
        <v>227.66</v>
      </c>
      <c r="Y208" s="20">
        <v>0</v>
      </c>
      <c r="Z208" s="20">
        <v>0</v>
      </c>
      <c r="AA208" s="20">
        <v>0</v>
      </c>
      <c r="AB208" s="20">
        <v>105.75</v>
      </c>
      <c r="AC208" s="20">
        <v>0</v>
      </c>
      <c r="AD208" s="20">
        <v>0</v>
      </c>
      <c r="AE208" s="20">
        <v>0</v>
      </c>
      <c r="AF208" s="20">
        <v>43.55</v>
      </c>
      <c r="AG208" s="20">
        <v>0</v>
      </c>
      <c r="AH208" s="20">
        <v>78.55</v>
      </c>
      <c r="AI208" s="20">
        <v>24.43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10.587</v>
      </c>
      <c r="AR208" s="20">
        <v>0</v>
      </c>
      <c r="AS208" s="20">
        <v>0</v>
      </c>
      <c r="AT208" s="20">
        <f>VLOOKUP(E208,[1]Aplicado!$C$154:$AL$1373,36,0)</f>
        <v>43.55</v>
      </c>
      <c r="AU208" s="20">
        <f t="shared" si="3"/>
        <v>808.69700000000012</v>
      </c>
      <c r="AV208" s="20">
        <v>0</v>
      </c>
      <c r="AW208" s="20">
        <v>0</v>
      </c>
      <c r="AX208" s="21">
        <v>87</v>
      </c>
      <c r="AY208" s="21">
        <v>360</v>
      </c>
      <c r="AZ208" s="20">
        <v>263005.07199999999</v>
      </c>
      <c r="BA208" s="20">
        <v>66000</v>
      </c>
      <c r="BB208" s="22">
        <v>75</v>
      </c>
      <c r="BC208" s="22">
        <v>30.332511363636399</v>
      </c>
      <c r="BD208" s="22">
        <v>10.1</v>
      </c>
      <c r="BE208" s="22"/>
      <c r="BF208" s="18" t="s">
        <v>264</v>
      </c>
      <c r="BG208" s="15"/>
      <c r="BH208" s="18" t="s">
        <v>38</v>
      </c>
      <c r="BI208" s="18" t="s">
        <v>373</v>
      </c>
      <c r="BJ208" s="18" t="s">
        <v>374</v>
      </c>
      <c r="BK208" s="18" t="s">
        <v>20</v>
      </c>
      <c r="BL208" s="16" t="s">
        <v>0</v>
      </c>
      <c r="BM208" s="22">
        <v>217037.61191000001</v>
      </c>
      <c r="BN208" s="16" t="s">
        <v>191</v>
      </c>
      <c r="BO208" s="22"/>
      <c r="BP208" s="23">
        <v>37074</v>
      </c>
      <c r="BQ208" s="23">
        <v>48031</v>
      </c>
      <c r="BR208" s="22">
        <v>0</v>
      </c>
      <c r="BS208" s="22">
        <v>105.75</v>
      </c>
      <c r="BT208" s="22">
        <v>0</v>
      </c>
    </row>
    <row r="209" spans="1:72" s="2" customFormat="1" ht="18.2" customHeight="1" x14ac:dyDescent="0.15">
      <c r="A209" s="6">
        <v>207</v>
      </c>
      <c r="B209" s="7" t="s">
        <v>36</v>
      </c>
      <c r="C209" s="7" t="s">
        <v>263</v>
      </c>
      <c r="D209" s="8">
        <v>45413</v>
      </c>
      <c r="E209" s="9" t="s">
        <v>129</v>
      </c>
      <c r="F209" s="10">
        <v>146</v>
      </c>
      <c r="G209" s="10">
        <v>145</v>
      </c>
      <c r="H209" s="11">
        <v>39011.050000000003</v>
      </c>
      <c r="I209" s="11">
        <v>20279.73</v>
      </c>
      <c r="J209" s="11">
        <v>0</v>
      </c>
      <c r="K209" s="11">
        <v>59290.78</v>
      </c>
      <c r="L209" s="11">
        <v>244.2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59290.78</v>
      </c>
      <c r="T209" s="11">
        <v>64258.65</v>
      </c>
      <c r="U209" s="11">
        <v>334.83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64593.48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>
        <v>0</v>
      </c>
      <c r="AT209" s="11">
        <f>VLOOKUP(E209,[1]Aplicado!$C$154:$AL$1373,36,0)</f>
        <v>0</v>
      </c>
      <c r="AU209" s="11">
        <f t="shared" si="3"/>
        <v>0</v>
      </c>
      <c r="AV209" s="11">
        <v>20523.93</v>
      </c>
      <c r="AW209" s="11">
        <v>64593.48</v>
      </c>
      <c r="AX209" s="12">
        <v>102</v>
      </c>
      <c r="AY209" s="12">
        <v>360</v>
      </c>
      <c r="AZ209" s="11">
        <v>225942.86</v>
      </c>
      <c r="BA209" s="11">
        <v>64350</v>
      </c>
      <c r="BB209" s="13">
        <v>90</v>
      </c>
      <c r="BC209" s="13">
        <v>82.924167832167797</v>
      </c>
      <c r="BD209" s="13">
        <v>10.3</v>
      </c>
      <c r="BE209" s="13"/>
      <c r="BF209" s="9" t="s">
        <v>264</v>
      </c>
      <c r="BG209" s="6"/>
      <c r="BH209" s="9" t="s">
        <v>38</v>
      </c>
      <c r="BI209" s="9" t="s">
        <v>377</v>
      </c>
      <c r="BJ209" s="9" t="s">
        <v>378</v>
      </c>
      <c r="BK209" s="9" t="s">
        <v>268</v>
      </c>
      <c r="BL209" s="7" t="s">
        <v>0</v>
      </c>
      <c r="BM209" s="13">
        <v>482093.33218000003</v>
      </c>
      <c r="BN209" s="7" t="s">
        <v>191</v>
      </c>
      <c r="BO209" s="13"/>
      <c r="BP209" s="14">
        <v>37518</v>
      </c>
      <c r="BQ209" s="14">
        <v>48476</v>
      </c>
      <c r="BR209" s="13">
        <v>36941.89</v>
      </c>
      <c r="BS209" s="13">
        <v>133.71</v>
      </c>
      <c r="BT209" s="13">
        <v>43.03</v>
      </c>
    </row>
    <row r="210" spans="1:72" s="2" customFormat="1" ht="18.2" customHeight="1" x14ac:dyDescent="0.15">
      <c r="A210" s="15">
        <v>208</v>
      </c>
      <c r="B210" s="16" t="s">
        <v>36</v>
      </c>
      <c r="C210" s="16" t="s">
        <v>263</v>
      </c>
      <c r="D210" s="17">
        <v>45413</v>
      </c>
      <c r="E210" s="18" t="s">
        <v>506</v>
      </c>
      <c r="F210" s="19">
        <v>13</v>
      </c>
      <c r="G210" s="19">
        <v>12</v>
      </c>
      <c r="H210" s="20">
        <v>50077.03</v>
      </c>
      <c r="I210" s="20">
        <v>5067.6000000000004</v>
      </c>
      <c r="J210" s="20">
        <v>0</v>
      </c>
      <c r="K210" s="20">
        <v>55144.63</v>
      </c>
      <c r="L210" s="20">
        <v>413.66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55144.63</v>
      </c>
      <c r="T210" s="20">
        <v>5843.17</v>
      </c>
      <c r="U210" s="20">
        <v>425.63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6268.8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f>VLOOKUP(E210,[1]Aplicado!$C$154:$AL$1373,36,0)</f>
        <v>0</v>
      </c>
      <c r="AU210" s="20">
        <f t="shared" si="3"/>
        <v>0</v>
      </c>
      <c r="AV210" s="20">
        <v>5481.26</v>
      </c>
      <c r="AW210" s="20">
        <v>6268.8</v>
      </c>
      <c r="AX210" s="21">
        <v>84</v>
      </c>
      <c r="AY210" s="21">
        <v>360</v>
      </c>
      <c r="AZ210" s="20">
        <v>314391.28049999999</v>
      </c>
      <c r="BA210" s="20">
        <v>94050</v>
      </c>
      <c r="BB210" s="22">
        <v>90</v>
      </c>
      <c r="BC210" s="22">
        <v>52.769980861244001</v>
      </c>
      <c r="BD210" s="22">
        <v>10.199999999999999</v>
      </c>
      <c r="BE210" s="22"/>
      <c r="BF210" s="18" t="s">
        <v>264</v>
      </c>
      <c r="BG210" s="15"/>
      <c r="BH210" s="18" t="s">
        <v>301</v>
      </c>
      <c r="BI210" s="18" t="s">
        <v>302</v>
      </c>
      <c r="BJ210" s="18" t="s">
        <v>507</v>
      </c>
      <c r="BK210" s="18" t="s">
        <v>268</v>
      </c>
      <c r="BL210" s="16" t="s">
        <v>0</v>
      </c>
      <c r="BM210" s="22">
        <v>448380.98652999999</v>
      </c>
      <c r="BN210" s="16" t="s">
        <v>191</v>
      </c>
      <c r="BO210" s="22"/>
      <c r="BP210" s="23">
        <v>37161</v>
      </c>
      <c r="BQ210" s="23">
        <v>48118</v>
      </c>
      <c r="BR210" s="22">
        <v>5004.47</v>
      </c>
      <c r="BS210" s="22">
        <v>121.52</v>
      </c>
      <c r="BT210" s="22">
        <v>67.33</v>
      </c>
    </row>
    <row r="211" spans="1:72" s="2" customFormat="1" ht="18.2" customHeight="1" x14ac:dyDescent="0.15">
      <c r="A211" s="6">
        <v>209</v>
      </c>
      <c r="B211" s="7" t="s">
        <v>36</v>
      </c>
      <c r="C211" s="7" t="s">
        <v>263</v>
      </c>
      <c r="D211" s="8">
        <v>45413</v>
      </c>
      <c r="E211" s="9" t="s">
        <v>130</v>
      </c>
      <c r="F211" s="10">
        <v>98</v>
      </c>
      <c r="G211" s="10">
        <v>97</v>
      </c>
      <c r="H211" s="11">
        <v>28879.75</v>
      </c>
      <c r="I211" s="11">
        <v>15161.04</v>
      </c>
      <c r="J211" s="11">
        <v>0</v>
      </c>
      <c r="K211" s="11">
        <v>44040.79</v>
      </c>
      <c r="L211" s="11">
        <v>223.81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44040.79</v>
      </c>
      <c r="T211" s="11">
        <v>29393.3</v>
      </c>
      <c r="U211" s="11">
        <v>231.02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29624.32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>
        <v>0</v>
      </c>
      <c r="AT211" s="11">
        <f>VLOOKUP(E211,[1]Aplicado!$C$154:$AL$1373,36,0)</f>
        <v>0</v>
      </c>
      <c r="AU211" s="11">
        <f t="shared" si="3"/>
        <v>0</v>
      </c>
      <c r="AV211" s="11">
        <v>15384.85</v>
      </c>
      <c r="AW211" s="11">
        <v>29624.32</v>
      </c>
      <c r="AX211" s="12">
        <v>89</v>
      </c>
      <c r="AY211" s="12">
        <v>360</v>
      </c>
      <c r="AZ211" s="11">
        <v>214394.609</v>
      </c>
      <c r="BA211" s="11">
        <v>53625</v>
      </c>
      <c r="BB211" s="13">
        <v>75</v>
      </c>
      <c r="BC211" s="13">
        <v>61.595510489510502</v>
      </c>
      <c r="BD211" s="13">
        <v>9.6</v>
      </c>
      <c r="BE211" s="13"/>
      <c r="BF211" s="9" t="s">
        <v>264</v>
      </c>
      <c r="BG211" s="6"/>
      <c r="BH211" s="9" t="s">
        <v>38</v>
      </c>
      <c r="BI211" s="9" t="s">
        <v>373</v>
      </c>
      <c r="BJ211" s="9" t="s">
        <v>374</v>
      </c>
      <c r="BK211" s="9" t="s">
        <v>268</v>
      </c>
      <c r="BL211" s="7" t="s">
        <v>0</v>
      </c>
      <c r="BM211" s="13">
        <v>358095.66349000001</v>
      </c>
      <c r="BN211" s="7" t="s">
        <v>191</v>
      </c>
      <c r="BO211" s="13"/>
      <c r="BP211" s="14">
        <v>37148</v>
      </c>
      <c r="BQ211" s="14">
        <v>48105</v>
      </c>
      <c r="BR211" s="13">
        <v>23986.51</v>
      </c>
      <c r="BS211" s="13">
        <v>91.68</v>
      </c>
      <c r="BT211" s="13">
        <v>66.790000000000006</v>
      </c>
    </row>
    <row r="212" spans="1:72" s="2" customFormat="1" ht="18.2" customHeight="1" x14ac:dyDescent="0.15">
      <c r="A212" s="15">
        <v>210</v>
      </c>
      <c r="B212" s="16" t="s">
        <v>36</v>
      </c>
      <c r="C212" s="16" t="s">
        <v>263</v>
      </c>
      <c r="D212" s="17">
        <v>45413</v>
      </c>
      <c r="E212" s="18" t="s">
        <v>508</v>
      </c>
      <c r="F212" s="19">
        <v>0</v>
      </c>
      <c r="G212" s="19">
        <v>0</v>
      </c>
      <c r="H212" s="20">
        <v>22642.49</v>
      </c>
      <c r="I212" s="20">
        <v>0</v>
      </c>
      <c r="J212" s="20">
        <v>0</v>
      </c>
      <c r="K212" s="20">
        <v>22642.49</v>
      </c>
      <c r="L212" s="20">
        <v>182.73</v>
      </c>
      <c r="M212" s="20">
        <v>0</v>
      </c>
      <c r="N212" s="20">
        <v>0</v>
      </c>
      <c r="O212" s="20">
        <v>0</v>
      </c>
      <c r="P212" s="20">
        <v>182.73</v>
      </c>
      <c r="Q212" s="20">
        <v>1.79</v>
      </c>
      <c r="R212" s="20">
        <v>0</v>
      </c>
      <c r="S212" s="20">
        <v>22457.97</v>
      </c>
      <c r="T212" s="20">
        <v>0</v>
      </c>
      <c r="U212" s="20">
        <v>181.13</v>
      </c>
      <c r="V212" s="20">
        <v>0</v>
      </c>
      <c r="W212" s="20">
        <v>0</v>
      </c>
      <c r="X212" s="20">
        <v>181.13</v>
      </c>
      <c r="Y212" s="20">
        <v>0</v>
      </c>
      <c r="Z212" s="20">
        <v>0</v>
      </c>
      <c r="AA212" s="20">
        <v>0</v>
      </c>
      <c r="AB212" s="20">
        <v>98.33</v>
      </c>
      <c r="AC212" s="20">
        <v>0</v>
      </c>
      <c r="AD212" s="20">
        <v>25</v>
      </c>
      <c r="AE212" s="20">
        <v>0</v>
      </c>
      <c r="AF212" s="20">
        <v>0</v>
      </c>
      <c r="AG212" s="20">
        <v>0</v>
      </c>
      <c r="AH212" s="20">
        <v>56.52</v>
      </c>
      <c r="AI212" s="20">
        <v>26.79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1.23E-3</v>
      </c>
      <c r="AT212" s="20">
        <f>VLOOKUP(E212,[1]Aplicado!$C$154:$AL$1373,36,0)</f>
        <v>0</v>
      </c>
      <c r="AU212" s="20">
        <f t="shared" si="3"/>
        <v>572.28877</v>
      </c>
      <c r="AV212" s="20">
        <v>0</v>
      </c>
      <c r="AW212" s="20">
        <v>0</v>
      </c>
      <c r="AX212" s="21">
        <v>90</v>
      </c>
      <c r="AY212" s="21">
        <v>360</v>
      </c>
      <c r="AZ212" s="20">
        <v>215495.4945</v>
      </c>
      <c r="BA212" s="20">
        <v>42900</v>
      </c>
      <c r="BB212" s="22">
        <v>60</v>
      </c>
      <c r="BC212" s="22">
        <v>31.409748251748301</v>
      </c>
      <c r="BD212" s="22">
        <v>9.6</v>
      </c>
      <c r="BE212" s="22"/>
      <c r="BF212" s="18" t="s">
        <v>264</v>
      </c>
      <c r="BG212" s="15"/>
      <c r="BH212" s="18" t="s">
        <v>38</v>
      </c>
      <c r="BI212" s="18" t="s">
        <v>373</v>
      </c>
      <c r="BJ212" s="18" t="s">
        <v>374</v>
      </c>
      <c r="BK212" s="18" t="s">
        <v>20</v>
      </c>
      <c r="BL212" s="16" t="s">
        <v>0</v>
      </c>
      <c r="BM212" s="22">
        <v>182605.75407</v>
      </c>
      <c r="BN212" s="16" t="s">
        <v>191</v>
      </c>
      <c r="BO212" s="22"/>
      <c r="BP212" s="23">
        <v>37165</v>
      </c>
      <c r="BQ212" s="23">
        <v>48122</v>
      </c>
      <c r="BR212" s="22">
        <v>0</v>
      </c>
      <c r="BS212" s="22">
        <v>98.33</v>
      </c>
      <c r="BT212" s="22">
        <v>25</v>
      </c>
    </row>
    <row r="213" spans="1:72" s="2" customFormat="1" ht="18.2" customHeight="1" x14ac:dyDescent="0.15">
      <c r="A213" s="6">
        <v>211</v>
      </c>
      <c r="B213" s="7" t="s">
        <v>36</v>
      </c>
      <c r="C213" s="7" t="s">
        <v>263</v>
      </c>
      <c r="D213" s="8">
        <v>45413</v>
      </c>
      <c r="E213" s="9" t="s">
        <v>509</v>
      </c>
      <c r="F213" s="10">
        <v>0</v>
      </c>
      <c r="G213" s="10">
        <v>1</v>
      </c>
      <c r="H213" s="11">
        <v>34045.050000000003</v>
      </c>
      <c r="I213" s="11">
        <v>265.07</v>
      </c>
      <c r="J213" s="11">
        <v>0</v>
      </c>
      <c r="K213" s="11">
        <v>34310.120000000003</v>
      </c>
      <c r="L213" s="11">
        <v>254.42</v>
      </c>
      <c r="M213" s="11">
        <v>0</v>
      </c>
      <c r="N213" s="11">
        <v>0</v>
      </c>
      <c r="O213" s="11">
        <v>265.07</v>
      </c>
      <c r="P213" s="11">
        <v>254.42</v>
      </c>
      <c r="Q213" s="11">
        <v>0</v>
      </c>
      <c r="R213" s="11">
        <v>0</v>
      </c>
      <c r="S213" s="11">
        <v>33790.629999999997</v>
      </c>
      <c r="T213" s="11">
        <v>294.39</v>
      </c>
      <c r="U213" s="11">
        <v>292.22000000000003</v>
      </c>
      <c r="V213" s="11">
        <v>0</v>
      </c>
      <c r="W213" s="11">
        <v>294.39</v>
      </c>
      <c r="X213" s="11">
        <v>292.22000000000003</v>
      </c>
      <c r="Y213" s="11">
        <v>0</v>
      </c>
      <c r="Z213" s="11">
        <v>0</v>
      </c>
      <c r="AA213" s="11">
        <v>0</v>
      </c>
      <c r="AB213" s="11">
        <v>134.38</v>
      </c>
      <c r="AC213" s="11">
        <v>0</v>
      </c>
      <c r="AD213" s="11">
        <v>0</v>
      </c>
      <c r="AE213" s="11">
        <v>0</v>
      </c>
      <c r="AF213" s="11">
        <v>42.66</v>
      </c>
      <c r="AG213" s="11">
        <v>0</v>
      </c>
      <c r="AH213" s="11">
        <v>76.150000000000006</v>
      </c>
      <c r="AI213" s="11">
        <v>11.43</v>
      </c>
      <c r="AJ213" s="11">
        <v>134.38</v>
      </c>
      <c r="AK213" s="11">
        <v>0</v>
      </c>
      <c r="AL213" s="11">
        <v>0</v>
      </c>
      <c r="AM213" s="11">
        <v>0</v>
      </c>
      <c r="AN213" s="11">
        <v>0</v>
      </c>
      <c r="AO213" s="11">
        <v>76.150000000000006</v>
      </c>
      <c r="AP213" s="11">
        <v>11.43</v>
      </c>
      <c r="AQ213" s="11">
        <v>4.2320000000000002</v>
      </c>
      <c r="AR213" s="11">
        <v>0</v>
      </c>
      <c r="AS213" s="11">
        <v>0</v>
      </c>
      <c r="AT213" s="11">
        <f>VLOOKUP(E213,[1]Aplicado!$C$154:$AL$1373,36,0)</f>
        <v>0</v>
      </c>
      <c r="AU213" s="11">
        <f t="shared" si="3"/>
        <v>1596.912</v>
      </c>
      <c r="AV213" s="11">
        <v>0</v>
      </c>
      <c r="AW213" s="11">
        <v>0</v>
      </c>
      <c r="AX213" s="12">
        <v>104</v>
      </c>
      <c r="AY213" s="12">
        <v>360</v>
      </c>
      <c r="AZ213" s="11">
        <v>215115.75</v>
      </c>
      <c r="BA213" s="11">
        <v>60750</v>
      </c>
      <c r="BB213" s="13">
        <v>90</v>
      </c>
      <c r="BC213" s="13">
        <v>50.0601925925926</v>
      </c>
      <c r="BD213" s="13">
        <v>10.3</v>
      </c>
      <c r="BE213" s="13"/>
      <c r="BF213" s="9" t="s">
        <v>264</v>
      </c>
      <c r="BG213" s="6"/>
      <c r="BH213" s="9" t="s">
        <v>38</v>
      </c>
      <c r="BI213" s="9" t="s">
        <v>377</v>
      </c>
      <c r="BJ213" s="9" t="s">
        <v>378</v>
      </c>
      <c r="BK213" s="9" t="s">
        <v>20</v>
      </c>
      <c r="BL213" s="7" t="s">
        <v>0</v>
      </c>
      <c r="BM213" s="13">
        <v>274751.61252999998</v>
      </c>
      <c r="BN213" s="7" t="s">
        <v>191</v>
      </c>
      <c r="BO213" s="13"/>
      <c r="BP213" s="14">
        <v>37564</v>
      </c>
      <c r="BQ213" s="14">
        <v>48522</v>
      </c>
      <c r="BR213" s="13">
        <v>0</v>
      </c>
      <c r="BS213" s="13">
        <v>134.38</v>
      </c>
      <c r="BT213" s="13">
        <v>0</v>
      </c>
    </row>
    <row r="214" spans="1:72" s="2" customFormat="1" ht="18.2" customHeight="1" x14ac:dyDescent="0.15">
      <c r="A214" s="15">
        <v>212</v>
      </c>
      <c r="B214" s="16" t="s">
        <v>36</v>
      </c>
      <c r="C214" s="16" t="s">
        <v>263</v>
      </c>
      <c r="D214" s="17">
        <v>45413</v>
      </c>
      <c r="E214" s="18" t="s">
        <v>131</v>
      </c>
      <c r="F214" s="19">
        <v>167</v>
      </c>
      <c r="G214" s="19">
        <v>166</v>
      </c>
      <c r="H214" s="20">
        <v>23717.17</v>
      </c>
      <c r="I214" s="20">
        <v>38631.61</v>
      </c>
      <c r="J214" s="20">
        <v>0</v>
      </c>
      <c r="K214" s="20">
        <v>62348.78</v>
      </c>
      <c r="L214" s="20">
        <v>434.68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62348.78</v>
      </c>
      <c r="T214" s="20">
        <v>67707.710000000006</v>
      </c>
      <c r="U214" s="20">
        <v>202.16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67909.87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f>VLOOKUP(E214,[1]Aplicado!$C$154:$AL$1373,36,0)</f>
        <v>0</v>
      </c>
      <c r="AU214" s="20">
        <f t="shared" si="3"/>
        <v>0</v>
      </c>
      <c r="AV214" s="20">
        <v>39066.29</v>
      </c>
      <c r="AW214" s="20">
        <v>67909.87</v>
      </c>
      <c r="AX214" s="21">
        <v>45</v>
      </c>
      <c r="AY214" s="21">
        <v>300</v>
      </c>
      <c r="AZ214" s="20">
        <v>247746.01500000001</v>
      </c>
      <c r="BA214" s="20">
        <v>68850</v>
      </c>
      <c r="BB214" s="22">
        <v>90</v>
      </c>
      <c r="BC214" s="22">
        <v>81.501673202614398</v>
      </c>
      <c r="BD214" s="22">
        <v>10.23</v>
      </c>
      <c r="BE214" s="22"/>
      <c r="BF214" s="18" t="s">
        <v>264</v>
      </c>
      <c r="BG214" s="15"/>
      <c r="BH214" s="18" t="s">
        <v>38</v>
      </c>
      <c r="BI214" s="18" t="s">
        <v>373</v>
      </c>
      <c r="BJ214" s="18" t="s">
        <v>374</v>
      </c>
      <c r="BK214" s="18" t="s">
        <v>268</v>
      </c>
      <c r="BL214" s="16" t="s">
        <v>0</v>
      </c>
      <c r="BM214" s="22">
        <v>506957.93018000002</v>
      </c>
      <c r="BN214" s="16" t="s">
        <v>191</v>
      </c>
      <c r="BO214" s="22"/>
      <c r="BP214" s="23">
        <v>37652</v>
      </c>
      <c r="BQ214" s="23">
        <v>46783</v>
      </c>
      <c r="BR214" s="22">
        <v>45206.41</v>
      </c>
      <c r="BS214" s="22">
        <v>146.5</v>
      </c>
      <c r="BT214" s="22">
        <v>43.48</v>
      </c>
    </row>
    <row r="215" spans="1:72" s="2" customFormat="1" ht="18.2" customHeight="1" x14ac:dyDescent="0.15">
      <c r="A215" s="6">
        <v>213</v>
      </c>
      <c r="B215" s="7" t="s">
        <v>36</v>
      </c>
      <c r="C215" s="7" t="s">
        <v>263</v>
      </c>
      <c r="D215" s="8">
        <v>45413</v>
      </c>
      <c r="E215" s="9" t="s">
        <v>132</v>
      </c>
      <c r="F215" s="10">
        <v>109</v>
      </c>
      <c r="G215" s="10">
        <v>108</v>
      </c>
      <c r="H215" s="11">
        <v>24162.720000000001</v>
      </c>
      <c r="I215" s="11">
        <v>30512.33</v>
      </c>
      <c r="J215" s="11">
        <v>0</v>
      </c>
      <c r="K215" s="11">
        <v>54675.05</v>
      </c>
      <c r="L215" s="11">
        <v>431.17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54675.05</v>
      </c>
      <c r="T215" s="11">
        <v>38956.639999999999</v>
      </c>
      <c r="U215" s="11">
        <v>206.16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39162.800000000003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>
        <v>0</v>
      </c>
      <c r="AT215" s="11">
        <f>VLOOKUP(E215,[1]Aplicado!$C$154:$AL$1373,36,0)</f>
        <v>0</v>
      </c>
      <c r="AU215" s="11">
        <f t="shared" si="3"/>
        <v>0</v>
      </c>
      <c r="AV215" s="11">
        <v>30943.5</v>
      </c>
      <c r="AW215" s="11">
        <v>39162.800000000003</v>
      </c>
      <c r="AX215" s="12">
        <v>46</v>
      </c>
      <c r="AY215" s="12">
        <v>300</v>
      </c>
      <c r="AZ215" s="11">
        <v>248088.73499999999</v>
      </c>
      <c r="BA215" s="11">
        <v>68850</v>
      </c>
      <c r="BB215" s="13">
        <v>90</v>
      </c>
      <c r="BC215" s="13">
        <v>71.470653594771306</v>
      </c>
      <c r="BD215" s="13">
        <v>10.24</v>
      </c>
      <c r="BE215" s="13"/>
      <c r="BF215" s="9" t="s">
        <v>264</v>
      </c>
      <c r="BG215" s="6"/>
      <c r="BH215" s="9" t="s">
        <v>38</v>
      </c>
      <c r="BI215" s="9" t="s">
        <v>373</v>
      </c>
      <c r="BJ215" s="9" t="s">
        <v>374</v>
      </c>
      <c r="BK215" s="9" t="s">
        <v>268</v>
      </c>
      <c r="BL215" s="7" t="s">
        <v>0</v>
      </c>
      <c r="BM215" s="13">
        <v>444562.83155</v>
      </c>
      <c r="BN215" s="7" t="s">
        <v>191</v>
      </c>
      <c r="BO215" s="13"/>
      <c r="BP215" s="14">
        <v>37659</v>
      </c>
      <c r="BQ215" s="14">
        <v>46790</v>
      </c>
      <c r="BR215" s="13">
        <v>20052.77</v>
      </c>
      <c r="BS215" s="13">
        <v>59.21</v>
      </c>
      <c r="BT215" s="13">
        <v>43.42</v>
      </c>
    </row>
    <row r="216" spans="1:72" s="2" customFormat="1" ht="18.2" customHeight="1" x14ac:dyDescent="0.15">
      <c r="A216" s="15">
        <v>214</v>
      </c>
      <c r="B216" s="16" t="s">
        <v>189</v>
      </c>
      <c r="C216" s="16" t="s">
        <v>263</v>
      </c>
      <c r="D216" s="17">
        <v>45413</v>
      </c>
      <c r="E216" s="18" t="s">
        <v>133</v>
      </c>
      <c r="F216" s="19">
        <v>153</v>
      </c>
      <c r="G216" s="19">
        <v>152</v>
      </c>
      <c r="H216" s="20">
        <v>11557.93</v>
      </c>
      <c r="I216" s="20">
        <v>333462.34000000003</v>
      </c>
      <c r="J216" s="20">
        <v>0</v>
      </c>
      <c r="K216" s="20">
        <v>345020.27</v>
      </c>
      <c r="L216" s="20">
        <v>3828.3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345020.27</v>
      </c>
      <c r="T216" s="20">
        <v>262736.49</v>
      </c>
      <c r="U216" s="20">
        <v>93.91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262830.40000000002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f t="shared" si="3"/>
        <v>0</v>
      </c>
      <c r="AV216" s="20">
        <v>337290.64</v>
      </c>
      <c r="AW216" s="20">
        <v>262830.40000000002</v>
      </c>
      <c r="AX216" s="21">
        <v>1</v>
      </c>
      <c r="AY216" s="21">
        <v>240</v>
      </c>
      <c r="AZ216" s="20">
        <v>2494800</v>
      </c>
      <c r="BA216" s="20">
        <v>413509.43</v>
      </c>
      <c r="BB216" s="22">
        <v>56.51</v>
      </c>
      <c r="BC216" s="22">
        <v>47.150304305514901</v>
      </c>
      <c r="BD216" s="22">
        <v>9.75</v>
      </c>
      <c r="BE216" s="22"/>
      <c r="BF216" s="18" t="s">
        <v>264</v>
      </c>
      <c r="BG216" s="15"/>
      <c r="BH216" s="18" t="s">
        <v>328</v>
      </c>
      <c r="BI216" s="18" t="s">
        <v>510</v>
      </c>
      <c r="BJ216" s="18" t="s">
        <v>496</v>
      </c>
      <c r="BK216" s="18" t="s">
        <v>268</v>
      </c>
      <c r="BL216" s="16" t="s">
        <v>0</v>
      </c>
      <c r="BM216" s="22">
        <v>2805359.81537</v>
      </c>
      <c r="BN216" s="16" t="s">
        <v>191</v>
      </c>
      <c r="BO216" s="22"/>
      <c r="BP216" s="23">
        <v>38148</v>
      </c>
      <c r="BQ216" s="23">
        <v>45444</v>
      </c>
      <c r="BR216" s="22">
        <v>71799.539999999994</v>
      </c>
      <c r="BS216" s="22">
        <v>210.82</v>
      </c>
      <c r="BT216" s="22">
        <v>0</v>
      </c>
    </row>
    <row r="217" spans="1:72" s="2" customFormat="1" ht="18.2" customHeight="1" x14ac:dyDescent="0.15">
      <c r="A217" s="6">
        <v>215</v>
      </c>
      <c r="B217" s="7" t="s">
        <v>36</v>
      </c>
      <c r="C217" s="7" t="s">
        <v>263</v>
      </c>
      <c r="D217" s="8">
        <v>45413</v>
      </c>
      <c r="E217" s="9" t="s">
        <v>511</v>
      </c>
      <c r="F217" s="10">
        <v>0</v>
      </c>
      <c r="G217" s="10">
        <v>0</v>
      </c>
      <c r="H217" s="11">
        <v>31958.06</v>
      </c>
      <c r="I217" s="11">
        <v>0</v>
      </c>
      <c r="J217" s="11">
        <v>0</v>
      </c>
      <c r="K217" s="11">
        <v>31958.06</v>
      </c>
      <c r="L217" s="11">
        <v>506.78</v>
      </c>
      <c r="M217" s="11">
        <v>0</v>
      </c>
      <c r="N217" s="11">
        <v>0</v>
      </c>
      <c r="O217" s="11">
        <v>0</v>
      </c>
      <c r="P217" s="11">
        <v>506.78</v>
      </c>
      <c r="Q217" s="11">
        <v>1367.1</v>
      </c>
      <c r="R217" s="11">
        <v>0</v>
      </c>
      <c r="S217" s="11">
        <v>30084.18</v>
      </c>
      <c r="T217" s="11">
        <v>0</v>
      </c>
      <c r="U217" s="11">
        <v>262.57</v>
      </c>
      <c r="V217" s="11">
        <v>0</v>
      </c>
      <c r="W217" s="11">
        <v>0</v>
      </c>
      <c r="X217" s="11">
        <v>262.57</v>
      </c>
      <c r="Y217" s="11">
        <v>0</v>
      </c>
      <c r="Z217" s="11">
        <v>0</v>
      </c>
      <c r="AA217" s="11">
        <v>0</v>
      </c>
      <c r="AB217" s="11">
        <v>197.01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108.04</v>
      </c>
      <c r="AI217" s="11">
        <v>16.03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>
        <v>1229.5252740000001</v>
      </c>
      <c r="AT217" s="11">
        <f>VLOOKUP(E217,[1]Aplicado!$C$154:$AL$1373,36,0)</f>
        <v>0</v>
      </c>
      <c r="AU217" s="11">
        <f t="shared" si="3"/>
        <v>1228.0047259999997</v>
      </c>
      <c r="AV217" s="11">
        <v>0</v>
      </c>
      <c r="AW217" s="11">
        <v>0</v>
      </c>
      <c r="AX217" s="12">
        <v>102</v>
      </c>
      <c r="AY217" s="12">
        <v>360</v>
      </c>
      <c r="AZ217" s="11">
        <v>301133.57</v>
      </c>
      <c r="BA217" s="11">
        <v>85500</v>
      </c>
      <c r="BB217" s="13">
        <v>90</v>
      </c>
      <c r="BC217" s="13">
        <v>31.667557894736799</v>
      </c>
      <c r="BD217" s="13">
        <v>10.3</v>
      </c>
      <c r="BE217" s="13"/>
      <c r="BF217" s="9" t="s">
        <v>264</v>
      </c>
      <c r="BG217" s="6"/>
      <c r="BH217" s="9" t="s">
        <v>277</v>
      </c>
      <c r="BI217" s="9" t="s">
        <v>186</v>
      </c>
      <c r="BJ217" s="9" t="s">
        <v>360</v>
      </c>
      <c r="BK217" s="9" t="s">
        <v>20</v>
      </c>
      <c r="BL217" s="7" t="s">
        <v>0</v>
      </c>
      <c r="BM217" s="13">
        <v>244614.46758</v>
      </c>
      <c r="BN217" s="7" t="s">
        <v>191</v>
      </c>
      <c r="BO217" s="13"/>
      <c r="BP217" s="14">
        <v>37532</v>
      </c>
      <c r="BQ217" s="14">
        <v>48490</v>
      </c>
      <c r="BR217" s="13">
        <v>0</v>
      </c>
      <c r="BS217" s="13">
        <v>197.01</v>
      </c>
      <c r="BT217" s="13">
        <v>0</v>
      </c>
    </row>
    <row r="218" spans="1:72" s="2" customFormat="1" ht="18.2" customHeight="1" x14ac:dyDescent="0.15">
      <c r="A218" s="15">
        <v>216</v>
      </c>
      <c r="B218" s="16" t="s">
        <v>36</v>
      </c>
      <c r="C218" s="16" t="s">
        <v>263</v>
      </c>
      <c r="D218" s="17">
        <v>45413</v>
      </c>
      <c r="E218" s="18" t="s">
        <v>134</v>
      </c>
      <c r="F218" s="19">
        <v>81</v>
      </c>
      <c r="G218" s="19">
        <v>80</v>
      </c>
      <c r="H218" s="20">
        <v>43446.080000000002</v>
      </c>
      <c r="I218" s="20">
        <v>19627.45</v>
      </c>
      <c r="J218" s="20">
        <v>0</v>
      </c>
      <c r="K218" s="20">
        <v>63073.53</v>
      </c>
      <c r="L218" s="20">
        <v>335.25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63073.53</v>
      </c>
      <c r="T218" s="20">
        <v>36929.589999999997</v>
      </c>
      <c r="U218" s="20">
        <v>365.65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37295.24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f>VLOOKUP(E218,[1]Aplicado!$C$154:$AL$1373,36,0)</f>
        <v>0</v>
      </c>
      <c r="AU218" s="20">
        <f t="shared" si="3"/>
        <v>0</v>
      </c>
      <c r="AV218" s="20">
        <v>19962.7</v>
      </c>
      <c r="AW218" s="20">
        <v>37295.24</v>
      </c>
      <c r="AX218" s="21">
        <v>88</v>
      </c>
      <c r="AY218" s="21">
        <v>360</v>
      </c>
      <c r="AZ218" s="20">
        <v>262546.24</v>
      </c>
      <c r="BA218" s="20">
        <v>79200</v>
      </c>
      <c r="BB218" s="22">
        <v>90</v>
      </c>
      <c r="BC218" s="22">
        <v>71.674465909090898</v>
      </c>
      <c r="BD218" s="22">
        <v>10.1</v>
      </c>
      <c r="BE218" s="22"/>
      <c r="BF218" s="18" t="s">
        <v>264</v>
      </c>
      <c r="BG218" s="15"/>
      <c r="BH218" s="18" t="s">
        <v>277</v>
      </c>
      <c r="BI218" s="18" t="s">
        <v>186</v>
      </c>
      <c r="BJ218" s="18" t="s">
        <v>512</v>
      </c>
      <c r="BK218" s="18" t="s">
        <v>268</v>
      </c>
      <c r="BL218" s="16" t="s">
        <v>0</v>
      </c>
      <c r="BM218" s="22">
        <v>512850.87242999999</v>
      </c>
      <c r="BN218" s="16" t="s">
        <v>191</v>
      </c>
      <c r="BO218" s="22"/>
      <c r="BP218" s="23">
        <v>37109</v>
      </c>
      <c r="BQ218" s="23">
        <v>48066</v>
      </c>
      <c r="BR218" s="22">
        <v>22739.01</v>
      </c>
      <c r="BS218" s="22">
        <v>105.78</v>
      </c>
      <c r="BT218" s="22">
        <v>43.63</v>
      </c>
    </row>
    <row r="219" spans="1:72" s="2" customFormat="1" ht="18.2" customHeight="1" x14ac:dyDescent="0.15">
      <c r="A219" s="6">
        <v>217</v>
      </c>
      <c r="B219" s="7" t="s">
        <v>36</v>
      </c>
      <c r="C219" s="7" t="s">
        <v>263</v>
      </c>
      <c r="D219" s="8">
        <v>45413</v>
      </c>
      <c r="E219" s="9" t="s">
        <v>135</v>
      </c>
      <c r="F219" s="10">
        <v>147</v>
      </c>
      <c r="G219" s="10">
        <v>147</v>
      </c>
      <c r="H219" s="11">
        <v>0</v>
      </c>
      <c r="I219" s="11">
        <v>109304.94</v>
      </c>
      <c r="J219" s="11">
        <v>0</v>
      </c>
      <c r="K219" s="11">
        <v>109304.94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109304.94</v>
      </c>
      <c r="T219" s="11">
        <v>84097.52</v>
      </c>
      <c r="U219" s="11">
        <v>0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84097.52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>
        <v>0</v>
      </c>
      <c r="AT219" s="11">
        <f>VLOOKUP(E219,[1]Aplicado!$C$154:$AL$1373,36,0)</f>
        <v>0</v>
      </c>
      <c r="AU219" s="11">
        <f t="shared" si="3"/>
        <v>0</v>
      </c>
      <c r="AV219" s="11">
        <v>109304.94</v>
      </c>
      <c r="AW219" s="11">
        <v>84097.52</v>
      </c>
      <c r="AX219" s="12">
        <v>0</v>
      </c>
      <c r="AY219" s="12">
        <v>240</v>
      </c>
      <c r="AZ219" s="11">
        <v>470465.26</v>
      </c>
      <c r="BA219" s="11">
        <v>132750</v>
      </c>
      <c r="BB219" s="13">
        <v>90</v>
      </c>
      <c r="BC219" s="13">
        <v>74.105044067796598</v>
      </c>
      <c r="BD219" s="13">
        <v>10.3</v>
      </c>
      <c r="BE219" s="13"/>
      <c r="BF219" s="9" t="s">
        <v>264</v>
      </c>
      <c r="BG219" s="6"/>
      <c r="BH219" s="9" t="s">
        <v>277</v>
      </c>
      <c r="BI219" s="9" t="s">
        <v>186</v>
      </c>
      <c r="BJ219" s="9" t="s">
        <v>360</v>
      </c>
      <c r="BK219" s="9" t="s">
        <v>268</v>
      </c>
      <c r="BL219" s="7" t="s">
        <v>0</v>
      </c>
      <c r="BM219" s="13">
        <v>888758.46713999996</v>
      </c>
      <c r="BN219" s="7" t="s">
        <v>191</v>
      </c>
      <c r="BO219" s="13"/>
      <c r="BP219" s="14">
        <v>37568</v>
      </c>
      <c r="BQ219" s="14">
        <v>44873</v>
      </c>
      <c r="BR219" s="13">
        <v>60819.18</v>
      </c>
      <c r="BS219" s="13">
        <v>0</v>
      </c>
      <c r="BT219" s="13">
        <v>51.62</v>
      </c>
    </row>
    <row r="220" spans="1:72" s="2" customFormat="1" ht="18.2" customHeight="1" x14ac:dyDescent="0.15">
      <c r="A220" s="15">
        <v>218</v>
      </c>
      <c r="B220" s="16" t="s">
        <v>36</v>
      </c>
      <c r="C220" s="16" t="s">
        <v>263</v>
      </c>
      <c r="D220" s="17">
        <v>45413</v>
      </c>
      <c r="E220" s="18" t="s">
        <v>513</v>
      </c>
      <c r="F220" s="19">
        <v>2</v>
      </c>
      <c r="G220" s="19">
        <v>2</v>
      </c>
      <c r="H220" s="20">
        <v>36429.93</v>
      </c>
      <c r="I220" s="20">
        <v>556.85</v>
      </c>
      <c r="J220" s="20">
        <v>0</v>
      </c>
      <c r="K220" s="20">
        <v>36986.78</v>
      </c>
      <c r="L220" s="20">
        <v>233.97</v>
      </c>
      <c r="M220" s="20">
        <v>0</v>
      </c>
      <c r="N220" s="20">
        <v>0</v>
      </c>
      <c r="O220" s="20">
        <v>191.65</v>
      </c>
      <c r="P220" s="20">
        <v>0</v>
      </c>
      <c r="Q220" s="20">
        <v>0</v>
      </c>
      <c r="R220" s="20">
        <v>0</v>
      </c>
      <c r="S220" s="20">
        <v>36795.129999999997</v>
      </c>
      <c r="T220" s="20">
        <v>631.30999999999995</v>
      </c>
      <c r="U220" s="20">
        <v>312.67</v>
      </c>
      <c r="V220" s="20">
        <v>0</v>
      </c>
      <c r="W220" s="20">
        <v>316.64</v>
      </c>
      <c r="X220" s="20">
        <v>0</v>
      </c>
      <c r="Y220" s="20">
        <v>0</v>
      </c>
      <c r="Z220" s="20">
        <v>0</v>
      </c>
      <c r="AA220" s="20">
        <v>627.34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134.38</v>
      </c>
      <c r="AK220" s="20">
        <v>0</v>
      </c>
      <c r="AL220" s="20">
        <v>0</v>
      </c>
      <c r="AM220" s="20">
        <v>42.6</v>
      </c>
      <c r="AN220" s="20">
        <v>0</v>
      </c>
      <c r="AO220" s="20">
        <v>76.150000000000006</v>
      </c>
      <c r="AP220" s="20">
        <v>11.51</v>
      </c>
      <c r="AQ220" s="20">
        <v>4.0000000000000001E-3</v>
      </c>
      <c r="AR220" s="20">
        <v>0</v>
      </c>
      <c r="AS220" s="20">
        <v>0</v>
      </c>
      <c r="AT220" s="20">
        <f>VLOOKUP(E220,[1]Aplicado!$C$154:$AL$1373,36,0)</f>
        <v>0</v>
      </c>
      <c r="AU220" s="20">
        <f t="shared" si="3"/>
        <v>772.93399999999997</v>
      </c>
      <c r="AV220" s="20">
        <v>599.16999999999996</v>
      </c>
      <c r="AW220" s="20">
        <v>627.34</v>
      </c>
      <c r="AX220" s="21">
        <v>104</v>
      </c>
      <c r="AY220" s="21">
        <v>360</v>
      </c>
      <c r="AZ220" s="20">
        <v>215451.22500000001</v>
      </c>
      <c r="BA220" s="20">
        <v>60750</v>
      </c>
      <c r="BB220" s="22">
        <v>90</v>
      </c>
      <c r="BC220" s="22">
        <v>54.511303703703703</v>
      </c>
      <c r="BD220" s="22">
        <v>10.3</v>
      </c>
      <c r="BE220" s="22"/>
      <c r="BF220" s="18" t="s">
        <v>264</v>
      </c>
      <c r="BG220" s="15"/>
      <c r="BH220" s="18" t="s">
        <v>38</v>
      </c>
      <c r="BI220" s="18" t="s">
        <v>377</v>
      </c>
      <c r="BJ220" s="18" t="s">
        <v>378</v>
      </c>
      <c r="BK220" s="18" t="s">
        <v>286</v>
      </c>
      <c r="BL220" s="16" t="s">
        <v>0</v>
      </c>
      <c r="BM220" s="22">
        <v>299181.20202999999</v>
      </c>
      <c r="BN220" s="16" t="s">
        <v>191</v>
      </c>
      <c r="BO220" s="22"/>
      <c r="BP220" s="23">
        <v>37574</v>
      </c>
      <c r="BQ220" s="23">
        <v>48532</v>
      </c>
      <c r="BR220" s="22">
        <v>484.72</v>
      </c>
      <c r="BS220" s="22">
        <v>134.38</v>
      </c>
      <c r="BT220" s="22">
        <v>42.6</v>
      </c>
    </row>
    <row r="221" spans="1:72" s="2" customFormat="1" ht="18.2" customHeight="1" x14ac:dyDescent="0.15">
      <c r="A221" s="6">
        <v>219</v>
      </c>
      <c r="B221" s="7" t="s">
        <v>36</v>
      </c>
      <c r="C221" s="7" t="s">
        <v>263</v>
      </c>
      <c r="D221" s="8">
        <v>45413</v>
      </c>
      <c r="E221" s="9" t="s">
        <v>136</v>
      </c>
      <c r="F221" s="10">
        <v>206</v>
      </c>
      <c r="G221" s="10">
        <v>205</v>
      </c>
      <c r="H221" s="11">
        <v>37731.64</v>
      </c>
      <c r="I221" s="11">
        <v>21491.71</v>
      </c>
      <c r="J221" s="11">
        <v>0</v>
      </c>
      <c r="K221" s="11">
        <v>59223.35</v>
      </c>
      <c r="L221" s="11">
        <v>222.79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59223.35</v>
      </c>
      <c r="T221" s="11">
        <v>91116.14</v>
      </c>
      <c r="U221" s="11">
        <v>323.85000000000002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91439.99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>
        <v>0</v>
      </c>
      <c r="AT221" s="11">
        <f>VLOOKUP(E221,[1]Aplicado!$C$154:$AL$1373,36,0)</f>
        <v>0</v>
      </c>
      <c r="AU221" s="11">
        <f t="shared" si="3"/>
        <v>0</v>
      </c>
      <c r="AV221" s="11">
        <v>21714.5</v>
      </c>
      <c r="AW221" s="11">
        <v>91439.99</v>
      </c>
      <c r="AX221" s="12">
        <v>106</v>
      </c>
      <c r="AY221" s="12">
        <v>360</v>
      </c>
      <c r="AZ221" s="11">
        <v>218261.92499999999</v>
      </c>
      <c r="BA221" s="11">
        <v>60750</v>
      </c>
      <c r="BB221" s="13">
        <v>90</v>
      </c>
      <c r="BC221" s="13">
        <v>87.738296296296298</v>
      </c>
      <c r="BD221" s="13">
        <v>10.3</v>
      </c>
      <c r="BE221" s="13"/>
      <c r="BF221" s="9" t="s">
        <v>264</v>
      </c>
      <c r="BG221" s="6"/>
      <c r="BH221" s="9" t="s">
        <v>38</v>
      </c>
      <c r="BI221" s="9" t="s">
        <v>377</v>
      </c>
      <c r="BJ221" s="9" t="s">
        <v>378</v>
      </c>
      <c r="BK221" s="9" t="s">
        <v>268</v>
      </c>
      <c r="BL221" s="7" t="s">
        <v>0</v>
      </c>
      <c r="BM221" s="13">
        <v>481545.05884999997</v>
      </c>
      <c r="BN221" s="7" t="s">
        <v>191</v>
      </c>
      <c r="BO221" s="13"/>
      <c r="BP221" s="14">
        <v>37642</v>
      </c>
      <c r="BQ221" s="14">
        <v>48600</v>
      </c>
      <c r="BR221" s="13">
        <v>49700.66</v>
      </c>
      <c r="BS221" s="13">
        <v>134.38</v>
      </c>
      <c r="BT221" s="13">
        <v>43.55</v>
      </c>
    </row>
    <row r="222" spans="1:72" s="2" customFormat="1" ht="18.2" customHeight="1" x14ac:dyDescent="0.15">
      <c r="A222" s="15">
        <v>220</v>
      </c>
      <c r="B222" s="16" t="s">
        <v>36</v>
      </c>
      <c r="C222" s="16" t="s">
        <v>263</v>
      </c>
      <c r="D222" s="17">
        <v>45413</v>
      </c>
      <c r="E222" s="18" t="s">
        <v>15</v>
      </c>
      <c r="F222" s="19">
        <v>179</v>
      </c>
      <c r="G222" s="19">
        <v>178</v>
      </c>
      <c r="H222" s="20">
        <v>79193.61</v>
      </c>
      <c r="I222" s="20">
        <v>44595.07</v>
      </c>
      <c r="J222" s="20">
        <v>0</v>
      </c>
      <c r="K222" s="20">
        <v>123788.68</v>
      </c>
      <c r="L222" s="20">
        <v>488.63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123788.68</v>
      </c>
      <c r="T222" s="20">
        <v>164316.63</v>
      </c>
      <c r="U222" s="20">
        <v>679.71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164996.34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f>VLOOKUP(E222,[1]Aplicado!$C$154:$AL$1373,36,0)</f>
        <v>0</v>
      </c>
      <c r="AU222" s="20">
        <f t="shared" si="3"/>
        <v>0</v>
      </c>
      <c r="AV222" s="20">
        <v>45083.7</v>
      </c>
      <c r="AW222" s="20">
        <v>164996.34</v>
      </c>
      <c r="AX222" s="21">
        <v>102</v>
      </c>
      <c r="AY222" s="21">
        <v>360</v>
      </c>
      <c r="AZ222" s="20">
        <v>460379.82390000002</v>
      </c>
      <c r="BA222" s="20">
        <v>129841.88</v>
      </c>
      <c r="BB222" s="22">
        <v>90</v>
      </c>
      <c r="BC222" s="22">
        <v>85.804219717089694</v>
      </c>
      <c r="BD222" s="22">
        <v>10.3</v>
      </c>
      <c r="BE222" s="22"/>
      <c r="BF222" s="18" t="s">
        <v>264</v>
      </c>
      <c r="BG222" s="15"/>
      <c r="BH222" s="18" t="s">
        <v>287</v>
      </c>
      <c r="BI222" s="18" t="s">
        <v>288</v>
      </c>
      <c r="BJ222" s="18" t="s">
        <v>514</v>
      </c>
      <c r="BK222" s="18" t="s">
        <v>268</v>
      </c>
      <c r="BL222" s="16" t="s">
        <v>0</v>
      </c>
      <c r="BM222" s="22">
        <v>1006525.75708</v>
      </c>
      <c r="BN222" s="16" t="s">
        <v>191</v>
      </c>
      <c r="BO222" s="22"/>
      <c r="BP222" s="23">
        <v>37559</v>
      </c>
      <c r="BQ222" s="23">
        <v>48517</v>
      </c>
      <c r="BR222" s="22">
        <v>69052.39</v>
      </c>
      <c r="BS222" s="22">
        <v>188.74</v>
      </c>
      <c r="BT222" s="22">
        <v>42.71</v>
      </c>
    </row>
    <row r="223" spans="1:72" s="2" customFormat="1" ht="18.2" customHeight="1" x14ac:dyDescent="0.15">
      <c r="A223" s="6">
        <v>221</v>
      </c>
      <c r="B223" s="7" t="s">
        <v>36</v>
      </c>
      <c r="C223" s="7" t="s">
        <v>263</v>
      </c>
      <c r="D223" s="8">
        <v>45413</v>
      </c>
      <c r="E223" s="9" t="s">
        <v>137</v>
      </c>
      <c r="F223" s="10">
        <v>31</v>
      </c>
      <c r="G223" s="10">
        <v>30</v>
      </c>
      <c r="H223" s="11">
        <v>44412.62</v>
      </c>
      <c r="I223" s="11">
        <v>11269.5</v>
      </c>
      <c r="J223" s="11">
        <v>0</v>
      </c>
      <c r="K223" s="11">
        <v>55682.12</v>
      </c>
      <c r="L223" s="11">
        <v>415.18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55682.12</v>
      </c>
      <c r="T223" s="11">
        <v>13302.96</v>
      </c>
      <c r="U223" s="11">
        <v>377.48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13680.44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>
        <v>0</v>
      </c>
      <c r="AT223" s="11">
        <f>VLOOKUP(E223,[1]Aplicado!$C$154:$AL$1373,36,0)</f>
        <v>0</v>
      </c>
      <c r="AU223" s="11">
        <f t="shared" si="3"/>
        <v>0</v>
      </c>
      <c r="AV223" s="11">
        <v>11684.68</v>
      </c>
      <c r="AW223" s="11">
        <v>13680.44</v>
      </c>
      <c r="AX223" s="12">
        <v>81</v>
      </c>
      <c r="AY223" s="12">
        <v>360</v>
      </c>
      <c r="AZ223" s="11">
        <v>307098.85249999998</v>
      </c>
      <c r="BA223" s="11">
        <v>88825</v>
      </c>
      <c r="BB223" s="13">
        <v>85</v>
      </c>
      <c r="BC223" s="13">
        <v>53.284325358851703</v>
      </c>
      <c r="BD223" s="13">
        <v>10.199999999999999</v>
      </c>
      <c r="BE223" s="13"/>
      <c r="BF223" s="9" t="s">
        <v>264</v>
      </c>
      <c r="BG223" s="6"/>
      <c r="BH223" s="9" t="s">
        <v>40</v>
      </c>
      <c r="BI223" s="9" t="s">
        <v>515</v>
      </c>
      <c r="BJ223" s="9" t="s">
        <v>516</v>
      </c>
      <c r="BK223" s="9" t="s">
        <v>268</v>
      </c>
      <c r="BL223" s="7" t="s">
        <v>0</v>
      </c>
      <c r="BM223" s="13">
        <v>452751.31771999999</v>
      </c>
      <c r="BN223" s="7" t="s">
        <v>191</v>
      </c>
      <c r="BO223" s="13"/>
      <c r="BP223" s="14">
        <v>36921</v>
      </c>
      <c r="BQ223" s="14">
        <v>47878</v>
      </c>
      <c r="BR223" s="13">
        <v>10676.37</v>
      </c>
      <c r="BS223" s="13">
        <v>124.94</v>
      </c>
      <c r="BT223" s="13">
        <v>44.29</v>
      </c>
    </row>
    <row r="224" spans="1:72" s="2" customFormat="1" ht="18.2" customHeight="1" x14ac:dyDescent="0.15">
      <c r="A224" s="15">
        <v>222</v>
      </c>
      <c r="B224" s="16" t="s">
        <v>36</v>
      </c>
      <c r="C224" s="16" t="s">
        <v>263</v>
      </c>
      <c r="D224" s="17">
        <v>45413</v>
      </c>
      <c r="E224" s="18" t="s">
        <v>138</v>
      </c>
      <c r="F224" s="19">
        <v>27</v>
      </c>
      <c r="G224" s="19">
        <v>26</v>
      </c>
      <c r="H224" s="20">
        <v>33518.629999999997</v>
      </c>
      <c r="I224" s="20">
        <v>4973.16</v>
      </c>
      <c r="J224" s="20">
        <v>0</v>
      </c>
      <c r="K224" s="20">
        <v>38491.79</v>
      </c>
      <c r="L224" s="20">
        <v>207.21</v>
      </c>
      <c r="M224" s="20">
        <v>0</v>
      </c>
      <c r="N224" s="20">
        <v>0</v>
      </c>
      <c r="O224" s="20">
        <v>0</v>
      </c>
      <c r="P224" s="20">
        <v>0</v>
      </c>
      <c r="Q224" s="20">
        <v>0</v>
      </c>
      <c r="R224" s="20">
        <v>0</v>
      </c>
      <c r="S224" s="20">
        <v>38491.79</v>
      </c>
      <c r="T224" s="20">
        <v>8389.14</v>
      </c>
      <c r="U224" s="20">
        <v>287.69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8676.83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  <c r="AT224" s="20">
        <f>VLOOKUP(E224,[1]Aplicado!$C$154:$AL$1373,36,0)</f>
        <v>0</v>
      </c>
      <c r="AU224" s="20">
        <f t="shared" si="3"/>
        <v>0</v>
      </c>
      <c r="AV224" s="20">
        <v>5180.37</v>
      </c>
      <c r="AW224" s="20">
        <v>8676.83</v>
      </c>
      <c r="AX224" s="21">
        <v>103</v>
      </c>
      <c r="AY224" s="21">
        <v>360</v>
      </c>
      <c r="AZ224" s="20">
        <v>317793</v>
      </c>
      <c r="BA224" s="20">
        <v>55000</v>
      </c>
      <c r="BB224" s="22">
        <v>55</v>
      </c>
      <c r="BC224" s="22">
        <v>38.491790000000002</v>
      </c>
      <c r="BD224" s="22">
        <v>10.3</v>
      </c>
      <c r="BE224" s="22"/>
      <c r="BF224" s="18" t="s">
        <v>264</v>
      </c>
      <c r="BG224" s="15"/>
      <c r="BH224" s="18" t="s">
        <v>274</v>
      </c>
      <c r="BI224" s="18" t="s">
        <v>275</v>
      </c>
      <c r="BJ224" s="18" t="s">
        <v>300</v>
      </c>
      <c r="BK224" s="18" t="s">
        <v>268</v>
      </c>
      <c r="BL224" s="16" t="s">
        <v>0</v>
      </c>
      <c r="BM224" s="22">
        <v>312976.74449000001</v>
      </c>
      <c r="BN224" s="16" t="s">
        <v>191</v>
      </c>
      <c r="BO224" s="22"/>
      <c r="BP224" s="23">
        <v>37543</v>
      </c>
      <c r="BQ224" s="23">
        <v>48501</v>
      </c>
      <c r="BR224" s="22">
        <v>9387.35</v>
      </c>
      <c r="BS224" s="22">
        <v>196.17</v>
      </c>
      <c r="BT224" s="22">
        <v>42.79</v>
      </c>
    </row>
    <row r="225" spans="1:72" s="2" customFormat="1" ht="18.2" customHeight="1" x14ac:dyDescent="0.15">
      <c r="A225" s="6">
        <v>223</v>
      </c>
      <c r="B225" s="7" t="s">
        <v>36</v>
      </c>
      <c r="C225" s="7" t="s">
        <v>263</v>
      </c>
      <c r="D225" s="8">
        <v>45413</v>
      </c>
      <c r="E225" s="9" t="s">
        <v>517</v>
      </c>
      <c r="F225" s="10">
        <v>0</v>
      </c>
      <c r="G225" s="10">
        <v>0</v>
      </c>
      <c r="H225" s="11">
        <v>35233.17</v>
      </c>
      <c r="I225" s="11">
        <v>0</v>
      </c>
      <c r="J225" s="11">
        <v>0</v>
      </c>
      <c r="K225" s="11">
        <v>35233.17</v>
      </c>
      <c r="L225" s="11">
        <v>493.4</v>
      </c>
      <c r="M225" s="11">
        <v>0</v>
      </c>
      <c r="N225" s="11">
        <v>0</v>
      </c>
      <c r="O225" s="11">
        <v>0</v>
      </c>
      <c r="P225" s="11">
        <v>493.4</v>
      </c>
      <c r="Q225" s="11">
        <v>25.73</v>
      </c>
      <c r="R225" s="11">
        <v>0</v>
      </c>
      <c r="S225" s="11">
        <v>34714.04</v>
      </c>
      <c r="T225" s="11">
        <v>0</v>
      </c>
      <c r="U225" s="11">
        <v>299.26</v>
      </c>
      <c r="V225" s="11">
        <v>0</v>
      </c>
      <c r="W225" s="11">
        <v>0</v>
      </c>
      <c r="X225" s="11">
        <v>299.26</v>
      </c>
      <c r="Y225" s="11">
        <v>0</v>
      </c>
      <c r="Z225" s="11">
        <v>0</v>
      </c>
      <c r="AA225" s="11">
        <v>0</v>
      </c>
      <c r="AB225" s="11">
        <v>125.34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106.99</v>
      </c>
      <c r="AI225" s="11">
        <v>54.83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6.0000000000000001E-3</v>
      </c>
      <c r="AR225" s="11">
        <v>0</v>
      </c>
      <c r="AS225" s="11">
        <v>0</v>
      </c>
      <c r="AT225" s="11">
        <f>VLOOKUP(E225,[1]Aplicado!$C$154:$AL$1373,36,0)</f>
        <v>0</v>
      </c>
      <c r="AU225" s="11">
        <f t="shared" si="3"/>
        <v>1105.556</v>
      </c>
      <c r="AV225" s="11">
        <v>0</v>
      </c>
      <c r="AW225" s="11">
        <v>0</v>
      </c>
      <c r="AX225" s="12">
        <v>64</v>
      </c>
      <c r="AY225" s="12">
        <v>360</v>
      </c>
      <c r="AZ225" s="11">
        <v>270128.73800000001</v>
      </c>
      <c r="BA225" s="11">
        <v>88825</v>
      </c>
      <c r="BB225" s="13">
        <v>85</v>
      </c>
      <c r="BC225" s="13">
        <v>33.219177033492798</v>
      </c>
      <c r="BD225" s="13">
        <v>10.199999999999999</v>
      </c>
      <c r="BE225" s="13"/>
      <c r="BF225" s="9" t="s">
        <v>264</v>
      </c>
      <c r="BG225" s="6"/>
      <c r="BH225" s="9" t="s">
        <v>301</v>
      </c>
      <c r="BI225" s="9" t="s">
        <v>187</v>
      </c>
      <c r="BJ225" s="9" t="s">
        <v>518</v>
      </c>
      <c r="BK225" s="9" t="s">
        <v>20</v>
      </c>
      <c r="BL225" s="7" t="s">
        <v>0</v>
      </c>
      <c r="BM225" s="13">
        <v>282259.85924000002</v>
      </c>
      <c r="BN225" s="7" t="s">
        <v>191</v>
      </c>
      <c r="BO225" s="13"/>
      <c r="BP225" s="14">
        <v>36396</v>
      </c>
      <c r="BQ225" s="14">
        <v>47354</v>
      </c>
      <c r="BR225" s="13">
        <v>0</v>
      </c>
      <c r="BS225" s="13">
        <v>125.34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36</v>
      </c>
      <c r="C226" s="16" t="s">
        <v>263</v>
      </c>
      <c r="D226" s="17">
        <v>45413</v>
      </c>
      <c r="E226" s="18" t="s">
        <v>519</v>
      </c>
      <c r="F226" s="19">
        <v>0</v>
      </c>
      <c r="G226" s="19">
        <v>0</v>
      </c>
      <c r="H226" s="20">
        <v>38800.15</v>
      </c>
      <c r="I226" s="20">
        <v>458.96</v>
      </c>
      <c r="J226" s="20">
        <v>0</v>
      </c>
      <c r="K226" s="20">
        <v>39259.11</v>
      </c>
      <c r="L226" s="20">
        <v>462.86</v>
      </c>
      <c r="M226" s="20">
        <v>0</v>
      </c>
      <c r="N226" s="20">
        <v>0</v>
      </c>
      <c r="O226" s="20">
        <v>458.96</v>
      </c>
      <c r="P226" s="20">
        <v>462.86</v>
      </c>
      <c r="Q226" s="20">
        <v>0</v>
      </c>
      <c r="R226" s="20">
        <v>0</v>
      </c>
      <c r="S226" s="20">
        <v>38337.29</v>
      </c>
      <c r="T226" s="20">
        <v>333.7</v>
      </c>
      <c r="U226" s="20">
        <v>329.8</v>
      </c>
      <c r="V226" s="20">
        <v>0</v>
      </c>
      <c r="W226" s="20">
        <v>333.7</v>
      </c>
      <c r="X226" s="20">
        <v>329.8</v>
      </c>
      <c r="Y226" s="20">
        <v>0</v>
      </c>
      <c r="Z226" s="20">
        <v>0</v>
      </c>
      <c r="AA226" s="20">
        <v>0</v>
      </c>
      <c r="AB226" s="20">
        <v>125.29</v>
      </c>
      <c r="AC226" s="20">
        <v>0</v>
      </c>
      <c r="AD226" s="20">
        <v>0</v>
      </c>
      <c r="AE226" s="20">
        <v>0</v>
      </c>
      <c r="AF226" s="20">
        <v>42.57</v>
      </c>
      <c r="AG226" s="20">
        <v>0</v>
      </c>
      <c r="AH226" s="20">
        <v>106.99</v>
      </c>
      <c r="AI226" s="20">
        <v>54.93</v>
      </c>
      <c r="AJ226" s="20">
        <v>125.29</v>
      </c>
      <c r="AK226" s="20">
        <v>0</v>
      </c>
      <c r="AL226" s="20">
        <v>0</v>
      </c>
      <c r="AM226" s="20">
        <v>0</v>
      </c>
      <c r="AN226" s="20">
        <v>0</v>
      </c>
      <c r="AO226" s="20">
        <v>106.99</v>
      </c>
      <c r="AP226" s="20">
        <v>54.87</v>
      </c>
      <c r="AQ226" s="20">
        <v>36.213999999999999</v>
      </c>
      <c r="AR226" s="20">
        <v>0</v>
      </c>
      <c r="AS226" s="20">
        <v>0</v>
      </c>
      <c r="AT226" s="20">
        <f>VLOOKUP(E226,[1]Aplicado!$C$154:$AL$1373,36,0)</f>
        <v>0</v>
      </c>
      <c r="AU226" s="20">
        <f t="shared" si="3"/>
        <v>2238.4639999999999</v>
      </c>
      <c r="AV226" s="20">
        <v>0</v>
      </c>
      <c r="AW226" s="20">
        <v>0</v>
      </c>
      <c r="AX226" s="21">
        <v>66</v>
      </c>
      <c r="AY226" s="21">
        <v>360</v>
      </c>
      <c r="AZ226" s="20">
        <v>272789.2035</v>
      </c>
      <c r="BA226" s="20">
        <v>88825</v>
      </c>
      <c r="BB226" s="22">
        <v>85</v>
      </c>
      <c r="BC226" s="22">
        <v>36.686401913875599</v>
      </c>
      <c r="BD226" s="22">
        <v>10.199999999999999</v>
      </c>
      <c r="BE226" s="22"/>
      <c r="BF226" s="18" t="s">
        <v>264</v>
      </c>
      <c r="BG226" s="15"/>
      <c r="BH226" s="18" t="s">
        <v>301</v>
      </c>
      <c r="BI226" s="18" t="s">
        <v>187</v>
      </c>
      <c r="BJ226" s="18" t="s">
        <v>518</v>
      </c>
      <c r="BK226" s="18" t="s">
        <v>20</v>
      </c>
      <c r="BL226" s="16" t="s">
        <v>0</v>
      </c>
      <c r="BM226" s="22">
        <v>311720.50498999999</v>
      </c>
      <c r="BN226" s="16" t="s">
        <v>191</v>
      </c>
      <c r="BO226" s="22"/>
      <c r="BP226" s="23">
        <v>36437</v>
      </c>
      <c r="BQ226" s="23">
        <v>47395</v>
      </c>
      <c r="BR226" s="22">
        <v>0</v>
      </c>
      <c r="BS226" s="22">
        <v>125.29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36</v>
      </c>
      <c r="C227" s="7" t="s">
        <v>263</v>
      </c>
      <c r="D227" s="8">
        <v>45413</v>
      </c>
      <c r="E227" s="9" t="s">
        <v>139</v>
      </c>
      <c r="F227" s="10">
        <v>4</v>
      </c>
      <c r="G227" s="10">
        <v>4</v>
      </c>
      <c r="H227" s="11">
        <v>40807.550000000003</v>
      </c>
      <c r="I227" s="11">
        <v>2089.3200000000002</v>
      </c>
      <c r="J227" s="11">
        <v>0</v>
      </c>
      <c r="K227" s="11">
        <v>42896.87</v>
      </c>
      <c r="L227" s="11">
        <v>445.83</v>
      </c>
      <c r="M227" s="11">
        <v>0</v>
      </c>
      <c r="N227" s="11">
        <v>0</v>
      </c>
      <c r="O227" s="11">
        <v>372.6</v>
      </c>
      <c r="P227" s="11">
        <v>0</v>
      </c>
      <c r="Q227" s="11">
        <v>0</v>
      </c>
      <c r="R227" s="11">
        <v>0</v>
      </c>
      <c r="S227" s="11">
        <v>42524.27</v>
      </c>
      <c r="T227" s="11">
        <v>1428.05</v>
      </c>
      <c r="U227" s="11">
        <v>346.83</v>
      </c>
      <c r="V227" s="11">
        <v>0</v>
      </c>
      <c r="W227" s="11">
        <v>361.68</v>
      </c>
      <c r="X227" s="11">
        <v>0</v>
      </c>
      <c r="Y227" s="11">
        <v>0</v>
      </c>
      <c r="Z227" s="11">
        <v>0</v>
      </c>
      <c r="AA227" s="11">
        <v>1413.2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125.24</v>
      </c>
      <c r="AK227" s="11">
        <v>0</v>
      </c>
      <c r="AL227" s="11">
        <v>0</v>
      </c>
      <c r="AM227" s="11">
        <v>43.87</v>
      </c>
      <c r="AN227" s="11">
        <v>0</v>
      </c>
      <c r="AO227" s="11">
        <v>106.99</v>
      </c>
      <c r="AP227" s="11">
        <v>55.07</v>
      </c>
      <c r="AQ227" s="11">
        <v>0</v>
      </c>
      <c r="AR227" s="11">
        <v>0</v>
      </c>
      <c r="AS227" s="11">
        <v>6.149E-3</v>
      </c>
      <c r="AT227" s="11">
        <f>VLOOKUP(E227,[1]Aplicado!$C$154:$AL$1373,36,0)</f>
        <v>0</v>
      </c>
      <c r="AU227" s="11">
        <f t="shared" si="3"/>
        <v>1065.4438509999998</v>
      </c>
      <c r="AV227" s="11">
        <v>2162.5500000000002</v>
      </c>
      <c r="AW227" s="11">
        <v>1413.2</v>
      </c>
      <c r="AX227" s="12">
        <v>68</v>
      </c>
      <c r="AY227" s="12">
        <v>360</v>
      </c>
      <c r="AZ227" s="11">
        <v>276888.63400000002</v>
      </c>
      <c r="BA227" s="11">
        <v>88825</v>
      </c>
      <c r="BB227" s="13">
        <v>85</v>
      </c>
      <c r="BC227" s="13">
        <v>40.693081339712897</v>
      </c>
      <c r="BD227" s="13">
        <v>10.199999999999999</v>
      </c>
      <c r="BE227" s="13"/>
      <c r="BF227" s="9" t="s">
        <v>264</v>
      </c>
      <c r="BG227" s="6"/>
      <c r="BH227" s="9" t="s">
        <v>301</v>
      </c>
      <c r="BI227" s="9" t="s">
        <v>187</v>
      </c>
      <c r="BJ227" s="9" t="s">
        <v>518</v>
      </c>
      <c r="BK227" s="9" t="s">
        <v>286</v>
      </c>
      <c r="BL227" s="7" t="s">
        <v>0</v>
      </c>
      <c r="BM227" s="13">
        <v>345764.83937</v>
      </c>
      <c r="BN227" s="7" t="s">
        <v>191</v>
      </c>
      <c r="BO227" s="13"/>
      <c r="BP227" s="14">
        <v>36497</v>
      </c>
      <c r="BQ227" s="14">
        <v>47455</v>
      </c>
      <c r="BR227" s="13">
        <v>1275.02</v>
      </c>
      <c r="BS227" s="13">
        <v>125.24</v>
      </c>
      <c r="BT227" s="13">
        <v>41.94</v>
      </c>
    </row>
    <row r="228" spans="1:72" s="2" customFormat="1" ht="18.2" customHeight="1" x14ac:dyDescent="0.15">
      <c r="A228" s="15">
        <v>226</v>
      </c>
      <c r="B228" s="16" t="s">
        <v>36</v>
      </c>
      <c r="C228" s="16" t="s">
        <v>263</v>
      </c>
      <c r="D228" s="17">
        <v>45413</v>
      </c>
      <c r="E228" s="18" t="s">
        <v>520</v>
      </c>
      <c r="F228" s="19">
        <v>1</v>
      </c>
      <c r="G228" s="19">
        <v>1</v>
      </c>
      <c r="H228" s="20">
        <v>27988.67</v>
      </c>
      <c r="I228" s="20">
        <v>1091.3</v>
      </c>
      <c r="J228" s="20">
        <v>0</v>
      </c>
      <c r="K228" s="20">
        <v>29079.97</v>
      </c>
      <c r="L228" s="20">
        <v>554.79</v>
      </c>
      <c r="M228" s="20">
        <v>0</v>
      </c>
      <c r="N228" s="20">
        <v>0</v>
      </c>
      <c r="O228" s="20">
        <v>545.48</v>
      </c>
      <c r="P228" s="20">
        <v>0</v>
      </c>
      <c r="Q228" s="20">
        <v>0</v>
      </c>
      <c r="R228" s="20">
        <v>0</v>
      </c>
      <c r="S228" s="20">
        <v>28534.49</v>
      </c>
      <c r="T228" s="20">
        <v>489.72</v>
      </c>
      <c r="U228" s="20">
        <v>237.87</v>
      </c>
      <c r="V228" s="20">
        <v>0</v>
      </c>
      <c r="W228" s="20">
        <v>247.18</v>
      </c>
      <c r="X228" s="20">
        <v>0</v>
      </c>
      <c r="Y228" s="20">
        <v>0</v>
      </c>
      <c r="Z228" s="20">
        <v>0</v>
      </c>
      <c r="AA228" s="20">
        <v>480.41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96.19</v>
      </c>
      <c r="AK228" s="20">
        <v>0</v>
      </c>
      <c r="AL228" s="20">
        <v>0</v>
      </c>
      <c r="AM228" s="20">
        <v>45.12</v>
      </c>
      <c r="AN228" s="20">
        <v>0</v>
      </c>
      <c r="AO228" s="20">
        <v>106.99</v>
      </c>
      <c r="AP228" s="20">
        <v>54.89</v>
      </c>
      <c r="AQ228" s="20">
        <v>0</v>
      </c>
      <c r="AR228" s="20">
        <v>0</v>
      </c>
      <c r="AS228" s="20">
        <v>7.3790000000000001E-3</v>
      </c>
      <c r="AT228" s="20">
        <f>VLOOKUP(E228,[1]Aplicado!$C$154:$AL$1373,36,0)</f>
        <v>0</v>
      </c>
      <c r="AU228" s="20">
        <f t="shared" si="3"/>
        <v>1095.842621</v>
      </c>
      <c r="AV228" s="20">
        <v>1100.6099999999999</v>
      </c>
      <c r="AW228" s="20">
        <v>480.41</v>
      </c>
      <c r="AX228" s="21">
        <v>43</v>
      </c>
      <c r="AY228" s="21">
        <v>360</v>
      </c>
      <c r="AZ228" s="20">
        <v>283141.07799999998</v>
      </c>
      <c r="BA228" s="20">
        <v>88825</v>
      </c>
      <c r="BB228" s="22">
        <v>85</v>
      </c>
      <c r="BC228" s="22">
        <v>27.3057320574163</v>
      </c>
      <c r="BD228" s="22">
        <v>10.199999999999999</v>
      </c>
      <c r="BE228" s="22"/>
      <c r="BF228" s="18" t="s">
        <v>264</v>
      </c>
      <c r="BG228" s="15"/>
      <c r="BH228" s="18" t="s">
        <v>301</v>
      </c>
      <c r="BI228" s="18" t="s">
        <v>187</v>
      </c>
      <c r="BJ228" s="18" t="s">
        <v>518</v>
      </c>
      <c r="BK228" s="18" t="s">
        <v>286</v>
      </c>
      <c r="BL228" s="16" t="s">
        <v>0</v>
      </c>
      <c r="BM228" s="22">
        <v>232013.93818999999</v>
      </c>
      <c r="BN228" s="16" t="s">
        <v>191</v>
      </c>
      <c r="BO228" s="22"/>
      <c r="BP228" s="23">
        <v>36560</v>
      </c>
      <c r="BQ228" s="23">
        <v>47518</v>
      </c>
      <c r="BR228" s="22">
        <v>376.72</v>
      </c>
      <c r="BS228" s="22">
        <v>125.19</v>
      </c>
      <c r="BT228" s="22">
        <v>45.12</v>
      </c>
    </row>
    <row r="229" spans="1:72" s="2" customFormat="1" ht="18.2" customHeight="1" x14ac:dyDescent="0.15">
      <c r="A229" s="6">
        <v>227</v>
      </c>
      <c r="B229" s="7" t="s">
        <v>36</v>
      </c>
      <c r="C229" s="7" t="s">
        <v>263</v>
      </c>
      <c r="D229" s="8">
        <v>45413</v>
      </c>
      <c r="E229" s="9" t="s">
        <v>521</v>
      </c>
      <c r="F229" s="10">
        <v>0</v>
      </c>
      <c r="G229" s="10">
        <v>0</v>
      </c>
      <c r="H229" s="11">
        <v>40002.300000000003</v>
      </c>
      <c r="I229" s="11">
        <v>446.58</v>
      </c>
      <c r="J229" s="11">
        <v>0</v>
      </c>
      <c r="K229" s="11">
        <v>40448.879999999997</v>
      </c>
      <c r="L229" s="11">
        <v>450.37</v>
      </c>
      <c r="M229" s="11">
        <v>0</v>
      </c>
      <c r="N229" s="11">
        <v>0</v>
      </c>
      <c r="O229" s="11">
        <v>446.58</v>
      </c>
      <c r="P229" s="11">
        <v>0</v>
      </c>
      <c r="Q229" s="11">
        <v>0</v>
      </c>
      <c r="R229" s="11">
        <v>0</v>
      </c>
      <c r="S229" s="11">
        <v>40002.300000000003</v>
      </c>
      <c r="T229" s="11">
        <v>346.08</v>
      </c>
      <c r="U229" s="11">
        <v>342.29</v>
      </c>
      <c r="V229" s="11">
        <v>0</v>
      </c>
      <c r="W229" s="11">
        <v>346.08</v>
      </c>
      <c r="X229" s="11">
        <v>0</v>
      </c>
      <c r="Y229" s="11">
        <v>0</v>
      </c>
      <c r="Z229" s="11">
        <v>0</v>
      </c>
      <c r="AA229" s="11">
        <v>342.29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19.510000000000002</v>
      </c>
      <c r="AJ229" s="11">
        <v>124.9</v>
      </c>
      <c r="AK229" s="11">
        <v>0</v>
      </c>
      <c r="AL229" s="11">
        <v>0</v>
      </c>
      <c r="AM229" s="11">
        <v>0</v>
      </c>
      <c r="AN229" s="11">
        <v>0</v>
      </c>
      <c r="AO229" s="11">
        <v>106.99</v>
      </c>
      <c r="AP229" s="11">
        <v>55.29</v>
      </c>
      <c r="AQ229" s="11">
        <v>0</v>
      </c>
      <c r="AR229" s="11">
        <v>0</v>
      </c>
      <c r="AS229" s="11">
        <v>0</v>
      </c>
      <c r="AT229" s="11">
        <f>VLOOKUP(E229,[1]Aplicado!$C$154:$AL$1373,36,0)</f>
        <v>0</v>
      </c>
      <c r="AU229" s="11">
        <f t="shared" si="3"/>
        <v>1099.3499999999999</v>
      </c>
      <c r="AV229" s="11">
        <v>450.37</v>
      </c>
      <c r="AW229" s="11">
        <v>342.29</v>
      </c>
      <c r="AX229" s="12">
        <v>84</v>
      </c>
      <c r="AY229" s="12">
        <v>360</v>
      </c>
      <c r="AZ229" s="11">
        <v>307555.20400000003</v>
      </c>
      <c r="BA229" s="11">
        <v>88825</v>
      </c>
      <c r="BB229" s="13">
        <v>85</v>
      </c>
      <c r="BC229" s="13">
        <v>38.279712918660302</v>
      </c>
      <c r="BD229" s="13">
        <v>10.199999999999999</v>
      </c>
      <c r="BE229" s="13"/>
      <c r="BF229" s="9" t="s">
        <v>264</v>
      </c>
      <c r="BG229" s="6"/>
      <c r="BH229" s="9" t="s">
        <v>301</v>
      </c>
      <c r="BI229" s="9" t="s">
        <v>187</v>
      </c>
      <c r="BJ229" s="9" t="s">
        <v>522</v>
      </c>
      <c r="BK229" s="9" t="s">
        <v>20</v>
      </c>
      <c r="BL229" s="7" t="s">
        <v>0</v>
      </c>
      <c r="BM229" s="13">
        <v>325258.70130000002</v>
      </c>
      <c r="BN229" s="7" t="s">
        <v>191</v>
      </c>
      <c r="BO229" s="13"/>
      <c r="BP229" s="14">
        <v>36958</v>
      </c>
      <c r="BQ229" s="14">
        <v>47915</v>
      </c>
      <c r="BR229" s="13">
        <v>311.89999999999998</v>
      </c>
      <c r="BS229" s="13">
        <v>124.9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36</v>
      </c>
      <c r="C230" s="16" t="s">
        <v>263</v>
      </c>
      <c r="D230" s="17">
        <v>45413</v>
      </c>
      <c r="E230" s="18" t="s">
        <v>140</v>
      </c>
      <c r="F230" s="19">
        <v>115</v>
      </c>
      <c r="G230" s="19">
        <v>114</v>
      </c>
      <c r="H230" s="20">
        <v>81771.62</v>
      </c>
      <c r="I230" s="20">
        <v>34209.64</v>
      </c>
      <c r="J230" s="20">
        <v>0</v>
      </c>
      <c r="K230" s="20">
        <v>115981.26</v>
      </c>
      <c r="L230" s="20">
        <v>469.29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115981.26</v>
      </c>
      <c r="T230" s="20">
        <v>100470.32</v>
      </c>
      <c r="U230" s="20">
        <v>701.84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101172.16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20">
        <f>VLOOKUP(E230,[1]Aplicado!$C$154:$AL$1373,36,0)</f>
        <v>0</v>
      </c>
      <c r="AU230" s="20">
        <f t="shared" si="3"/>
        <v>0</v>
      </c>
      <c r="AV230" s="20">
        <v>34678.93</v>
      </c>
      <c r="AW230" s="20">
        <v>101172.16</v>
      </c>
      <c r="AX230" s="21">
        <v>107</v>
      </c>
      <c r="AY230" s="21">
        <v>360</v>
      </c>
      <c r="AZ230" s="20">
        <v>469769.54599999997</v>
      </c>
      <c r="BA230" s="20">
        <v>130151.7</v>
      </c>
      <c r="BB230" s="22">
        <v>90</v>
      </c>
      <c r="BC230" s="22">
        <v>80.201129912248604</v>
      </c>
      <c r="BD230" s="22">
        <v>10.3</v>
      </c>
      <c r="BE230" s="22"/>
      <c r="BF230" s="18" t="s">
        <v>264</v>
      </c>
      <c r="BG230" s="15"/>
      <c r="BH230" s="18" t="s">
        <v>287</v>
      </c>
      <c r="BI230" s="18" t="s">
        <v>288</v>
      </c>
      <c r="BJ230" s="18" t="s">
        <v>514</v>
      </c>
      <c r="BK230" s="18" t="s">
        <v>268</v>
      </c>
      <c r="BL230" s="16" t="s">
        <v>0</v>
      </c>
      <c r="BM230" s="22">
        <v>943043.62505999999</v>
      </c>
      <c r="BN230" s="16" t="s">
        <v>191</v>
      </c>
      <c r="BO230" s="22"/>
      <c r="BP230" s="23">
        <v>37683</v>
      </c>
      <c r="BQ230" s="23">
        <v>48641</v>
      </c>
      <c r="BR230" s="22">
        <v>45242.29</v>
      </c>
      <c r="BS230" s="22">
        <v>188.74</v>
      </c>
      <c r="BT230" s="22">
        <v>43.35</v>
      </c>
    </row>
    <row r="231" spans="1:72" s="2" customFormat="1" ht="18.2" customHeight="1" x14ac:dyDescent="0.15">
      <c r="A231" s="6">
        <v>229</v>
      </c>
      <c r="B231" s="7" t="s">
        <v>36</v>
      </c>
      <c r="C231" s="7" t="s">
        <v>263</v>
      </c>
      <c r="D231" s="8">
        <v>45413</v>
      </c>
      <c r="E231" s="9" t="s">
        <v>141</v>
      </c>
      <c r="F231" s="10">
        <v>131</v>
      </c>
      <c r="G231" s="10">
        <v>130</v>
      </c>
      <c r="H231" s="11">
        <v>52938.44</v>
      </c>
      <c r="I231" s="11">
        <v>24858.99</v>
      </c>
      <c r="J231" s="11">
        <v>0</v>
      </c>
      <c r="K231" s="11">
        <v>77797.429999999993</v>
      </c>
      <c r="L231" s="11">
        <v>317.20999999999998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77797.429999999993</v>
      </c>
      <c r="T231" s="11">
        <v>75517.440000000002</v>
      </c>
      <c r="U231" s="11">
        <v>454.37</v>
      </c>
      <c r="V231" s="11"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75971.81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>
        <v>0</v>
      </c>
      <c r="AT231" s="11">
        <f>VLOOKUP(E231,[1]Aplicado!$C$154:$AL$1373,36,0)</f>
        <v>0</v>
      </c>
      <c r="AU231" s="11">
        <f t="shared" si="3"/>
        <v>0</v>
      </c>
      <c r="AV231" s="11">
        <v>25176.2</v>
      </c>
      <c r="AW231" s="11">
        <v>75971.81</v>
      </c>
      <c r="AX231" s="12">
        <v>104</v>
      </c>
      <c r="AY231" s="12">
        <v>360</v>
      </c>
      <c r="AZ231" s="11">
        <v>306730.08649999998</v>
      </c>
      <c r="BA231" s="11">
        <v>85748.26</v>
      </c>
      <c r="BB231" s="13">
        <v>90</v>
      </c>
      <c r="BC231" s="13">
        <v>81.654936205119498</v>
      </c>
      <c r="BD231" s="13">
        <v>10.3</v>
      </c>
      <c r="BE231" s="13"/>
      <c r="BF231" s="9" t="s">
        <v>264</v>
      </c>
      <c r="BG231" s="6"/>
      <c r="BH231" s="9" t="s">
        <v>287</v>
      </c>
      <c r="BI231" s="9" t="s">
        <v>288</v>
      </c>
      <c r="BJ231" s="9" t="s">
        <v>514</v>
      </c>
      <c r="BK231" s="9" t="s">
        <v>268</v>
      </c>
      <c r="BL231" s="7" t="s">
        <v>0</v>
      </c>
      <c r="BM231" s="13">
        <v>632570.90333</v>
      </c>
      <c r="BN231" s="7" t="s">
        <v>191</v>
      </c>
      <c r="BO231" s="13"/>
      <c r="BP231" s="14">
        <v>37609</v>
      </c>
      <c r="BQ231" s="14">
        <v>48567</v>
      </c>
      <c r="BR231" s="13">
        <v>45503.24</v>
      </c>
      <c r="BS231" s="13">
        <v>196.96</v>
      </c>
      <c r="BT231" s="13">
        <v>42.24</v>
      </c>
    </row>
    <row r="232" spans="1:72" s="2" customFormat="1" ht="18.2" customHeight="1" x14ac:dyDescent="0.15">
      <c r="A232" s="15">
        <v>230</v>
      </c>
      <c r="B232" s="16" t="s">
        <v>36</v>
      </c>
      <c r="C232" s="16" t="s">
        <v>263</v>
      </c>
      <c r="D232" s="17">
        <v>45413</v>
      </c>
      <c r="E232" s="18" t="s">
        <v>523</v>
      </c>
      <c r="F232" s="19">
        <v>1</v>
      </c>
      <c r="G232" s="19">
        <v>0</v>
      </c>
      <c r="H232" s="20">
        <v>52896.11</v>
      </c>
      <c r="I232" s="20">
        <v>383.32</v>
      </c>
      <c r="J232" s="20">
        <v>0</v>
      </c>
      <c r="K232" s="20">
        <v>53279.43</v>
      </c>
      <c r="L232" s="20">
        <v>386.58</v>
      </c>
      <c r="M232" s="20">
        <v>0</v>
      </c>
      <c r="N232" s="20">
        <v>0</v>
      </c>
      <c r="O232" s="20">
        <v>0</v>
      </c>
      <c r="P232" s="20">
        <v>0</v>
      </c>
      <c r="Q232" s="20">
        <v>0</v>
      </c>
      <c r="R232" s="20">
        <v>0</v>
      </c>
      <c r="S232" s="20">
        <v>53279.43</v>
      </c>
      <c r="T232" s="20">
        <v>455.97</v>
      </c>
      <c r="U232" s="20">
        <v>452.71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908.68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>
        <v>0</v>
      </c>
      <c r="AT232" s="20">
        <f>VLOOKUP(E232,[1]Aplicado!$C$154:$AL$1373,36,0)</f>
        <v>0</v>
      </c>
      <c r="AU232" s="20">
        <f t="shared" si="3"/>
        <v>0</v>
      </c>
      <c r="AV232" s="20">
        <v>769.9</v>
      </c>
      <c r="AW232" s="20">
        <v>908.68</v>
      </c>
      <c r="AX232" s="21">
        <v>92</v>
      </c>
      <c r="AY232" s="21">
        <v>360</v>
      </c>
      <c r="AZ232" s="20">
        <v>360340.49400000001</v>
      </c>
      <c r="BA232" s="20">
        <v>94050</v>
      </c>
      <c r="BB232" s="22">
        <v>80</v>
      </c>
      <c r="BC232" s="22">
        <v>45.320089314194597</v>
      </c>
      <c r="BD232" s="22">
        <v>10.199999999999999</v>
      </c>
      <c r="BE232" s="22"/>
      <c r="BF232" s="18" t="s">
        <v>264</v>
      </c>
      <c r="BG232" s="15"/>
      <c r="BH232" s="18" t="s">
        <v>40</v>
      </c>
      <c r="BI232" s="18" t="s">
        <v>515</v>
      </c>
      <c r="BJ232" s="18" t="s">
        <v>524</v>
      </c>
      <c r="BK232" s="18" t="s">
        <v>286</v>
      </c>
      <c r="BL232" s="16" t="s">
        <v>0</v>
      </c>
      <c r="BM232" s="22">
        <v>433215.04532999999</v>
      </c>
      <c r="BN232" s="16" t="s">
        <v>191</v>
      </c>
      <c r="BO232" s="22"/>
      <c r="BP232" s="23">
        <v>37246</v>
      </c>
      <c r="BQ232" s="23">
        <v>48203</v>
      </c>
      <c r="BR232" s="22">
        <v>626.29999999999995</v>
      </c>
      <c r="BS232" s="22">
        <v>121.46</v>
      </c>
      <c r="BT232" s="22">
        <v>42.62</v>
      </c>
    </row>
    <row r="233" spans="1:72" s="2" customFormat="1" ht="18.2" customHeight="1" x14ac:dyDescent="0.15">
      <c r="A233" s="6">
        <v>231</v>
      </c>
      <c r="B233" s="7" t="s">
        <v>36</v>
      </c>
      <c r="C233" s="7" t="s">
        <v>263</v>
      </c>
      <c r="D233" s="8">
        <v>45413</v>
      </c>
      <c r="E233" s="9" t="s">
        <v>525</v>
      </c>
      <c r="F233" s="10">
        <v>0</v>
      </c>
      <c r="G233" s="10">
        <v>0</v>
      </c>
      <c r="H233" s="11">
        <v>53092.17</v>
      </c>
      <c r="I233" s="11">
        <v>384.74</v>
      </c>
      <c r="J233" s="11">
        <v>0</v>
      </c>
      <c r="K233" s="11">
        <v>53476.91</v>
      </c>
      <c r="L233" s="11">
        <v>388.01</v>
      </c>
      <c r="M233" s="11">
        <v>0</v>
      </c>
      <c r="N233" s="11">
        <v>0</v>
      </c>
      <c r="O233" s="11">
        <v>384.74</v>
      </c>
      <c r="P233" s="11">
        <v>388.01</v>
      </c>
      <c r="Q233" s="11">
        <v>0</v>
      </c>
      <c r="R233" s="11">
        <v>0</v>
      </c>
      <c r="S233" s="11">
        <v>52704.160000000003</v>
      </c>
      <c r="T233" s="11">
        <v>454.55</v>
      </c>
      <c r="U233" s="11">
        <v>451.28</v>
      </c>
      <c r="V233" s="11">
        <v>0</v>
      </c>
      <c r="W233" s="11">
        <v>454.55</v>
      </c>
      <c r="X233" s="11">
        <v>451.28</v>
      </c>
      <c r="Y233" s="11">
        <v>0</v>
      </c>
      <c r="Z233" s="11">
        <v>0</v>
      </c>
      <c r="AA233" s="11">
        <v>0</v>
      </c>
      <c r="AB233" s="11">
        <v>121.46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112.12</v>
      </c>
      <c r="AI233" s="11">
        <v>58.58</v>
      </c>
      <c r="AJ233" s="11">
        <v>121.46</v>
      </c>
      <c r="AK233" s="11">
        <v>0</v>
      </c>
      <c r="AL233" s="11">
        <v>0</v>
      </c>
      <c r="AM233" s="11">
        <v>0</v>
      </c>
      <c r="AN233" s="11">
        <v>0</v>
      </c>
      <c r="AO233" s="11">
        <v>112.12</v>
      </c>
      <c r="AP233" s="11">
        <v>57.44</v>
      </c>
      <c r="AQ233" s="11">
        <v>3.444</v>
      </c>
      <c r="AR233" s="11">
        <v>0</v>
      </c>
      <c r="AS233" s="11">
        <v>0</v>
      </c>
      <c r="AT233" s="11">
        <f>VLOOKUP(E233,[1]Aplicado!$C$154:$AL$1373,36,0)</f>
        <v>0</v>
      </c>
      <c r="AU233" s="11">
        <f t="shared" si="3"/>
        <v>2265.2039999999997</v>
      </c>
      <c r="AV233" s="11">
        <v>0</v>
      </c>
      <c r="AW233" s="11">
        <v>0</v>
      </c>
      <c r="AX233" s="12">
        <v>92</v>
      </c>
      <c r="AY233" s="12">
        <v>360</v>
      </c>
      <c r="AZ233" s="11">
        <v>360340.49400000001</v>
      </c>
      <c r="BA233" s="11">
        <v>94050</v>
      </c>
      <c r="BB233" s="13">
        <v>80</v>
      </c>
      <c r="BC233" s="13">
        <v>44.830758107389698</v>
      </c>
      <c r="BD233" s="13">
        <v>10.199999999999999</v>
      </c>
      <c r="BE233" s="13"/>
      <c r="BF233" s="9" t="s">
        <v>264</v>
      </c>
      <c r="BG233" s="6"/>
      <c r="BH233" s="9" t="s">
        <v>40</v>
      </c>
      <c r="BI233" s="9" t="s">
        <v>515</v>
      </c>
      <c r="BJ233" s="9" t="s">
        <v>524</v>
      </c>
      <c r="BK233" s="9" t="s">
        <v>20</v>
      </c>
      <c r="BL233" s="7" t="s">
        <v>0</v>
      </c>
      <c r="BM233" s="13">
        <v>428537.52496000001</v>
      </c>
      <c r="BN233" s="7" t="s">
        <v>191</v>
      </c>
      <c r="BO233" s="13"/>
      <c r="BP233" s="14">
        <v>37246</v>
      </c>
      <c r="BQ233" s="14">
        <v>48203</v>
      </c>
      <c r="BR233" s="13">
        <v>42.62</v>
      </c>
      <c r="BS233" s="13">
        <v>121.46</v>
      </c>
      <c r="BT233" s="13">
        <v>0</v>
      </c>
    </row>
    <row r="234" spans="1:72" s="2" customFormat="1" ht="18.2" customHeight="1" x14ac:dyDescent="0.15">
      <c r="A234" s="15">
        <v>232</v>
      </c>
      <c r="B234" s="16" t="s">
        <v>36</v>
      </c>
      <c r="C234" s="16" t="s">
        <v>263</v>
      </c>
      <c r="D234" s="17">
        <v>45413</v>
      </c>
      <c r="E234" s="18" t="s">
        <v>526</v>
      </c>
      <c r="F234" s="19">
        <v>0</v>
      </c>
      <c r="G234" s="19">
        <v>0</v>
      </c>
      <c r="H234" s="20">
        <v>53250.65</v>
      </c>
      <c r="I234" s="20">
        <v>0</v>
      </c>
      <c r="J234" s="20">
        <v>0</v>
      </c>
      <c r="K234" s="20">
        <v>53250.65</v>
      </c>
      <c r="L234" s="20">
        <v>386.68</v>
      </c>
      <c r="M234" s="20">
        <v>0</v>
      </c>
      <c r="N234" s="20">
        <v>0</v>
      </c>
      <c r="O234" s="20">
        <v>0</v>
      </c>
      <c r="P234" s="20">
        <v>386.68</v>
      </c>
      <c r="Q234" s="20">
        <v>2.2599999999999998</v>
      </c>
      <c r="R234" s="20">
        <v>0</v>
      </c>
      <c r="S234" s="20">
        <v>52861.71</v>
      </c>
      <c r="T234" s="20">
        <v>0</v>
      </c>
      <c r="U234" s="20">
        <v>452.61</v>
      </c>
      <c r="V234" s="20">
        <v>0</v>
      </c>
      <c r="W234" s="20">
        <v>0</v>
      </c>
      <c r="X234" s="20">
        <v>452.61</v>
      </c>
      <c r="Y234" s="20">
        <v>0</v>
      </c>
      <c r="Z234" s="20">
        <v>0</v>
      </c>
      <c r="AA234" s="20">
        <v>0</v>
      </c>
      <c r="AB234" s="20">
        <v>121.46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112.12</v>
      </c>
      <c r="AI234" s="20">
        <v>58.58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>
        <v>1.110565</v>
      </c>
      <c r="AT234" s="20">
        <f>VLOOKUP(E234,[1]Aplicado!$C$154:$AL$1373,36,0)</f>
        <v>0</v>
      </c>
      <c r="AU234" s="20">
        <f t="shared" si="3"/>
        <v>1132.5994350000001</v>
      </c>
      <c r="AV234" s="20">
        <v>0</v>
      </c>
      <c r="AW234" s="20">
        <v>0</v>
      </c>
      <c r="AX234" s="21">
        <v>92</v>
      </c>
      <c r="AY234" s="21">
        <v>360</v>
      </c>
      <c r="AZ234" s="20">
        <v>360340.49400000001</v>
      </c>
      <c r="BA234" s="20">
        <v>94050</v>
      </c>
      <c r="BB234" s="22">
        <v>80</v>
      </c>
      <c r="BC234" s="22">
        <v>44.9647719298246</v>
      </c>
      <c r="BD234" s="22">
        <v>10.199999999999999</v>
      </c>
      <c r="BE234" s="22"/>
      <c r="BF234" s="18" t="s">
        <v>264</v>
      </c>
      <c r="BG234" s="15"/>
      <c r="BH234" s="18" t="s">
        <v>40</v>
      </c>
      <c r="BI234" s="18" t="s">
        <v>515</v>
      </c>
      <c r="BJ234" s="18" t="s">
        <v>527</v>
      </c>
      <c r="BK234" s="18" t="s">
        <v>20</v>
      </c>
      <c r="BL234" s="16" t="s">
        <v>0</v>
      </c>
      <c r="BM234" s="22">
        <v>429818.56400999997</v>
      </c>
      <c r="BN234" s="16" t="s">
        <v>191</v>
      </c>
      <c r="BO234" s="22"/>
      <c r="BP234" s="23">
        <v>37246</v>
      </c>
      <c r="BQ234" s="23">
        <v>48203</v>
      </c>
      <c r="BR234" s="22">
        <v>0</v>
      </c>
      <c r="BS234" s="22">
        <v>121.46</v>
      </c>
      <c r="BT234" s="22">
        <v>0</v>
      </c>
    </row>
    <row r="235" spans="1:72" s="2" customFormat="1" ht="18.2" customHeight="1" x14ac:dyDescent="0.15">
      <c r="A235" s="6">
        <v>233</v>
      </c>
      <c r="B235" s="7" t="s">
        <v>36</v>
      </c>
      <c r="C235" s="7" t="s">
        <v>263</v>
      </c>
      <c r="D235" s="8">
        <v>45413</v>
      </c>
      <c r="E235" s="9" t="s">
        <v>528</v>
      </c>
      <c r="F235" s="10">
        <v>0</v>
      </c>
      <c r="G235" s="10">
        <v>0</v>
      </c>
      <c r="H235" s="11">
        <v>50250.239999999998</v>
      </c>
      <c r="I235" s="11">
        <v>408.69</v>
      </c>
      <c r="J235" s="11">
        <v>0</v>
      </c>
      <c r="K235" s="11">
        <v>50658.93</v>
      </c>
      <c r="L235" s="11">
        <v>412.16</v>
      </c>
      <c r="M235" s="11">
        <v>0</v>
      </c>
      <c r="N235" s="11">
        <v>0</v>
      </c>
      <c r="O235" s="11">
        <v>408.69</v>
      </c>
      <c r="P235" s="11">
        <v>412.16</v>
      </c>
      <c r="Q235" s="11">
        <v>0</v>
      </c>
      <c r="R235" s="11">
        <v>0</v>
      </c>
      <c r="S235" s="11">
        <v>49838.080000000002</v>
      </c>
      <c r="T235" s="11">
        <v>430.6</v>
      </c>
      <c r="U235" s="11">
        <v>427.13</v>
      </c>
      <c r="V235" s="11">
        <v>0</v>
      </c>
      <c r="W235" s="11">
        <v>430.6</v>
      </c>
      <c r="X235" s="11">
        <v>427.13</v>
      </c>
      <c r="Y235" s="11">
        <v>0</v>
      </c>
      <c r="Z235" s="11">
        <v>0</v>
      </c>
      <c r="AA235" s="11">
        <v>0</v>
      </c>
      <c r="AB235" s="11">
        <v>121.46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112.12</v>
      </c>
      <c r="AI235" s="11">
        <v>58.58</v>
      </c>
      <c r="AJ235" s="11">
        <v>121.46</v>
      </c>
      <c r="AK235" s="11">
        <v>0</v>
      </c>
      <c r="AL235" s="11">
        <v>0</v>
      </c>
      <c r="AM235" s="11">
        <v>0</v>
      </c>
      <c r="AN235" s="11">
        <v>0</v>
      </c>
      <c r="AO235" s="11">
        <v>112.12</v>
      </c>
      <c r="AP235" s="11">
        <v>56.86</v>
      </c>
      <c r="AQ235" s="11">
        <v>176.21100000000001</v>
      </c>
      <c r="AR235" s="11">
        <v>0</v>
      </c>
      <c r="AS235" s="11">
        <v>0</v>
      </c>
      <c r="AT235" s="11">
        <f>VLOOKUP(E235,[1]Aplicado!$C$154:$AL$1373,36,0)</f>
        <v>0</v>
      </c>
      <c r="AU235" s="11">
        <f t="shared" si="3"/>
        <v>2437.3910000000001</v>
      </c>
      <c r="AV235" s="11">
        <v>0</v>
      </c>
      <c r="AW235" s="11">
        <v>0</v>
      </c>
      <c r="AX235" s="12">
        <v>92</v>
      </c>
      <c r="AY235" s="12">
        <v>360</v>
      </c>
      <c r="AZ235" s="11">
        <v>360340.49400000001</v>
      </c>
      <c r="BA235" s="11">
        <v>94050</v>
      </c>
      <c r="BB235" s="13">
        <v>80</v>
      </c>
      <c r="BC235" s="13">
        <v>42.392837852206299</v>
      </c>
      <c r="BD235" s="13">
        <v>10.199999999999999</v>
      </c>
      <c r="BE235" s="13"/>
      <c r="BF235" s="9" t="s">
        <v>264</v>
      </c>
      <c r="BG235" s="6"/>
      <c r="BH235" s="9" t="s">
        <v>40</v>
      </c>
      <c r="BI235" s="9" t="s">
        <v>515</v>
      </c>
      <c r="BJ235" s="9" t="s">
        <v>527</v>
      </c>
      <c r="BK235" s="9" t="s">
        <v>20</v>
      </c>
      <c r="BL235" s="7" t="s">
        <v>0</v>
      </c>
      <c r="BM235" s="13">
        <v>405233.42848</v>
      </c>
      <c r="BN235" s="7" t="s">
        <v>191</v>
      </c>
      <c r="BO235" s="13"/>
      <c r="BP235" s="14">
        <v>37246</v>
      </c>
      <c r="BQ235" s="14">
        <v>48203</v>
      </c>
      <c r="BR235" s="13">
        <v>42.62</v>
      </c>
      <c r="BS235" s="13">
        <v>121.46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36</v>
      </c>
      <c r="C236" s="16" t="s">
        <v>263</v>
      </c>
      <c r="D236" s="17">
        <v>45413</v>
      </c>
      <c r="E236" s="18" t="s">
        <v>529</v>
      </c>
      <c r="F236" s="19">
        <v>0</v>
      </c>
      <c r="G236" s="19">
        <v>0</v>
      </c>
      <c r="H236" s="20">
        <v>50093.58</v>
      </c>
      <c r="I236" s="20">
        <v>0</v>
      </c>
      <c r="J236" s="20">
        <v>0</v>
      </c>
      <c r="K236" s="20">
        <v>50093.58</v>
      </c>
      <c r="L236" s="20">
        <v>413.49</v>
      </c>
      <c r="M236" s="20">
        <v>0</v>
      </c>
      <c r="N236" s="20">
        <v>0</v>
      </c>
      <c r="O236" s="20">
        <v>0</v>
      </c>
      <c r="P236" s="20">
        <v>413.49</v>
      </c>
      <c r="Q236" s="20">
        <v>0</v>
      </c>
      <c r="R236" s="20">
        <v>0</v>
      </c>
      <c r="S236" s="20">
        <v>49680.09</v>
      </c>
      <c r="T236" s="20">
        <v>0</v>
      </c>
      <c r="U236" s="20">
        <v>425.8</v>
      </c>
      <c r="V236" s="20">
        <v>0</v>
      </c>
      <c r="W236" s="20">
        <v>0</v>
      </c>
      <c r="X236" s="20">
        <v>425.8</v>
      </c>
      <c r="Y236" s="20">
        <v>0</v>
      </c>
      <c r="Z236" s="20">
        <v>0</v>
      </c>
      <c r="AA236" s="20">
        <v>0</v>
      </c>
      <c r="AB236" s="20">
        <v>121.44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112.12</v>
      </c>
      <c r="AI236" s="20">
        <v>58.96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11.135999999999999</v>
      </c>
      <c r="AR236" s="20">
        <v>0</v>
      </c>
      <c r="AS236" s="20">
        <v>0</v>
      </c>
      <c r="AT236" s="20">
        <f>VLOOKUP(E236,[1]Aplicado!$C$154:$AL$1373,36,0)</f>
        <v>0</v>
      </c>
      <c r="AU236" s="20">
        <f t="shared" si="3"/>
        <v>1142.9459999999999</v>
      </c>
      <c r="AV236" s="20">
        <v>0</v>
      </c>
      <c r="AW236" s="20">
        <v>0</v>
      </c>
      <c r="AX236" s="21">
        <v>84</v>
      </c>
      <c r="AY236" s="21">
        <v>360</v>
      </c>
      <c r="AZ236" s="20">
        <v>360857.098</v>
      </c>
      <c r="BA236" s="20">
        <v>94050</v>
      </c>
      <c r="BB236" s="22">
        <v>80</v>
      </c>
      <c r="BC236" s="22">
        <v>42.2584497607656</v>
      </c>
      <c r="BD236" s="22">
        <v>10.199999999999999</v>
      </c>
      <c r="BE236" s="22"/>
      <c r="BF236" s="18" t="s">
        <v>264</v>
      </c>
      <c r="BG236" s="15"/>
      <c r="BH236" s="18" t="s">
        <v>40</v>
      </c>
      <c r="BI236" s="18" t="s">
        <v>515</v>
      </c>
      <c r="BJ236" s="18" t="s">
        <v>527</v>
      </c>
      <c r="BK236" s="18" t="s">
        <v>20</v>
      </c>
      <c r="BL236" s="16" t="s">
        <v>0</v>
      </c>
      <c r="BM236" s="22">
        <v>403948.81179000001</v>
      </c>
      <c r="BN236" s="16" t="s">
        <v>191</v>
      </c>
      <c r="BO236" s="22"/>
      <c r="BP236" s="23">
        <v>37280</v>
      </c>
      <c r="BQ236" s="23">
        <v>48237</v>
      </c>
      <c r="BR236" s="22">
        <v>0</v>
      </c>
      <c r="BS236" s="22">
        <v>121.44</v>
      </c>
      <c r="BT236" s="22">
        <v>0</v>
      </c>
    </row>
    <row r="237" spans="1:72" s="2" customFormat="1" ht="18.2" customHeight="1" x14ac:dyDescent="0.15">
      <c r="A237" s="6">
        <v>235</v>
      </c>
      <c r="B237" s="7" t="s">
        <v>36</v>
      </c>
      <c r="C237" s="7" t="s">
        <v>263</v>
      </c>
      <c r="D237" s="8">
        <v>45413</v>
      </c>
      <c r="E237" s="9" t="s">
        <v>530</v>
      </c>
      <c r="F237" s="10">
        <v>0</v>
      </c>
      <c r="G237" s="10">
        <v>0</v>
      </c>
      <c r="H237" s="11">
        <v>53041.2</v>
      </c>
      <c r="I237" s="11">
        <v>41.22</v>
      </c>
      <c r="J237" s="11">
        <v>0</v>
      </c>
      <c r="K237" s="11">
        <v>53082.42</v>
      </c>
      <c r="L237" s="11">
        <v>388.47</v>
      </c>
      <c r="M237" s="11">
        <v>0</v>
      </c>
      <c r="N237" s="11">
        <v>0</v>
      </c>
      <c r="O237" s="11">
        <v>41.22</v>
      </c>
      <c r="P237" s="11">
        <v>347.29</v>
      </c>
      <c r="Q237" s="11">
        <v>0</v>
      </c>
      <c r="R237" s="11">
        <v>0</v>
      </c>
      <c r="S237" s="11">
        <v>52693.91</v>
      </c>
      <c r="T237" s="11">
        <v>0</v>
      </c>
      <c r="U237" s="11">
        <v>450.82</v>
      </c>
      <c r="V237" s="11">
        <v>0</v>
      </c>
      <c r="W237" s="11">
        <v>0</v>
      </c>
      <c r="X237" s="11">
        <v>450.82</v>
      </c>
      <c r="Y237" s="11">
        <v>0</v>
      </c>
      <c r="Z237" s="11">
        <v>0</v>
      </c>
      <c r="AA237" s="11">
        <v>0</v>
      </c>
      <c r="AB237" s="11">
        <v>121.46</v>
      </c>
      <c r="AC237" s="11">
        <v>0</v>
      </c>
      <c r="AD237" s="11">
        <v>0</v>
      </c>
      <c r="AE237" s="11">
        <v>0</v>
      </c>
      <c r="AF237" s="11">
        <v>42.62</v>
      </c>
      <c r="AG237" s="11">
        <v>0</v>
      </c>
      <c r="AH237" s="11">
        <v>112.12</v>
      </c>
      <c r="AI237" s="11">
        <v>58.58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>
        <v>1.23E-3</v>
      </c>
      <c r="AT237" s="11">
        <f>VLOOKUP(E237,[1]Aplicado!$C$154:$AL$1373,36,0)</f>
        <v>42.62</v>
      </c>
      <c r="AU237" s="11">
        <f t="shared" si="3"/>
        <v>1131.4887699999999</v>
      </c>
      <c r="AV237" s="11">
        <v>41.18</v>
      </c>
      <c r="AW237" s="11">
        <v>0</v>
      </c>
      <c r="AX237" s="12">
        <v>92</v>
      </c>
      <c r="AY237" s="12">
        <v>360</v>
      </c>
      <c r="AZ237" s="11">
        <v>360340.49400000001</v>
      </c>
      <c r="BA237" s="11">
        <v>94050</v>
      </c>
      <c r="BB237" s="13">
        <v>80</v>
      </c>
      <c r="BC237" s="13">
        <v>44.8220393407762</v>
      </c>
      <c r="BD237" s="13">
        <v>10.199999999999999</v>
      </c>
      <c r="BE237" s="13"/>
      <c r="BF237" s="9" t="s">
        <v>264</v>
      </c>
      <c r="BG237" s="6"/>
      <c r="BH237" s="9" t="s">
        <v>40</v>
      </c>
      <c r="BI237" s="9" t="s">
        <v>515</v>
      </c>
      <c r="BJ237" s="9" t="s">
        <v>527</v>
      </c>
      <c r="BK237" s="9" t="s">
        <v>20</v>
      </c>
      <c r="BL237" s="7" t="s">
        <v>0</v>
      </c>
      <c r="BM237" s="13">
        <v>428454.18221</v>
      </c>
      <c r="BN237" s="7" t="s">
        <v>191</v>
      </c>
      <c r="BO237" s="13"/>
      <c r="BP237" s="14">
        <v>37246</v>
      </c>
      <c r="BQ237" s="14">
        <v>48203</v>
      </c>
      <c r="BR237" s="13">
        <v>0</v>
      </c>
      <c r="BS237" s="13">
        <v>121.46</v>
      </c>
      <c r="BT237" s="13">
        <v>42.62</v>
      </c>
    </row>
    <row r="238" spans="1:72" s="2" customFormat="1" ht="18.2" customHeight="1" x14ac:dyDescent="0.15">
      <c r="A238" s="15">
        <v>236</v>
      </c>
      <c r="B238" s="16" t="s">
        <v>36</v>
      </c>
      <c r="C238" s="16" t="s">
        <v>263</v>
      </c>
      <c r="D238" s="17">
        <v>45413</v>
      </c>
      <c r="E238" s="18" t="s">
        <v>531</v>
      </c>
      <c r="F238" s="19">
        <v>0</v>
      </c>
      <c r="G238" s="19">
        <v>0</v>
      </c>
      <c r="H238" s="20">
        <v>53358.76</v>
      </c>
      <c r="I238" s="20">
        <v>382.49</v>
      </c>
      <c r="J238" s="20">
        <v>0</v>
      </c>
      <c r="K238" s="20">
        <v>53741.25</v>
      </c>
      <c r="L238" s="20">
        <v>385.74</v>
      </c>
      <c r="M238" s="20">
        <v>0</v>
      </c>
      <c r="N238" s="20">
        <v>0</v>
      </c>
      <c r="O238" s="20">
        <v>382.49</v>
      </c>
      <c r="P238" s="20">
        <v>385.74</v>
      </c>
      <c r="Q238" s="20">
        <v>0</v>
      </c>
      <c r="R238" s="20">
        <v>0</v>
      </c>
      <c r="S238" s="20">
        <v>52973.02</v>
      </c>
      <c r="T238" s="20">
        <v>456.8</v>
      </c>
      <c r="U238" s="20">
        <v>453.55</v>
      </c>
      <c r="V238" s="20">
        <v>0</v>
      </c>
      <c r="W238" s="20">
        <v>456.8</v>
      </c>
      <c r="X238" s="20">
        <v>453.55</v>
      </c>
      <c r="Y238" s="20">
        <v>0</v>
      </c>
      <c r="Z238" s="20">
        <v>0</v>
      </c>
      <c r="AA238" s="20">
        <v>0</v>
      </c>
      <c r="AB238" s="20">
        <v>121.46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112.12</v>
      </c>
      <c r="AI238" s="20">
        <v>58.58</v>
      </c>
      <c r="AJ238" s="20">
        <v>121.46</v>
      </c>
      <c r="AK238" s="20">
        <v>0</v>
      </c>
      <c r="AL238" s="20">
        <v>0</v>
      </c>
      <c r="AM238" s="20">
        <v>0</v>
      </c>
      <c r="AN238" s="20">
        <v>0</v>
      </c>
      <c r="AO238" s="20">
        <v>112.12</v>
      </c>
      <c r="AP238" s="20">
        <v>58.53</v>
      </c>
      <c r="AQ238" s="20">
        <v>7.0000000000000001E-3</v>
      </c>
      <c r="AR238" s="20">
        <v>0</v>
      </c>
      <c r="AS238" s="20">
        <v>0</v>
      </c>
      <c r="AT238" s="20">
        <f>VLOOKUP(E238,[1]Aplicado!$C$154:$AL$1373,36,0)</f>
        <v>0</v>
      </c>
      <c r="AU238" s="20">
        <f t="shared" si="3"/>
        <v>2262.857</v>
      </c>
      <c r="AV238" s="20">
        <v>0</v>
      </c>
      <c r="AW238" s="20">
        <v>0</v>
      </c>
      <c r="AX238" s="21">
        <v>92</v>
      </c>
      <c r="AY238" s="21">
        <v>360</v>
      </c>
      <c r="AZ238" s="20">
        <v>360340.49400000001</v>
      </c>
      <c r="BA238" s="20">
        <v>94050</v>
      </c>
      <c r="BB238" s="22">
        <v>80</v>
      </c>
      <c r="BC238" s="22">
        <v>45.0594534821903</v>
      </c>
      <c r="BD238" s="22">
        <v>10.199999999999999</v>
      </c>
      <c r="BE238" s="22"/>
      <c r="BF238" s="18" t="s">
        <v>264</v>
      </c>
      <c r="BG238" s="15"/>
      <c r="BH238" s="18" t="s">
        <v>40</v>
      </c>
      <c r="BI238" s="18" t="s">
        <v>515</v>
      </c>
      <c r="BJ238" s="18" t="s">
        <v>527</v>
      </c>
      <c r="BK238" s="18" t="s">
        <v>20</v>
      </c>
      <c r="BL238" s="16" t="s">
        <v>0</v>
      </c>
      <c r="BM238" s="22">
        <v>430723.62562000001</v>
      </c>
      <c r="BN238" s="16" t="s">
        <v>191</v>
      </c>
      <c r="BO238" s="22"/>
      <c r="BP238" s="23">
        <v>37246</v>
      </c>
      <c r="BQ238" s="23">
        <v>48203</v>
      </c>
      <c r="BR238" s="22">
        <v>42.62</v>
      </c>
      <c r="BS238" s="22">
        <v>121.46</v>
      </c>
      <c r="BT238" s="22">
        <v>0</v>
      </c>
    </row>
    <row r="239" spans="1:72" s="2" customFormat="1" ht="18.2" customHeight="1" x14ac:dyDescent="0.15">
      <c r="A239" s="6">
        <v>237</v>
      </c>
      <c r="B239" s="7" t="s">
        <v>36</v>
      </c>
      <c r="C239" s="7" t="s">
        <v>263</v>
      </c>
      <c r="D239" s="8">
        <v>45413</v>
      </c>
      <c r="E239" s="9" t="s">
        <v>532</v>
      </c>
      <c r="F239" s="10">
        <v>2</v>
      </c>
      <c r="G239" s="10">
        <v>2</v>
      </c>
      <c r="H239" s="11">
        <v>51902.38</v>
      </c>
      <c r="I239" s="11">
        <v>951.11</v>
      </c>
      <c r="J239" s="11">
        <v>0</v>
      </c>
      <c r="K239" s="11">
        <v>52853.49</v>
      </c>
      <c r="L239" s="11">
        <v>398.15</v>
      </c>
      <c r="M239" s="11">
        <v>0</v>
      </c>
      <c r="N239" s="11">
        <v>0</v>
      </c>
      <c r="O239" s="11">
        <v>356.09</v>
      </c>
      <c r="P239" s="11">
        <v>0</v>
      </c>
      <c r="Q239" s="11">
        <v>0</v>
      </c>
      <c r="R239" s="11">
        <v>0</v>
      </c>
      <c r="S239" s="11">
        <v>52497.4</v>
      </c>
      <c r="T239" s="11">
        <v>892.33</v>
      </c>
      <c r="U239" s="11">
        <v>441.14</v>
      </c>
      <c r="V239" s="11">
        <v>0</v>
      </c>
      <c r="W239" s="11">
        <v>447.83</v>
      </c>
      <c r="X239" s="11">
        <v>0</v>
      </c>
      <c r="Y239" s="11">
        <v>0</v>
      </c>
      <c r="Z239" s="11">
        <v>0</v>
      </c>
      <c r="AA239" s="11">
        <v>885.64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121.46</v>
      </c>
      <c r="AK239" s="11">
        <v>0</v>
      </c>
      <c r="AL239" s="11">
        <v>0</v>
      </c>
      <c r="AM239" s="11">
        <v>42.62</v>
      </c>
      <c r="AN239" s="11">
        <v>0</v>
      </c>
      <c r="AO239" s="11">
        <v>112.12</v>
      </c>
      <c r="AP239" s="11">
        <v>58.58</v>
      </c>
      <c r="AQ239" s="11">
        <v>0</v>
      </c>
      <c r="AR239" s="11">
        <v>0</v>
      </c>
      <c r="AS239" s="11">
        <v>0</v>
      </c>
      <c r="AT239" s="11">
        <f>VLOOKUP(E239,[1]Aplicado!$C$154:$AL$1373,36,0)</f>
        <v>0</v>
      </c>
      <c r="AU239" s="11">
        <f t="shared" si="3"/>
        <v>1138.6999999999998</v>
      </c>
      <c r="AV239" s="11">
        <v>993.17</v>
      </c>
      <c r="AW239" s="11">
        <v>885.64</v>
      </c>
      <c r="AX239" s="12">
        <v>92</v>
      </c>
      <c r="AY239" s="12">
        <v>360</v>
      </c>
      <c r="AZ239" s="11">
        <v>360340.49400000001</v>
      </c>
      <c r="BA239" s="11">
        <v>94050</v>
      </c>
      <c r="BB239" s="13">
        <v>80</v>
      </c>
      <c r="BC239" s="13">
        <v>44.654885699096198</v>
      </c>
      <c r="BD239" s="13">
        <v>10.199999999999999</v>
      </c>
      <c r="BE239" s="13"/>
      <c r="BF239" s="9" t="s">
        <v>264</v>
      </c>
      <c r="BG239" s="6"/>
      <c r="BH239" s="9" t="s">
        <v>40</v>
      </c>
      <c r="BI239" s="9" t="s">
        <v>515</v>
      </c>
      <c r="BJ239" s="9" t="s">
        <v>527</v>
      </c>
      <c r="BK239" s="9" t="s">
        <v>286</v>
      </c>
      <c r="BL239" s="7" t="s">
        <v>0</v>
      </c>
      <c r="BM239" s="13">
        <v>426856.35940000002</v>
      </c>
      <c r="BN239" s="7" t="s">
        <v>191</v>
      </c>
      <c r="BO239" s="13"/>
      <c r="BP239" s="14">
        <v>37246</v>
      </c>
      <c r="BQ239" s="14">
        <v>48203</v>
      </c>
      <c r="BR239" s="13">
        <v>669.56</v>
      </c>
      <c r="BS239" s="13">
        <v>121.46</v>
      </c>
      <c r="BT239" s="13">
        <v>42.62</v>
      </c>
    </row>
    <row r="240" spans="1:72" s="2" customFormat="1" ht="18.2" customHeight="1" x14ac:dyDescent="0.15">
      <c r="A240" s="15">
        <v>238</v>
      </c>
      <c r="B240" s="16" t="s">
        <v>36</v>
      </c>
      <c r="C240" s="16" t="s">
        <v>263</v>
      </c>
      <c r="D240" s="17">
        <v>45413</v>
      </c>
      <c r="E240" s="18" t="s">
        <v>533</v>
      </c>
      <c r="F240" s="19">
        <v>0</v>
      </c>
      <c r="G240" s="19">
        <v>0</v>
      </c>
      <c r="H240" s="20">
        <v>52375.66</v>
      </c>
      <c r="I240" s="20">
        <v>387.67</v>
      </c>
      <c r="J240" s="20">
        <v>0</v>
      </c>
      <c r="K240" s="20">
        <v>52763.33</v>
      </c>
      <c r="L240" s="20">
        <v>390.97</v>
      </c>
      <c r="M240" s="20">
        <v>0</v>
      </c>
      <c r="N240" s="20">
        <v>0</v>
      </c>
      <c r="O240" s="20">
        <v>387.67</v>
      </c>
      <c r="P240" s="20">
        <v>390.97</v>
      </c>
      <c r="Q240" s="20">
        <v>0</v>
      </c>
      <c r="R240" s="20">
        <v>0</v>
      </c>
      <c r="S240" s="20">
        <v>51984.69</v>
      </c>
      <c r="T240" s="20">
        <v>451.62</v>
      </c>
      <c r="U240" s="20">
        <v>448.32</v>
      </c>
      <c r="V240" s="20">
        <v>0</v>
      </c>
      <c r="W240" s="20">
        <v>451.62</v>
      </c>
      <c r="X240" s="20">
        <v>448.32</v>
      </c>
      <c r="Y240" s="20">
        <v>0</v>
      </c>
      <c r="Z240" s="20">
        <v>0</v>
      </c>
      <c r="AA240" s="20">
        <v>0</v>
      </c>
      <c r="AB240" s="20">
        <v>121.46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112.12</v>
      </c>
      <c r="AI240" s="20">
        <v>58.58</v>
      </c>
      <c r="AJ240" s="20">
        <v>121.46</v>
      </c>
      <c r="AK240" s="20">
        <v>0</v>
      </c>
      <c r="AL240" s="20">
        <v>0</v>
      </c>
      <c r="AM240" s="20">
        <v>0</v>
      </c>
      <c r="AN240" s="20">
        <v>0</v>
      </c>
      <c r="AO240" s="20">
        <v>112.12</v>
      </c>
      <c r="AP240" s="20">
        <v>58.21</v>
      </c>
      <c r="AQ240" s="20">
        <v>2.6680000000000001</v>
      </c>
      <c r="AR240" s="20">
        <v>0</v>
      </c>
      <c r="AS240" s="20">
        <v>0</v>
      </c>
      <c r="AT240" s="20">
        <f>VLOOKUP(E240,[1]Aplicado!$C$154:$AL$1373,36,0)</f>
        <v>0</v>
      </c>
      <c r="AU240" s="20">
        <f t="shared" si="3"/>
        <v>2265.1980000000003</v>
      </c>
      <c r="AV240" s="20">
        <v>0</v>
      </c>
      <c r="AW240" s="20">
        <v>0</v>
      </c>
      <c r="AX240" s="21">
        <v>92</v>
      </c>
      <c r="AY240" s="21">
        <v>360</v>
      </c>
      <c r="AZ240" s="20">
        <v>360340.49400000001</v>
      </c>
      <c r="BA240" s="20">
        <v>94050</v>
      </c>
      <c r="BB240" s="22">
        <v>80</v>
      </c>
      <c r="BC240" s="22">
        <v>44.218768740031898</v>
      </c>
      <c r="BD240" s="22">
        <v>10.199999999999999</v>
      </c>
      <c r="BE240" s="22"/>
      <c r="BF240" s="18" t="s">
        <v>264</v>
      </c>
      <c r="BG240" s="15"/>
      <c r="BH240" s="18" t="s">
        <v>40</v>
      </c>
      <c r="BI240" s="18" t="s">
        <v>515</v>
      </c>
      <c r="BJ240" s="18" t="s">
        <v>527</v>
      </c>
      <c r="BK240" s="18" t="s">
        <v>20</v>
      </c>
      <c r="BL240" s="16" t="s">
        <v>0</v>
      </c>
      <c r="BM240" s="22">
        <v>422687.51439000003</v>
      </c>
      <c r="BN240" s="16" t="s">
        <v>191</v>
      </c>
      <c r="BO240" s="22"/>
      <c r="BP240" s="23">
        <v>37246</v>
      </c>
      <c r="BQ240" s="23">
        <v>48203</v>
      </c>
      <c r="BR240" s="22">
        <v>42.62</v>
      </c>
      <c r="BS240" s="22">
        <v>121.46</v>
      </c>
      <c r="BT240" s="22">
        <v>0</v>
      </c>
    </row>
    <row r="241" spans="1:72" s="2" customFormat="1" ht="18.2" customHeight="1" x14ac:dyDescent="0.15">
      <c r="A241" s="6">
        <v>239</v>
      </c>
      <c r="B241" s="7" t="s">
        <v>36</v>
      </c>
      <c r="C241" s="7" t="s">
        <v>263</v>
      </c>
      <c r="D241" s="8">
        <v>45413</v>
      </c>
      <c r="E241" s="9" t="s">
        <v>142</v>
      </c>
      <c r="F241" s="10">
        <v>17</v>
      </c>
      <c r="G241" s="10">
        <v>16</v>
      </c>
      <c r="H241" s="11">
        <v>53801.11</v>
      </c>
      <c r="I241" s="11">
        <v>6019.99</v>
      </c>
      <c r="J241" s="11">
        <v>0</v>
      </c>
      <c r="K241" s="11">
        <v>59821.1</v>
      </c>
      <c r="L241" s="11">
        <v>382.01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59821.1</v>
      </c>
      <c r="T241" s="11">
        <v>8156.68</v>
      </c>
      <c r="U241" s="11">
        <v>457.28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8613.9599999999991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>
        <v>0</v>
      </c>
      <c r="AT241" s="11">
        <f>VLOOKUP(E241,[1]Aplicado!$C$154:$AL$1373,36,0)</f>
        <v>0</v>
      </c>
      <c r="AU241" s="11">
        <f t="shared" si="3"/>
        <v>0</v>
      </c>
      <c r="AV241" s="11">
        <v>6402</v>
      </c>
      <c r="AW241" s="11">
        <v>8613.9599999999991</v>
      </c>
      <c r="AX241" s="12">
        <v>93</v>
      </c>
      <c r="AY241" s="12">
        <v>360</v>
      </c>
      <c r="AZ241" s="11">
        <v>360857.098</v>
      </c>
      <c r="BA241" s="11">
        <v>94050</v>
      </c>
      <c r="BB241" s="13">
        <v>80</v>
      </c>
      <c r="BC241" s="13">
        <v>50.884508240297698</v>
      </c>
      <c r="BD241" s="13">
        <v>10.199999999999999</v>
      </c>
      <c r="BE241" s="13"/>
      <c r="BF241" s="9" t="s">
        <v>264</v>
      </c>
      <c r="BG241" s="6"/>
      <c r="BH241" s="9" t="s">
        <v>40</v>
      </c>
      <c r="BI241" s="9" t="s">
        <v>515</v>
      </c>
      <c r="BJ241" s="9" t="s">
        <v>534</v>
      </c>
      <c r="BK241" s="9" t="s">
        <v>268</v>
      </c>
      <c r="BL241" s="7" t="s">
        <v>0</v>
      </c>
      <c r="BM241" s="13">
        <v>486405.36410000001</v>
      </c>
      <c r="BN241" s="7" t="s">
        <v>191</v>
      </c>
      <c r="BO241" s="13"/>
      <c r="BP241" s="14">
        <v>37280</v>
      </c>
      <c r="BQ241" s="14">
        <v>48237</v>
      </c>
      <c r="BR241" s="13">
        <v>5718.11</v>
      </c>
      <c r="BS241" s="13">
        <v>121.44</v>
      </c>
      <c r="BT241" s="13">
        <v>44.46</v>
      </c>
    </row>
    <row r="242" spans="1:72" s="2" customFormat="1" ht="18.2" customHeight="1" x14ac:dyDescent="0.15">
      <c r="A242" s="15">
        <v>240</v>
      </c>
      <c r="B242" s="16" t="s">
        <v>36</v>
      </c>
      <c r="C242" s="16" t="s">
        <v>263</v>
      </c>
      <c r="D242" s="17">
        <v>45413</v>
      </c>
      <c r="E242" s="18" t="s">
        <v>143</v>
      </c>
      <c r="F242" s="19">
        <v>167</v>
      </c>
      <c r="G242" s="19">
        <v>166</v>
      </c>
      <c r="H242" s="20">
        <v>80351.100000000006</v>
      </c>
      <c r="I242" s="20">
        <v>42630.87</v>
      </c>
      <c r="J242" s="20">
        <v>0</v>
      </c>
      <c r="K242" s="20">
        <v>122981.97</v>
      </c>
      <c r="L242" s="20">
        <v>481.48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122981.97</v>
      </c>
      <c r="T242" s="20">
        <v>152947.82999999999</v>
      </c>
      <c r="U242" s="20">
        <v>689.65</v>
      </c>
      <c r="V242" s="20">
        <v>0</v>
      </c>
      <c r="W242" s="20">
        <v>0</v>
      </c>
      <c r="X242" s="20">
        <v>0</v>
      </c>
      <c r="Y242" s="20">
        <v>0</v>
      </c>
      <c r="Z242" s="20">
        <v>0</v>
      </c>
      <c r="AA242" s="20">
        <v>153637.48000000001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>
        <v>0</v>
      </c>
      <c r="AT242" s="20">
        <f>VLOOKUP(E242,[1]Aplicado!$C$154:$AL$1373,36,0)</f>
        <v>0</v>
      </c>
      <c r="AU242" s="20">
        <f t="shared" si="3"/>
        <v>0</v>
      </c>
      <c r="AV242" s="20">
        <v>43112.35</v>
      </c>
      <c r="AW242" s="20">
        <v>153637.48000000001</v>
      </c>
      <c r="AX242" s="21">
        <v>104</v>
      </c>
      <c r="AY242" s="21">
        <v>360</v>
      </c>
      <c r="AZ242" s="20">
        <v>464948.14860000001</v>
      </c>
      <c r="BA242" s="20">
        <v>130151.7</v>
      </c>
      <c r="BB242" s="22">
        <v>90</v>
      </c>
      <c r="BC242" s="22">
        <v>85.042126226549499</v>
      </c>
      <c r="BD242" s="22">
        <v>10.3</v>
      </c>
      <c r="BE242" s="22"/>
      <c r="BF242" s="18" t="s">
        <v>264</v>
      </c>
      <c r="BG242" s="15"/>
      <c r="BH242" s="18" t="s">
        <v>287</v>
      </c>
      <c r="BI242" s="18" t="s">
        <v>288</v>
      </c>
      <c r="BJ242" s="18" t="s">
        <v>514</v>
      </c>
      <c r="BK242" s="18" t="s">
        <v>268</v>
      </c>
      <c r="BL242" s="16" t="s">
        <v>0</v>
      </c>
      <c r="BM242" s="22">
        <v>999966.39807</v>
      </c>
      <c r="BN242" s="16" t="s">
        <v>191</v>
      </c>
      <c r="BO242" s="22"/>
      <c r="BP242" s="23">
        <v>37602</v>
      </c>
      <c r="BQ242" s="23">
        <v>48560</v>
      </c>
      <c r="BR242" s="22">
        <v>65236.97</v>
      </c>
      <c r="BS242" s="22">
        <v>188.74</v>
      </c>
      <c r="BT242" s="22">
        <v>43.8</v>
      </c>
    </row>
    <row r="243" spans="1:72" s="2" customFormat="1" ht="18.2" customHeight="1" x14ac:dyDescent="0.15">
      <c r="A243" s="6">
        <v>241</v>
      </c>
      <c r="B243" s="7" t="s">
        <v>36</v>
      </c>
      <c r="C243" s="7" t="s">
        <v>263</v>
      </c>
      <c r="D243" s="8">
        <v>45413</v>
      </c>
      <c r="E243" s="9" t="s">
        <v>144</v>
      </c>
      <c r="F243" s="10">
        <v>108</v>
      </c>
      <c r="G243" s="10">
        <v>107</v>
      </c>
      <c r="H243" s="11">
        <v>45016.06</v>
      </c>
      <c r="I243" s="11">
        <v>19220.349999999999</v>
      </c>
      <c r="J243" s="11">
        <v>0</v>
      </c>
      <c r="K243" s="11">
        <v>64236.41</v>
      </c>
      <c r="L243" s="11">
        <v>273.76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64236.41</v>
      </c>
      <c r="T243" s="11">
        <v>52073.69</v>
      </c>
      <c r="U243" s="11">
        <v>386.37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52460.06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>
        <v>0</v>
      </c>
      <c r="AT243" s="11">
        <f>VLOOKUP(E243,[1]Aplicado!$C$154:$AL$1373,36,0)</f>
        <v>0</v>
      </c>
      <c r="AU243" s="11">
        <f t="shared" si="3"/>
        <v>0</v>
      </c>
      <c r="AV243" s="11">
        <v>19494.11</v>
      </c>
      <c r="AW243" s="11">
        <v>52460.06</v>
      </c>
      <c r="AX243" s="12">
        <v>103</v>
      </c>
      <c r="AY243" s="12">
        <v>360</v>
      </c>
      <c r="AZ243" s="11">
        <v>260707.85649999999</v>
      </c>
      <c r="BA243" s="11">
        <v>73362.600000000006</v>
      </c>
      <c r="BB243" s="13">
        <v>90</v>
      </c>
      <c r="BC243" s="13">
        <v>78.804144073410697</v>
      </c>
      <c r="BD243" s="13">
        <v>10.3</v>
      </c>
      <c r="BE243" s="13"/>
      <c r="BF243" s="9" t="s">
        <v>264</v>
      </c>
      <c r="BG243" s="6"/>
      <c r="BH243" s="9" t="s">
        <v>274</v>
      </c>
      <c r="BI243" s="9" t="s">
        <v>295</v>
      </c>
      <c r="BJ243" s="9" t="s">
        <v>296</v>
      </c>
      <c r="BK243" s="9" t="s">
        <v>268</v>
      </c>
      <c r="BL243" s="7" t="s">
        <v>0</v>
      </c>
      <c r="BM243" s="13">
        <v>522306.24971</v>
      </c>
      <c r="BN243" s="7" t="s">
        <v>191</v>
      </c>
      <c r="BO243" s="13"/>
      <c r="BP243" s="14">
        <v>37588</v>
      </c>
      <c r="BQ243" s="14">
        <v>48546</v>
      </c>
      <c r="BR243" s="13">
        <v>32385.82</v>
      </c>
      <c r="BS243" s="13">
        <v>165.64</v>
      </c>
      <c r="BT243" s="13">
        <v>42.51</v>
      </c>
    </row>
    <row r="244" spans="1:72" s="2" customFormat="1" ht="18.2" customHeight="1" x14ac:dyDescent="0.15">
      <c r="A244" s="15">
        <v>242</v>
      </c>
      <c r="B244" s="16" t="s">
        <v>36</v>
      </c>
      <c r="C244" s="16" t="s">
        <v>263</v>
      </c>
      <c r="D244" s="17">
        <v>45413</v>
      </c>
      <c r="E244" s="18" t="s">
        <v>535</v>
      </c>
      <c r="F244" s="19">
        <v>0</v>
      </c>
      <c r="G244" s="19">
        <v>0</v>
      </c>
      <c r="H244" s="20">
        <v>48376.98</v>
      </c>
      <c r="I244" s="20">
        <v>272.33999999999997</v>
      </c>
      <c r="J244" s="20">
        <v>0</v>
      </c>
      <c r="K244" s="20">
        <v>48649.32</v>
      </c>
      <c r="L244" s="20">
        <v>297.42</v>
      </c>
      <c r="M244" s="20">
        <v>0</v>
      </c>
      <c r="N244" s="20">
        <v>0</v>
      </c>
      <c r="O244" s="20">
        <v>272.33999999999997</v>
      </c>
      <c r="P244" s="20">
        <v>297.42</v>
      </c>
      <c r="Q244" s="20">
        <v>0</v>
      </c>
      <c r="R244" s="20">
        <v>0</v>
      </c>
      <c r="S244" s="20">
        <v>48079.56</v>
      </c>
      <c r="T244" s="20">
        <v>0</v>
      </c>
      <c r="U244" s="20">
        <v>415.24</v>
      </c>
      <c r="V244" s="20">
        <v>0</v>
      </c>
      <c r="W244" s="20">
        <v>0</v>
      </c>
      <c r="X244" s="20">
        <v>415.24</v>
      </c>
      <c r="Y244" s="20">
        <v>0</v>
      </c>
      <c r="Z244" s="20">
        <v>0</v>
      </c>
      <c r="AA244" s="20">
        <v>0</v>
      </c>
      <c r="AB244" s="20">
        <v>164.56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98.11</v>
      </c>
      <c r="AI244" s="20">
        <v>57.4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684.84</v>
      </c>
      <c r="AR244" s="20">
        <v>0</v>
      </c>
      <c r="AS244" s="20">
        <v>0</v>
      </c>
      <c r="AT244" s="20">
        <f>VLOOKUP(E244,[1]Aplicado!$C$154:$AL$1373,36,0)</f>
        <v>0</v>
      </c>
      <c r="AU244" s="20">
        <f t="shared" si="3"/>
        <v>1989.91</v>
      </c>
      <c r="AV244" s="20">
        <v>0</v>
      </c>
      <c r="AW244" s="20">
        <v>0</v>
      </c>
      <c r="AX244" s="21">
        <v>103</v>
      </c>
      <c r="AY244" s="21">
        <v>360</v>
      </c>
      <c r="AZ244" s="20">
        <v>281565.68</v>
      </c>
      <c r="BA244" s="20">
        <v>79200</v>
      </c>
      <c r="BB244" s="22">
        <v>90</v>
      </c>
      <c r="BC244" s="22">
        <v>54.635863636363602</v>
      </c>
      <c r="BD244" s="22">
        <v>10.3</v>
      </c>
      <c r="BE244" s="22"/>
      <c r="BF244" s="18" t="s">
        <v>264</v>
      </c>
      <c r="BG244" s="15"/>
      <c r="BH244" s="18" t="s">
        <v>274</v>
      </c>
      <c r="BI244" s="18" t="s">
        <v>295</v>
      </c>
      <c r="BJ244" s="18" t="s">
        <v>536</v>
      </c>
      <c r="BK244" s="18" t="s">
        <v>20</v>
      </c>
      <c r="BL244" s="16" t="s">
        <v>0</v>
      </c>
      <c r="BM244" s="22">
        <v>390934.90236000001</v>
      </c>
      <c r="BN244" s="16" t="s">
        <v>191</v>
      </c>
      <c r="BO244" s="22"/>
      <c r="BP244" s="23">
        <v>37589</v>
      </c>
      <c r="BQ244" s="23">
        <v>48547</v>
      </c>
      <c r="BR244" s="22">
        <v>0</v>
      </c>
      <c r="BS244" s="22">
        <v>164.56</v>
      </c>
      <c r="BT244" s="22">
        <v>0</v>
      </c>
    </row>
    <row r="245" spans="1:72" s="2" customFormat="1" ht="18.2" customHeight="1" x14ac:dyDescent="0.15">
      <c r="A245" s="6">
        <v>243</v>
      </c>
      <c r="B245" s="7" t="s">
        <v>36</v>
      </c>
      <c r="C245" s="7" t="s">
        <v>263</v>
      </c>
      <c r="D245" s="8">
        <v>45413</v>
      </c>
      <c r="E245" s="9" t="s">
        <v>145</v>
      </c>
      <c r="F245" s="10">
        <v>58</v>
      </c>
      <c r="G245" s="10">
        <v>57</v>
      </c>
      <c r="H245" s="11">
        <v>24962.12</v>
      </c>
      <c r="I245" s="11">
        <v>21547.67</v>
      </c>
      <c r="J245" s="11">
        <v>0</v>
      </c>
      <c r="K245" s="11">
        <v>46509.79</v>
      </c>
      <c r="L245" s="11">
        <v>471.78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46509.79</v>
      </c>
      <c r="T245" s="11">
        <v>18072.13</v>
      </c>
      <c r="U245" s="11">
        <v>211.32</v>
      </c>
      <c r="V245" s="11"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18283.45</v>
      </c>
      <c r="AB245" s="11">
        <v>0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11">
        <v>0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>
        <v>0</v>
      </c>
      <c r="AT245" s="11">
        <f>VLOOKUP(E245,[1]Aplicado!$C$154:$AL$1373,36,0)</f>
        <v>0</v>
      </c>
      <c r="AU245" s="11">
        <f t="shared" si="3"/>
        <v>0</v>
      </c>
      <c r="AV245" s="11">
        <v>22019.45</v>
      </c>
      <c r="AW245" s="11">
        <v>18283.45</v>
      </c>
      <c r="AX245" s="12">
        <v>44</v>
      </c>
      <c r="AY245" s="12">
        <v>300</v>
      </c>
      <c r="AZ245" s="11">
        <v>265851.05249999999</v>
      </c>
      <c r="BA245" s="11">
        <v>74250</v>
      </c>
      <c r="BB245" s="13">
        <v>90</v>
      </c>
      <c r="BC245" s="13">
        <v>56.375503030303001</v>
      </c>
      <c r="BD245" s="13">
        <v>10.16</v>
      </c>
      <c r="BE245" s="13"/>
      <c r="BF245" s="9" t="s">
        <v>264</v>
      </c>
      <c r="BG245" s="6"/>
      <c r="BH245" s="9" t="s">
        <v>38</v>
      </c>
      <c r="BI245" s="9" t="s">
        <v>490</v>
      </c>
      <c r="BJ245" s="9" t="s">
        <v>491</v>
      </c>
      <c r="BK245" s="9" t="s">
        <v>268</v>
      </c>
      <c r="BL245" s="7" t="s">
        <v>0</v>
      </c>
      <c r="BM245" s="13">
        <v>378171.10249000002</v>
      </c>
      <c r="BN245" s="7" t="s">
        <v>191</v>
      </c>
      <c r="BO245" s="13"/>
      <c r="BP245" s="14">
        <v>37614</v>
      </c>
      <c r="BQ245" s="14">
        <v>46745</v>
      </c>
      <c r="BR245" s="13">
        <v>16960.419999999998</v>
      </c>
      <c r="BS245" s="13">
        <v>146.5</v>
      </c>
      <c r="BT245" s="13">
        <v>42.19</v>
      </c>
    </row>
    <row r="246" spans="1:72" s="2" customFormat="1" ht="18.2" customHeight="1" x14ac:dyDescent="0.15">
      <c r="A246" s="15">
        <v>244</v>
      </c>
      <c r="B246" s="16" t="s">
        <v>36</v>
      </c>
      <c r="C246" s="16" t="s">
        <v>263</v>
      </c>
      <c r="D246" s="17">
        <v>45413</v>
      </c>
      <c r="E246" s="18" t="s">
        <v>146</v>
      </c>
      <c r="F246" s="19">
        <v>163</v>
      </c>
      <c r="G246" s="19">
        <v>162</v>
      </c>
      <c r="H246" s="20">
        <v>25008.35</v>
      </c>
      <c r="I246" s="20">
        <v>41585.08</v>
      </c>
      <c r="J246" s="20">
        <v>0</v>
      </c>
      <c r="K246" s="20">
        <v>66593.429999999993</v>
      </c>
      <c r="L246" s="20">
        <v>471.39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66593.429999999993</v>
      </c>
      <c r="T246" s="20">
        <v>69711.740000000005</v>
      </c>
      <c r="U246" s="20">
        <v>211.71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69923.45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  <c r="AT246" s="20">
        <f>VLOOKUP(E246,[1]Aplicado!$C$154:$AL$1373,36,0)</f>
        <v>0</v>
      </c>
      <c r="AU246" s="20">
        <f t="shared" si="3"/>
        <v>0</v>
      </c>
      <c r="AV246" s="20">
        <v>42056.47</v>
      </c>
      <c r="AW246" s="20">
        <v>69923.45</v>
      </c>
      <c r="AX246" s="21">
        <v>44</v>
      </c>
      <c r="AY246" s="21">
        <v>300</v>
      </c>
      <c r="AZ246" s="20">
        <v>265851.05249999999</v>
      </c>
      <c r="BA246" s="20">
        <v>74250</v>
      </c>
      <c r="BB246" s="22">
        <v>90</v>
      </c>
      <c r="BC246" s="22">
        <v>80.719309090909107</v>
      </c>
      <c r="BD246" s="22">
        <v>10.16</v>
      </c>
      <c r="BE246" s="22"/>
      <c r="BF246" s="18" t="s">
        <v>264</v>
      </c>
      <c r="BG246" s="15"/>
      <c r="BH246" s="18" t="s">
        <v>38</v>
      </c>
      <c r="BI246" s="18" t="s">
        <v>490</v>
      </c>
      <c r="BJ246" s="18" t="s">
        <v>491</v>
      </c>
      <c r="BK246" s="18" t="s">
        <v>268</v>
      </c>
      <c r="BL246" s="16" t="s">
        <v>0</v>
      </c>
      <c r="BM246" s="22">
        <v>541471.17932999996</v>
      </c>
      <c r="BN246" s="16" t="s">
        <v>191</v>
      </c>
      <c r="BO246" s="22"/>
      <c r="BP246" s="23">
        <v>37614</v>
      </c>
      <c r="BQ246" s="23">
        <v>46745</v>
      </c>
      <c r="BR246" s="22">
        <v>45302.07</v>
      </c>
      <c r="BS246" s="22">
        <v>146.5</v>
      </c>
      <c r="BT246" s="22">
        <v>42.2</v>
      </c>
    </row>
    <row r="247" spans="1:72" s="2" customFormat="1" ht="18.2" customHeight="1" x14ac:dyDescent="0.15">
      <c r="A247" s="6">
        <v>245</v>
      </c>
      <c r="B247" s="7" t="s">
        <v>36</v>
      </c>
      <c r="C247" s="7" t="s">
        <v>263</v>
      </c>
      <c r="D247" s="8">
        <v>45413</v>
      </c>
      <c r="E247" s="9" t="s">
        <v>147</v>
      </c>
      <c r="F247" s="10">
        <v>192</v>
      </c>
      <c r="G247" s="10">
        <v>191</v>
      </c>
      <c r="H247" s="11">
        <v>32476.34</v>
      </c>
      <c r="I247" s="11">
        <v>94642.57</v>
      </c>
      <c r="J247" s="11">
        <v>0</v>
      </c>
      <c r="K247" s="11">
        <v>127118.91</v>
      </c>
      <c r="L247" s="11">
        <v>1003.55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127118.91</v>
      </c>
      <c r="T247" s="11">
        <v>151182.70000000001</v>
      </c>
      <c r="U247" s="11">
        <v>276.79000000000002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151459.49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>
        <v>0</v>
      </c>
      <c r="AT247" s="11">
        <f>VLOOKUP(E247,[1]Aplicado!$C$154:$AL$1373,36,0)</f>
        <v>0</v>
      </c>
      <c r="AU247" s="11">
        <f t="shared" si="3"/>
        <v>0</v>
      </c>
      <c r="AV247" s="11">
        <v>95646.12</v>
      </c>
      <c r="AW247" s="11">
        <v>151459.49</v>
      </c>
      <c r="AX247" s="12">
        <v>29</v>
      </c>
      <c r="AY247" s="12">
        <v>300</v>
      </c>
      <c r="AZ247" s="11">
        <v>497136.96799999999</v>
      </c>
      <c r="BA247" s="11">
        <v>138420</v>
      </c>
      <c r="BB247" s="13">
        <v>90</v>
      </c>
      <c r="BC247" s="13">
        <v>82.652087126137801</v>
      </c>
      <c r="BD247" s="13">
        <v>10.23</v>
      </c>
      <c r="BE247" s="13"/>
      <c r="BF247" s="9" t="s">
        <v>264</v>
      </c>
      <c r="BG247" s="6"/>
      <c r="BH247" s="9" t="s">
        <v>269</v>
      </c>
      <c r="BI247" s="9" t="s">
        <v>270</v>
      </c>
      <c r="BJ247" s="9" t="s">
        <v>271</v>
      </c>
      <c r="BK247" s="9" t="s">
        <v>268</v>
      </c>
      <c r="BL247" s="7" t="s">
        <v>0</v>
      </c>
      <c r="BM247" s="13">
        <v>1033603.85721</v>
      </c>
      <c r="BN247" s="7" t="s">
        <v>191</v>
      </c>
      <c r="BO247" s="13"/>
      <c r="BP247" s="14">
        <v>37638</v>
      </c>
      <c r="BQ247" s="14">
        <v>46753</v>
      </c>
      <c r="BR247" s="13">
        <v>91030.97</v>
      </c>
      <c r="BS247" s="13">
        <v>261</v>
      </c>
      <c r="BT247" s="13">
        <v>43.56</v>
      </c>
    </row>
    <row r="248" spans="1:72" s="2" customFormat="1" ht="18.2" customHeight="1" x14ac:dyDescent="0.15">
      <c r="A248" s="15">
        <v>246</v>
      </c>
      <c r="B248" s="16" t="s">
        <v>36</v>
      </c>
      <c r="C248" s="16" t="s">
        <v>263</v>
      </c>
      <c r="D248" s="17">
        <v>45413</v>
      </c>
      <c r="E248" s="18" t="s">
        <v>148</v>
      </c>
      <c r="F248" s="19">
        <v>24</v>
      </c>
      <c r="G248" s="19">
        <v>24</v>
      </c>
      <c r="H248" s="20">
        <v>5.7800000000006602</v>
      </c>
      <c r="I248" s="20">
        <v>15425.83</v>
      </c>
      <c r="J248" s="20">
        <v>0</v>
      </c>
      <c r="K248" s="20">
        <v>15431.61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0">
        <v>15431.61</v>
      </c>
      <c r="T248" s="20">
        <v>1713.51</v>
      </c>
      <c r="U248" s="20">
        <v>0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1713.51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>
        <v>0</v>
      </c>
      <c r="AT248" s="20">
        <f>VLOOKUP(E248,[1]Aplicado!$C$154:$AL$1373,36,0)</f>
        <v>0</v>
      </c>
      <c r="AU248" s="20">
        <f t="shared" si="3"/>
        <v>0</v>
      </c>
      <c r="AV248" s="20">
        <v>15425.83</v>
      </c>
      <c r="AW248" s="20">
        <v>1713.51</v>
      </c>
      <c r="AX248" s="21">
        <v>0</v>
      </c>
      <c r="AY248" s="21">
        <v>360</v>
      </c>
      <c r="AZ248" s="20">
        <v>245008.45600000001</v>
      </c>
      <c r="BA248" s="20">
        <v>79200</v>
      </c>
      <c r="BB248" s="22">
        <v>90</v>
      </c>
      <c r="BC248" s="22">
        <v>17.535920454545501</v>
      </c>
      <c r="BD248" s="22">
        <v>10.1</v>
      </c>
      <c r="BE248" s="22"/>
      <c r="BF248" s="18" t="s">
        <v>264</v>
      </c>
      <c r="BG248" s="15"/>
      <c r="BH248" s="18" t="s">
        <v>38</v>
      </c>
      <c r="BI248" s="18" t="s">
        <v>490</v>
      </c>
      <c r="BJ248" s="18" t="s">
        <v>491</v>
      </c>
      <c r="BK248" s="18" t="s">
        <v>268</v>
      </c>
      <c r="BL248" s="16" t="s">
        <v>0</v>
      </c>
      <c r="BM248" s="22">
        <v>125474.42091</v>
      </c>
      <c r="BN248" s="16" t="s">
        <v>191</v>
      </c>
      <c r="BO248" s="22"/>
      <c r="BP248" s="23">
        <v>36676</v>
      </c>
      <c r="BQ248" s="23">
        <v>47633</v>
      </c>
      <c r="BR248" s="22">
        <v>7791</v>
      </c>
      <c r="BS248" s="22">
        <v>0</v>
      </c>
      <c r="BT248" s="22">
        <v>45.93</v>
      </c>
    </row>
    <row r="249" spans="1:72" s="2" customFormat="1" ht="18.2" customHeight="1" x14ac:dyDescent="0.15">
      <c r="A249" s="6">
        <v>247</v>
      </c>
      <c r="B249" s="7" t="s">
        <v>36</v>
      </c>
      <c r="C249" s="7" t="s">
        <v>263</v>
      </c>
      <c r="D249" s="8">
        <v>45413</v>
      </c>
      <c r="E249" s="9" t="s">
        <v>149</v>
      </c>
      <c r="F249" s="10">
        <v>184</v>
      </c>
      <c r="G249" s="10">
        <v>183</v>
      </c>
      <c r="H249" s="11">
        <v>40684.49</v>
      </c>
      <c r="I249" s="11">
        <v>33479.449999999997</v>
      </c>
      <c r="J249" s="11">
        <v>0</v>
      </c>
      <c r="K249" s="11">
        <v>74163.94</v>
      </c>
      <c r="L249" s="11">
        <v>358.5</v>
      </c>
      <c r="M249" s="11">
        <v>0</v>
      </c>
      <c r="N249" s="11">
        <v>0</v>
      </c>
      <c r="O249" s="11">
        <v>0</v>
      </c>
      <c r="P249" s="11">
        <v>0</v>
      </c>
      <c r="Q249" s="11">
        <v>0</v>
      </c>
      <c r="R249" s="11">
        <v>0</v>
      </c>
      <c r="S249" s="11">
        <v>74163.94</v>
      </c>
      <c r="T249" s="11">
        <v>94873.12</v>
      </c>
      <c r="U249" s="11">
        <v>342.4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95215.52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>
        <v>0</v>
      </c>
      <c r="AT249" s="11">
        <f>VLOOKUP(E249,[1]Aplicado!$C$154:$AL$1373,36,0)</f>
        <v>0</v>
      </c>
      <c r="AU249" s="11">
        <f t="shared" si="3"/>
        <v>0</v>
      </c>
      <c r="AV249" s="11">
        <v>33837.949999999997</v>
      </c>
      <c r="AW249" s="11">
        <v>95215.52</v>
      </c>
      <c r="AX249" s="12">
        <v>80</v>
      </c>
      <c r="AY249" s="12">
        <v>360</v>
      </c>
      <c r="AZ249" s="11">
        <v>255194.19200000001</v>
      </c>
      <c r="BA249" s="11">
        <v>79200</v>
      </c>
      <c r="BB249" s="13">
        <v>90</v>
      </c>
      <c r="BC249" s="13">
        <v>84.277204545454595</v>
      </c>
      <c r="BD249" s="13">
        <v>10.1</v>
      </c>
      <c r="BE249" s="13"/>
      <c r="BF249" s="9" t="s">
        <v>264</v>
      </c>
      <c r="BG249" s="6"/>
      <c r="BH249" s="9" t="s">
        <v>38</v>
      </c>
      <c r="BI249" s="9" t="s">
        <v>490</v>
      </c>
      <c r="BJ249" s="9" t="s">
        <v>491</v>
      </c>
      <c r="BK249" s="9" t="s">
        <v>268</v>
      </c>
      <c r="BL249" s="7" t="s">
        <v>0</v>
      </c>
      <c r="BM249" s="13">
        <v>603026.99613999994</v>
      </c>
      <c r="BN249" s="7" t="s">
        <v>191</v>
      </c>
      <c r="BO249" s="13"/>
      <c r="BP249" s="14">
        <v>36882</v>
      </c>
      <c r="BQ249" s="14">
        <v>47839</v>
      </c>
      <c r="BR249" s="13">
        <v>50064.62</v>
      </c>
      <c r="BS249" s="13">
        <v>105.94</v>
      </c>
      <c r="BT249" s="13">
        <v>42.16</v>
      </c>
    </row>
    <row r="250" spans="1:72" s="2" customFormat="1" ht="18.2" customHeight="1" x14ac:dyDescent="0.15">
      <c r="A250" s="15">
        <v>248</v>
      </c>
      <c r="B250" s="16" t="s">
        <v>36</v>
      </c>
      <c r="C250" s="16" t="s">
        <v>263</v>
      </c>
      <c r="D250" s="17">
        <v>45413</v>
      </c>
      <c r="E250" s="18" t="s">
        <v>150</v>
      </c>
      <c r="F250" s="19">
        <v>190</v>
      </c>
      <c r="G250" s="19">
        <v>189</v>
      </c>
      <c r="H250" s="20">
        <v>41038.949999999997</v>
      </c>
      <c r="I250" s="20">
        <v>33643.919999999998</v>
      </c>
      <c r="J250" s="20">
        <v>0</v>
      </c>
      <c r="K250" s="20">
        <v>74682.87</v>
      </c>
      <c r="L250" s="20">
        <v>355.51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74682.87</v>
      </c>
      <c r="T250" s="20">
        <v>99527.09</v>
      </c>
      <c r="U250" s="20">
        <v>345.39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99872.48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>
        <v>0</v>
      </c>
      <c r="AT250" s="20">
        <f>VLOOKUP(E250,[1]Aplicado!$C$154:$AL$1373,36,0)</f>
        <v>0</v>
      </c>
      <c r="AU250" s="20">
        <f t="shared" si="3"/>
        <v>0</v>
      </c>
      <c r="AV250" s="20">
        <v>33999.43</v>
      </c>
      <c r="AW250" s="20">
        <v>99872.48</v>
      </c>
      <c r="AX250" s="21">
        <v>81</v>
      </c>
      <c r="AY250" s="21">
        <v>360</v>
      </c>
      <c r="AZ250" s="20">
        <v>257645.08</v>
      </c>
      <c r="BA250" s="20">
        <v>79200</v>
      </c>
      <c r="BB250" s="22">
        <v>90</v>
      </c>
      <c r="BC250" s="22">
        <v>84.866897727272701</v>
      </c>
      <c r="BD250" s="22">
        <v>10.1</v>
      </c>
      <c r="BE250" s="22"/>
      <c r="BF250" s="18" t="s">
        <v>264</v>
      </c>
      <c r="BG250" s="15"/>
      <c r="BH250" s="18" t="s">
        <v>38</v>
      </c>
      <c r="BI250" s="18" t="s">
        <v>490</v>
      </c>
      <c r="BJ250" s="18" t="s">
        <v>491</v>
      </c>
      <c r="BK250" s="18" t="s">
        <v>268</v>
      </c>
      <c r="BL250" s="16" t="s">
        <v>0</v>
      </c>
      <c r="BM250" s="22">
        <v>607246.41596999997</v>
      </c>
      <c r="BN250" s="16" t="s">
        <v>191</v>
      </c>
      <c r="BO250" s="22"/>
      <c r="BP250" s="23">
        <v>36907</v>
      </c>
      <c r="BQ250" s="23">
        <v>47864</v>
      </c>
      <c r="BR250" s="22">
        <v>50689.78</v>
      </c>
      <c r="BS250" s="22">
        <v>105.92</v>
      </c>
      <c r="BT250" s="22">
        <v>44.46</v>
      </c>
    </row>
    <row r="251" spans="1:72" s="2" customFormat="1" ht="18.2" customHeight="1" x14ac:dyDescent="0.15">
      <c r="A251" s="6">
        <v>249</v>
      </c>
      <c r="B251" s="7" t="s">
        <v>36</v>
      </c>
      <c r="C251" s="7" t="s">
        <v>263</v>
      </c>
      <c r="D251" s="8">
        <v>45413</v>
      </c>
      <c r="E251" s="9" t="s">
        <v>537</v>
      </c>
      <c r="F251" s="10">
        <v>0</v>
      </c>
      <c r="G251" s="10">
        <v>1</v>
      </c>
      <c r="H251" s="11">
        <v>34334.61</v>
      </c>
      <c r="I251" s="11">
        <v>327.16000000000003</v>
      </c>
      <c r="J251" s="11">
        <v>0</v>
      </c>
      <c r="K251" s="11">
        <v>34661.769999999997</v>
      </c>
      <c r="L251" s="11">
        <v>295.10000000000002</v>
      </c>
      <c r="M251" s="11">
        <v>0</v>
      </c>
      <c r="N251" s="11">
        <v>0</v>
      </c>
      <c r="O251" s="11">
        <v>327.16000000000003</v>
      </c>
      <c r="P251" s="11">
        <v>0</v>
      </c>
      <c r="Q251" s="11">
        <v>0</v>
      </c>
      <c r="R251" s="11">
        <v>0</v>
      </c>
      <c r="S251" s="11">
        <v>34334.61</v>
      </c>
      <c r="T251" s="11">
        <v>291.45</v>
      </c>
      <c r="U251" s="11">
        <v>288.98</v>
      </c>
      <c r="V251" s="11">
        <v>0</v>
      </c>
      <c r="W251" s="11">
        <v>291.45</v>
      </c>
      <c r="X251" s="11">
        <v>0</v>
      </c>
      <c r="Y251" s="11">
        <v>0</v>
      </c>
      <c r="Z251" s="11">
        <v>0</v>
      </c>
      <c r="AA251" s="11">
        <v>288.98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5.8</v>
      </c>
      <c r="AJ251" s="11">
        <v>105.77</v>
      </c>
      <c r="AK251" s="11">
        <v>0</v>
      </c>
      <c r="AL251" s="11">
        <v>0</v>
      </c>
      <c r="AM251" s="11">
        <v>0</v>
      </c>
      <c r="AN251" s="11">
        <v>0</v>
      </c>
      <c r="AO251" s="11">
        <v>81.3</v>
      </c>
      <c r="AP251" s="11">
        <v>49.48</v>
      </c>
      <c r="AQ251" s="11">
        <v>5.0000000000000001E-3</v>
      </c>
      <c r="AR251" s="11">
        <v>0</v>
      </c>
      <c r="AS251" s="11">
        <v>0</v>
      </c>
      <c r="AT251" s="11">
        <f>VLOOKUP(E251,[1]Aplicado!$C$154:$AL$1373,36,0)</f>
        <v>0</v>
      </c>
      <c r="AU251" s="11">
        <f t="shared" si="3"/>
        <v>860.96499999999992</v>
      </c>
      <c r="AV251" s="11">
        <v>295.10000000000002</v>
      </c>
      <c r="AW251" s="11">
        <v>288.98</v>
      </c>
      <c r="AX251" s="12">
        <v>86</v>
      </c>
      <c r="AY251" s="12">
        <v>360</v>
      </c>
      <c r="AZ251" s="11">
        <v>262280.304</v>
      </c>
      <c r="BA251" s="11">
        <v>66000</v>
      </c>
      <c r="BB251" s="13">
        <v>75</v>
      </c>
      <c r="BC251" s="13">
        <v>39.016602272727297</v>
      </c>
      <c r="BD251" s="13">
        <v>10.1</v>
      </c>
      <c r="BE251" s="13"/>
      <c r="BF251" s="9" t="s">
        <v>264</v>
      </c>
      <c r="BG251" s="6"/>
      <c r="BH251" s="9" t="s">
        <v>38</v>
      </c>
      <c r="BI251" s="9" t="s">
        <v>490</v>
      </c>
      <c r="BJ251" s="9" t="s">
        <v>491</v>
      </c>
      <c r="BK251" s="9" t="s">
        <v>20</v>
      </c>
      <c r="BL251" s="7" t="s">
        <v>0</v>
      </c>
      <c r="BM251" s="13">
        <v>279174.71390999999</v>
      </c>
      <c r="BN251" s="7" t="s">
        <v>191</v>
      </c>
      <c r="BO251" s="13"/>
      <c r="BP251" s="14">
        <v>37049</v>
      </c>
      <c r="BQ251" s="14">
        <v>48006</v>
      </c>
      <c r="BR251" s="13">
        <v>274.42</v>
      </c>
      <c r="BS251" s="13">
        <v>105.77</v>
      </c>
      <c r="BT251" s="13">
        <v>0</v>
      </c>
    </row>
    <row r="252" spans="1:72" s="2" customFormat="1" ht="18.2" customHeight="1" x14ac:dyDescent="0.15">
      <c r="A252" s="15">
        <v>250</v>
      </c>
      <c r="B252" s="16" t="s">
        <v>36</v>
      </c>
      <c r="C252" s="16" t="s">
        <v>263</v>
      </c>
      <c r="D252" s="17">
        <v>45413</v>
      </c>
      <c r="E252" s="18" t="s">
        <v>538</v>
      </c>
      <c r="F252" s="19">
        <v>0</v>
      </c>
      <c r="G252" s="19">
        <v>0</v>
      </c>
      <c r="H252" s="20">
        <v>35741.019999999997</v>
      </c>
      <c r="I252" s="20">
        <v>0</v>
      </c>
      <c r="J252" s="20">
        <v>0</v>
      </c>
      <c r="K252" s="20">
        <v>35741.019999999997</v>
      </c>
      <c r="L252" s="20">
        <v>400.08</v>
      </c>
      <c r="M252" s="20">
        <v>0</v>
      </c>
      <c r="N252" s="20">
        <v>0</v>
      </c>
      <c r="O252" s="20">
        <v>0</v>
      </c>
      <c r="P252" s="20">
        <v>400.08</v>
      </c>
      <c r="Q252" s="20">
        <v>0</v>
      </c>
      <c r="R252" s="20">
        <v>0</v>
      </c>
      <c r="S252" s="20">
        <v>35340.94</v>
      </c>
      <c r="T252" s="20">
        <v>0</v>
      </c>
      <c r="U252" s="20">
        <v>300.82</v>
      </c>
      <c r="V252" s="20">
        <v>0</v>
      </c>
      <c r="W252" s="20">
        <v>0</v>
      </c>
      <c r="X252" s="20">
        <v>300.82</v>
      </c>
      <c r="Y252" s="20">
        <v>0</v>
      </c>
      <c r="Z252" s="20">
        <v>0</v>
      </c>
      <c r="AA252" s="20">
        <v>0</v>
      </c>
      <c r="AB252" s="20">
        <v>106.04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94.15</v>
      </c>
      <c r="AI252" s="20">
        <v>49.33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9.6829999999999998</v>
      </c>
      <c r="AR252" s="20">
        <v>0</v>
      </c>
      <c r="AS252" s="20">
        <v>0</v>
      </c>
      <c r="AT252" s="20">
        <f>VLOOKUP(E252,[1]Aplicado!$C$154:$AL$1373,36,0)</f>
        <v>0</v>
      </c>
      <c r="AU252" s="20">
        <f t="shared" si="3"/>
        <v>960.10299999999984</v>
      </c>
      <c r="AV252" s="20">
        <v>0</v>
      </c>
      <c r="AW252" s="20">
        <v>0</v>
      </c>
      <c r="AX252" s="21">
        <v>75</v>
      </c>
      <c r="AY252" s="21">
        <v>360</v>
      </c>
      <c r="AZ252" s="20">
        <v>246496.272</v>
      </c>
      <c r="BA252" s="20">
        <v>79200</v>
      </c>
      <c r="BB252" s="22">
        <v>90</v>
      </c>
      <c r="BC252" s="22">
        <v>40.160159090909097</v>
      </c>
      <c r="BD252" s="22">
        <v>10.1</v>
      </c>
      <c r="BE252" s="22"/>
      <c r="BF252" s="18" t="s">
        <v>264</v>
      </c>
      <c r="BG252" s="15"/>
      <c r="BH252" s="18" t="s">
        <v>274</v>
      </c>
      <c r="BI252" s="18" t="s">
        <v>275</v>
      </c>
      <c r="BJ252" s="18" t="s">
        <v>539</v>
      </c>
      <c r="BK252" s="18" t="s">
        <v>20</v>
      </c>
      <c r="BL252" s="16" t="s">
        <v>0</v>
      </c>
      <c r="BM252" s="22">
        <v>287357.18313999998</v>
      </c>
      <c r="BN252" s="16" t="s">
        <v>191</v>
      </c>
      <c r="BO252" s="22"/>
      <c r="BP252" s="23">
        <v>36714</v>
      </c>
      <c r="BQ252" s="23">
        <v>47671</v>
      </c>
      <c r="BR252" s="22">
        <v>0</v>
      </c>
      <c r="BS252" s="22">
        <v>106.04</v>
      </c>
      <c r="BT252" s="22">
        <v>0</v>
      </c>
    </row>
    <row r="253" spans="1:72" s="2" customFormat="1" ht="18.2" customHeight="1" x14ac:dyDescent="0.15">
      <c r="A253" s="6">
        <v>251</v>
      </c>
      <c r="B253" s="7" t="s">
        <v>36</v>
      </c>
      <c r="C253" s="7" t="s">
        <v>263</v>
      </c>
      <c r="D253" s="8">
        <v>45413</v>
      </c>
      <c r="E253" s="9" t="s">
        <v>151</v>
      </c>
      <c r="F253" s="10">
        <v>39</v>
      </c>
      <c r="G253" s="10">
        <v>38</v>
      </c>
      <c r="H253" s="11">
        <v>38298.5</v>
      </c>
      <c r="I253" s="11">
        <v>12538.65</v>
      </c>
      <c r="J253" s="11">
        <v>0</v>
      </c>
      <c r="K253" s="11">
        <v>50837.15</v>
      </c>
      <c r="L253" s="11">
        <v>378.58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  <c r="S253" s="11">
        <v>50837.15</v>
      </c>
      <c r="T253" s="11">
        <v>14796.45</v>
      </c>
      <c r="U253" s="11">
        <v>322.32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15118.77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>
        <v>0</v>
      </c>
      <c r="AT253" s="11">
        <f>VLOOKUP(E253,[1]Aplicado!$C$154:$AL$1373,36,0)</f>
        <v>0</v>
      </c>
      <c r="AU253" s="11">
        <f t="shared" si="3"/>
        <v>0</v>
      </c>
      <c r="AV253" s="11">
        <v>12917.23</v>
      </c>
      <c r="AW253" s="11">
        <v>15118.77</v>
      </c>
      <c r="AX253" s="12">
        <v>74</v>
      </c>
      <c r="AY253" s="12">
        <v>360</v>
      </c>
      <c r="AZ253" s="11">
        <v>245467.2</v>
      </c>
      <c r="BA253" s="11">
        <v>79200</v>
      </c>
      <c r="BB253" s="13">
        <v>90</v>
      </c>
      <c r="BC253" s="13">
        <v>57.769488636363597</v>
      </c>
      <c r="BD253" s="13">
        <v>10.1</v>
      </c>
      <c r="BE253" s="13"/>
      <c r="BF253" s="9" t="s">
        <v>264</v>
      </c>
      <c r="BG253" s="6"/>
      <c r="BH253" s="9" t="s">
        <v>274</v>
      </c>
      <c r="BI253" s="9" t="s">
        <v>275</v>
      </c>
      <c r="BJ253" s="9" t="s">
        <v>539</v>
      </c>
      <c r="BK253" s="9" t="s">
        <v>268</v>
      </c>
      <c r="BL253" s="7" t="s">
        <v>0</v>
      </c>
      <c r="BM253" s="13">
        <v>413356.86664999998</v>
      </c>
      <c r="BN253" s="7" t="s">
        <v>191</v>
      </c>
      <c r="BO253" s="13"/>
      <c r="BP253" s="14">
        <v>36693</v>
      </c>
      <c r="BQ253" s="14">
        <v>47650</v>
      </c>
      <c r="BR253" s="13">
        <v>11678.97</v>
      </c>
      <c r="BS253" s="13">
        <v>106.06</v>
      </c>
      <c r="BT253" s="13">
        <v>43.83</v>
      </c>
    </row>
    <row r="254" spans="1:72" s="2" customFormat="1" ht="18.2" customHeight="1" x14ac:dyDescent="0.15">
      <c r="A254" s="15">
        <v>252</v>
      </c>
      <c r="B254" s="16" t="s">
        <v>36</v>
      </c>
      <c r="C254" s="16" t="s">
        <v>263</v>
      </c>
      <c r="D254" s="17">
        <v>45413</v>
      </c>
      <c r="E254" s="18" t="s">
        <v>540</v>
      </c>
      <c r="F254" s="19">
        <v>1</v>
      </c>
      <c r="G254" s="19">
        <v>0</v>
      </c>
      <c r="H254" s="20">
        <v>38389.82</v>
      </c>
      <c r="I254" s="20">
        <v>374.63</v>
      </c>
      <c r="J254" s="20">
        <v>0</v>
      </c>
      <c r="K254" s="20">
        <v>38764.449999999997</v>
      </c>
      <c r="L254" s="20">
        <v>377.79</v>
      </c>
      <c r="M254" s="20">
        <v>0</v>
      </c>
      <c r="N254" s="20">
        <v>0</v>
      </c>
      <c r="O254" s="20">
        <v>331.42</v>
      </c>
      <c r="P254" s="20">
        <v>0</v>
      </c>
      <c r="Q254" s="20">
        <v>0</v>
      </c>
      <c r="R254" s="20">
        <v>0</v>
      </c>
      <c r="S254" s="20">
        <v>38433.03</v>
      </c>
      <c r="T254" s="20">
        <v>326.27</v>
      </c>
      <c r="U254" s="20">
        <v>323.11</v>
      </c>
      <c r="V254" s="20">
        <v>0</v>
      </c>
      <c r="W254" s="20">
        <v>326.27</v>
      </c>
      <c r="X254" s="20">
        <v>0</v>
      </c>
      <c r="Y254" s="20">
        <v>0</v>
      </c>
      <c r="Z254" s="20">
        <v>0</v>
      </c>
      <c r="AA254" s="20">
        <v>323.11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106.04</v>
      </c>
      <c r="AK254" s="20">
        <v>0</v>
      </c>
      <c r="AL254" s="20">
        <v>0</v>
      </c>
      <c r="AM254" s="20">
        <v>43.43</v>
      </c>
      <c r="AN254" s="20">
        <v>0</v>
      </c>
      <c r="AO254" s="20">
        <v>94.15</v>
      </c>
      <c r="AP254" s="20">
        <v>49.33</v>
      </c>
      <c r="AQ254" s="20">
        <v>0</v>
      </c>
      <c r="AR254" s="20">
        <v>0</v>
      </c>
      <c r="AS254" s="20">
        <v>3.6900000000000001E-3</v>
      </c>
      <c r="AT254" s="20">
        <f>VLOOKUP(E254,[1]Aplicado!$C$154:$AL$1373,36,0)</f>
        <v>0</v>
      </c>
      <c r="AU254" s="20">
        <f t="shared" si="3"/>
        <v>950.63631000000009</v>
      </c>
      <c r="AV254" s="20">
        <v>421</v>
      </c>
      <c r="AW254" s="20">
        <v>323.11</v>
      </c>
      <c r="AX254" s="21">
        <v>75</v>
      </c>
      <c r="AY254" s="21">
        <v>360</v>
      </c>
      <c r="AZ254" s="20">
        <v>246496.272</v>
      </c>
      <c r="BA254" s="20">
        <v>79200</v>
      </c>
      <c r="BB254" s="22">
        <v>90</v>
      </c>
      <c r="BC254" s="22">
        <v>43.673897727272703</v>
      </c>
      <c r="BD254" s="22">
        <v>10.1</v>
      </c>
      <c r="BE254" s="22"/>
      <c r="BF254" s="18" t="s">
        <v>264</v>
      </c>
      <c r="BG254" s="15"/>
      <c r="BH254" s="18" t="s">
        <v>274</v>
      </c>
      <c r="BI254" s="18" t="s">
        <v>275</v>
      </c>
      <c r="BJ254" s="18" t="s">
        <v>539</v>
      </c>
      <c r="BK254" s="18" t="s">
        <v>286</v>
      </c>
      <c r="BL254" s="16" t="s">
        <v>0</v>
      </c>
      <c r="BM254" s="22">
        <v>312498.96693</v>
      </c>
      <c r="BN254" s="16" t="s">
        <v>191</v>
      </c>
      <c r="BO254" s="22"/>
      <c r="BP254" s="23">
        <v>36714</v>
      </c>
      <c r="BQ254" s="23">
        <v>47671</v>
      </c>
      <c r="BR254" s="22">
        <v>293.17</v>
      </c>
      <c r="BS254" s="22">
        <v>106.04</v>
      </c>
      <c r="BT254" s="22">
        <v>43.65</v>
      </c>
    </row>
    <row r="255" spans="1:72" s="2" customFormat="1" ht="18.2" customHeight="1" x14ac:dyDescent="0.15">
      <c r="A255" s="6">
        <v>253</v>
      </c>
      <c r="B255" s="7" t="s">
        <v>36</v>
      </c>
      <c r="C255" s="7" t="s">
        <v>263</v>
      </c>
      <c r="D255" s="8">
        <v>45413</v>
      </c>
      <c r="E255" s="9" t="s">
        <v>541</v>
      </c>
      <c r="F255" s="10">
        <v>0</v>
      </c>
      <c r="G255" s="10">
        <v>0</v>
      </c>
      <c r="H255" s="11">
        <v>34915.14</v>
      </c>
      <c r="I255" s="11">
        <v>403.63</v>
      </c>
      <c r="J255" s="11">
        <v>0</v>
      </c>
      <c r="K255" s="11">
        <v>35318.769999999997</v>
      </c>
      <c r="L255" s="11">
        <v>407.03</v>
      </c>
      <c r="M255" s="11">
        <v>0</v>
      </c>
      <c r="N255" s="11">
        <v>0</v>
      </c>
      <c r="O255" s="11">
        <v>403.63</v>
      </c>
      <c r="P255" s="11">
        <v>407.03</v>
      </c>
      <c r="Q255" s="11">
        <v>0</v>
      </c>
      <c r="R255" s="11">
        <v>0</v>
      </c>
      <c r="S255" s="11">
        <v>34508.11</v>
      </c>
      <c r="T255" s="11">
        <v>297.27</v>
      </c>
      <c r="U255" s="11">
        <v>293.87</v>
      </c>
      <c r="V255" s="11">
        <v>0</v>
      </c>
      <c r="W255" s="11">
        <v>297.27</v>
      </c>
      <c r="X255" s="11">
        <v>293.87</v>
      </c>
      <c r="Y255" s="11">
        <v>0</v>
      </c>
      <c r="Z255" s="11">
        <v>0</v>
      </c>
      <c r="AA255" s="11">
        <v>0</v>
      </c>
      <c r="AB255" s="11">
        <v>106.04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94.15</v>
      </c>
      <c r="AI255" s="11">
        <v>49.33</v>
      </c>
      <c r="AJ255" s="11">
        <v>106.04</v>
      </c>
      <c r="AK255" s="11">
        <v>0</v>
      </c>
      <c r="AL255" s="11">
        <v>0</v>
      </c>
      <c r="AM255" s="11">
        <v>0</v>
      </c>
      <c r="AN255" s="11">
        <v>0</v>
      </c>
      <c r="AO255" s="11">
        <v>94.15</v>
      </c>
      <c r="AP255" s="11">
        <v>49.33</v>
      </c>
      <c r="AQ255" s="11">
        <v>19.367999999999999</v>
      </c>
      <c r="AR255" s="11">
        <v>0</v>
      </c>
      <c r="AS255" s="11">
        <v>0</v>
      </c>
      <c r="AT255" s="11">
        <f>VLOOKUP(E255,[1]Aplicado!$C$154:$AL$1373,36,0)</f>
        <v>0</v>
      </c>
      <c r="AU255" s="11">
        <f t="shared" si="3"/>
        <v>1920.2079999999999</v>
      </c>
      <c r="AV255" s="11">
        <v>0</v>
      </c>
      <c r="AW255" s="11">
        <v>0</v>
      </c>
      <c r="AX255" s="12">
        <v>75</v>
      </c>
      <c r="AY255" s="12">
        <v>360</v>
      </c>
      <c r="AZ255" s="11">
        <v>246496.272</v>
      </c>
      <c r="BA255" s="11">
        <v>79200</v>
      </c>
      <c r="BB255" s="13">
        <v>90</v>
      </c>
      <c r="BC255" s="13">
        <v>39.213761363636401</v>
      </c>
      <c r="BD255" s="13">
        <v>10.1</v>
      </c>
      <c r="BE255" s="13"/>
      <c r="BF255" s="9" t="s">
        <v>264</v>
      </c>
      <c r="BG255" s="6"/>
      <c r="BH255" s="9" t="s">
        <v>274</v>
      </c>
      <c r="BI255" s="9" t="s">
        <v>275</v>
      </c>
      <c r="BJ255" s="9" t="s">
        <v>539</v>
      </c>
      <c r="BK255" s="9" t="s">
        <v>20</v>
      </c>
      <c r="BL255" s="7" t="s">
        <v>0</v>
      </c>
      <c r="BM255" s="13">
        <v>280585.44241000002</v>
      </c>
      <c r="BN255" s="7" t="s">
        <v>191</v>
      </c>
      <c r="BO255" s="13"/>
      <c r="BP255" s="14">
        <v>36714</v>
      </c>
      <c r="BQ255" s="14">
        <v>47671</v>
      </c>
      <c r="BR255" s="13">
        <v>43.65</v>
      </c>
      <c r="BS255" s="13">
        <v>106.04</v>
      </c>
      <c r="BT255" s="13">
        <v>0</v>
      </c>
    </row>
    <row r="256" spans="1:72" s="2" customFormat="1" ht="18.2" customHeight="1" x14ac:dyDescent="0.15">
      <c r="A256" s="15">
        <v>254</v>
      </c>
      <c r="B256" s="16" t="s">
        <v>36</v>
      </c>
      <c r="C256" s="16" t="s">
        <v>263</v>
      </c>
      <c r="D256" s="17">
        <v>45413</v>
      </c>
      <c r="E256" s="18" t="s">
        <v>152</v>
      </c>
      <c r="F256" s="19">
        <v>157</v>
      </c>
      <c r="G256" s="19">
        <v>156</v>
      </c>
      <c r="H256" s="20">
        <v>45069.54</v>
      </c>
      <c r="I256" s="20">
        <v>35419.199999999997</v>
      </c>
      <c r="J256" s="20">
        <v>0</v>
      </c>
      <c r="K256" s="20">
        <v>80488.740000000005</v>
      </c>
      <c r="L256" s="20">
        <v>409.6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0">
        <v>80488.740000000005</v>
      </c>
      <c r="T256" s="20">
        <v>88337.89</v>
      </c>
      <c r="U256" s="20">
        <v>383.06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88720.95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>
        <v>0</v>
      </c>
      <c r="AT256" s="20">
        <f>VLOOKUP(E256,[1]Aplicado!$C$154:$AL$1373,36,0)</f>
        <v>0</v>
      </c>
      <c r="AU256" s="20">
        <f t="shared" si="3"/>
        <v>0</v>
      </c>
      <c r="AV256" s="20">
        <v>35828.800000000003</v>
      </c>
      <c r="AW256" s="20">
        <v>88720.95</v>
      </c>
      <c r="AX256" s="21">
        <v>78</v>
      </c>
      <c r="AY256" s="21">
        <v>360</v>
      </c>
      <c r="AZ256" s="20">
        <v>298862.685</v>
      </c>
      <c r="BA256" s="20">
        <v>88825</v>
      </c>
      <c r="BB256" s="22">
        <v>85</v>
      </c>
      <c r="BC256" s="22">
        <v>77.022717703349301</v>
      </c>
      <c r="BD256" s="22">
        <v>10.199999999999999</v>
      </c>
      <c r="BE256" s="22"/>
      <c r="BF256" s="18" t="s">
        <v>264</v>
      </c>
      <c r="BG256" s="15"/>
      <c r="BH256" s="18" t="s">
        <v>274</v>
      </c>
      <c r="BI256" s="18" t="s">
        <v>275</v>
      </c>
      <c r="BJ256" s="18" t="s">
        <v>542</v>
      </c>
      <c r="BK256" s="18" t="s">
        <v>268</v>
      </c>
      <c r="BL256" s="16" t="s">
        <v>0</v>
      </c>
      <c r="BM256" s="22">
        <v>654453.94493999996</v>
      </c>
      <c r="BN256" s="16" t="s">
        <v>191</v>
      </c>
      <c r="BO256" s="22"/>
      <c r="BP256" s="23">
        <v>36830</v>
      </c>
      <c r="BQ256" s="23">
        <v>47787</v>
      </c>
      <c r="BR256" s="22">
        <v>49056.35</v>
      </c>
      <c r="BS256" s="22">
        <v>125.01</v>
      </c>
      <c r="BT256" s="22">
        <v>42.75</v>
      </c>
    </row>
    <row r="257" spans="1:72" s="2" customFormat="1" ht="18.2" customHeight="1" x14ac:dyDescent="0.15">
      <c r="A257" s="6">
        <v>255</v>
      </c>
      <c r="B257" s="7" t="s">
        <v>36</v>
      </c>
      <c r="C257" s="7" t="s">
        <v>263</v>
      </c>
      <c r="D257" s="8">
        <v>45413</v>
      </c>
      <c r="E257" s="9" t="s">
        <v>29</v>
      </c>
      <c r="F257" s="10">
        <v>116</v>
      </c>
      <c r="G257" s="10">
        <v>115</v>
      </c>
      <c r="H257" s="11">
        <v>45069.54</v>
      </c>
      <c r="I257" s="11">
        <v>30132.34</v>
      </c>
      <c r="J257" s="11">
        <v>0</v>
      </c>
      <c r="K257" s="11">
        <v>75201.88</v>
      </c>
      <c r="L257" s="11">
        <v>409.6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11">
        <v>75201.88</v>
      </c>
      <c r="T257" s="11">
        <v>61816.23</v>
      </c>
      <c r="U257" s="11">
        <v>383.06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62199.29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>
        <v>0</v>
      </c>
      <c r="AT257" s="11">
        <f>VLOOKUP(E257,[1]Aplicado!$C$154:$AL$1373,36,0)</f>
        <v>0</v>
      </c>
      <c r="AU257" s="11">
        <f t="shared" si="3"/>
        <v>0</v>
      </c>
      <c r="AV257" s="11">
        <v>30541.94</v>
      </c>
      <c r="AW257" s="11">
        <v>62199.29</v>
      </c>
      <c r="AX257" s="12">
        <v>78</v>
      </c>
      <c r="AY257" s="12">
        <v>360</v>
      </c>
      <c r="AZ257" s="11">
        <v>298862.685</v>
      </c>
      <c r="BA257" s="11">
        <v>88825</v>
      </c>
      <c r="BB257" s="13">
        <v>85</v>
      </c>
      <c r="BC257" s="13">
        <v>71.963521531100497</v>
      </c>
      <c r="BD257" s="13">
        <v>10.199999999999999</v>
      </c>
      <c r="BE257" s="13"/>
      <c r="BF257" s="9" t="s">
        <v>264</v>
      </c>
      <c r="BG257" s="6"/>
      <c r="BH257" s="9" t="s">
        <v>274</v>
      </c>
      <c r="BI257" s="9" t="s">
        <v>275</v>
      </c>
      <c r="BJ257" s="9" t="s">
        <v>539</v>
      </c>
      <c r="BK257" s="9" t="s">
        <v>268</v>
      </c>
      <c r="BL257" s="7" t="s">
        <v>0</v>
      </c>
      <c r="BM257" s="13">
        <v>611466.48627999995</v>
      </c>
      <c r="BN257" s="7" t="s">
        <v>191</v>
      </c>
      <c r="BO257" s="13"/>
      <c r="BP257" s="14">
        <v>36830</v>
      </c>
      <c r="BQ257" s="14">
        <v>47787</v>
      </c>
      <c r="BR257" s="13">
        <v>36752.910000000003</v>
      </c>
      <c r="BS257" s="13">
        <v>125.01</v>
      </c>
      <c r="BT257" s="13">
        <v>42.75</v>
      </c>
    </row>
    <row r="258" spans="1:72" s="2" customFormat="1" ht="18.2" customHeight="1" x14ac:dyDescent="0.15">
      <c r="A258" s="15">
        <v>256</v>
      </c>
      <c r="B258" s="16" t="s">
        <v>36</v>
      </c>
      <c r="C258" s="16" t="s">
        <v>263</v>
      </c>
      <c r="D258" s="17">
        <v>45413</v>
      </c>
      <c r="E258" s="18" t="s">
        <v>543</v>
      </c>
      <c r="F258" s="19">
        <v>0</v>
      </c>
      <c r="G258" s="19">
        <v>0</v>
      </c>
      <c r="H258" s="20">
        <v>44949.2</v>
      </c>
      <c r="I258" s="20">
        <v>403.9</v>
      </c>
      <c r="J258" s="20">
        <v>0</v>
      </c>
      <c r="K258" s="20">
        <v>45353.1</v>
      </c>
      <c r="L258" s="20">
        <v>407.33</v>
      </c>
      <c r="M258" s="20">
        <v>0</v>
      </c>
      <c r="N258" s="20">
        <v>0</v>
      </c>
      <c r="O258" s="20">
        <v>403.9</v>
      </c>
      <c r="P258" s="20">
        <v>407.33</v>
      </c>
      <c r="Q258" s="20">
        <v>0</v>
      </c>
      <c r="R258" s="20">
        <v>0</v>
      </c>
      <c r="S258" s="20">
        <v>44541.87</v>
      </c>
      <c r="T258" s="20">
        <v>388.76</v>
      </c>
      <c r="U258" s="20">
        <v>385.33</v>
      </c>
      <c r="V258" s="20">
        <v>0</v>
      </c>
      <c r="W258" s="20">
        <v>388.76</v>
      </c>
      <c r="X258" s="20">
        <v>385.33</v>
      </c>
      <c r="Y258" s="20">
        <v>0</v>
      </c>
      <c r="Z258" s="20">
        <v>0</v>
      </c>
      <c r="AA258" s="20">
        <v>0</v>
      </c>
      <c r="AB258" s="20">
        <v>124.98</v>
      </c>
      <c r="AC258" s="20">
        <v>0</v>
      </c>
      <c r="AD258" s="20">
        <v>0</v>
      </c>
      <c r="AE258" s="20">
        <v>0</v>
      </c>
      <c r="AF258" s="20">
        <v>42.39</v>
      </c>
      <c r="AG258" s="20">
        <v>0</v>
      </c>
      <c r="AH258" s="20">
        <v>106.99</v>
      </c>
      <c r="AI258" s="20">
        <v>55.37</v>
      </c>
      <c r="AJ258" s="20">
        <v>124.98</v>
      </c>
      <c r="AK258" s="20">
        <v>0</v>
      </c>
      <c r="AL258" s="20">
        <v>0</v>
      </c>
      <c r="AM258" s="20">
        <v>30.24</v>
      </c>
      <c r="AN258" s="20">
        <v>0</v>
      </c>
      <c r="AO258" s="20">
        <v>106.99</v>
      </c>
      <c r="AP258" s="20">
        <v>55.37</v>
      </c>
      <c r="AQ258" s="20">
        <v>7.0000000000000007E-2</v>
      </c>
      <c r="AR258" s="20">
        <v>0</v>
      </c>
      <c r="AS258" s="20">
        <v>0</v>
      </c>
      <c r="AT258" s="20">
        <f>VLOOKUP(E258,[1]Aplicado!$C$154:$AL$1373,36,0)</f>
        <v>0</v>
      </c>
      <c r="AU258" s="20">
        <f t="shared" si="3"/>
        <v>2232.6999999999998</v>
      </c>
      <c r="AV258" s="20">
        <v>0</v>
      </c>
      <c r="AW258" s="20">
        <v>0</v>
      </c>
      <c r="AX258" s="21">
        <v>79</v>
      </c>
      <c r="AY258" s="21">
        <v>360</v>
      </c>
      <c r="AZ258" s="20">
        <v>301366.40049999999</v>
      </c>
      <c r="BA258" s="20">
        <v>88825</v>
      </c>
      <c r="BB258" s="22">
        <v>85</v>
      </c>
      <c r="BC258" s="22">
        <v>42.623799043062199</v>
      </c>
      <c r="BD258" s="22">
        <v>10.199999999999999</v>
      </c>
      <c r="BE258" s="22"/>
      <c r="BF258" s="18" t="s">
        <v>264</v>
      </c>
      <c r="BG258" s="15"/>
      <c r="BH258" s="18" t="s">
        <v>274</v>
      </c>
      <c r="BI258" s="18" t="s">
        <v>275</v>
      </c>
      <c r="BJ258" s="18" t="s">
        <v>539</v>
      </c>
      <c r="BK258" s="18" t="s">
        <v>20</v>
      </c>
      <c r="BL258" s="16" t="s">
        <v>0</v>
      </c>
      <c r="BM258" s="22">
        <v>362169.94497000001</v>
      </c>
      <c r="BN258" s="16" t="s">
        <v>191</v>
      </c>
      <c r="BO258" s="22"/>
      <c r="BP258" s="23">
        <v>36860</v>
      </c>
      <c r="BQ258" s="23">
        <v>47817</v>
      </c>
      <c r="BR258" s="22">
        <v>0</v>
      </c>
      <c r="BS258" s="22">
        <v>124.98</v>
      </c>
      <c r="BT258" s="22">
        <v>0</v>
      </c>
    </row>
    <row r="259" spans="1:72" s="2" customFormat="1" ht="18.2" customHeight="1" x14ac:dyDescent="0.15">
      <c r="A259" s="6">
        <v>257</v>
      </c>
      <c r="B259" s="7" t="s">
        <v>36</v>
      </c>
      <c r="C259" s="7" t="s">
        <v>263</v>
      </c>
      <c r="D259" s="8">
        <v>45413</v>
      </c>
      <c r="E259" s="9" t="s">
        <v>153</v>
      </c>
      <c r="F259" s="10">
        <v>204</v>
      </c>
      <c r="G259" s="10">
        <v>203</v>
      </c>
      <c r="H259" s="11">
        <v>48225.63</v>
      </c>
      <c r="I259" s="11">
        <v>37018.480000000003</v>
      </c>
      <c r="J259" s="11">
        <v>0</v>
      </c>
      <c r="K259" s="11">
        <v>85244.11</v>
      </c>
      <c r="L259" s="11">
        <v>382.77</v>
      </c>
      <c r="M259" s="11">
        <v>0</v>
      </c>
      <c r="N259" s="11">
        <v>0</v>
      </c>
      <c r="O259" s="11">
        <v>0</v>
      </c>
      <c r="P259" s="11">
        <v>0</v>
      </c>
      <c r="Q259" s="11">
        <v>0</v>
      </c>
      <c r="R259" s="11">
        <v>0</v>
      </c>
      <c r="S259" s="11">
        <v>85244.11</v>
      </c>
      <c r="T259" s="11">
        <v>124684.17</v>
      </c>
      <c r="U259" s="11">
        <v>409.89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125094.06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>
        <v>0</v>
      </c>
      <c r="AT259" s="11">
        <f>VLOOKUP(E259,[1]Aplicado!$C$154:$AL$1373,36,0)</f>
        <v>0</v>
      </c>
      <c r="AU259" s="11">
        <f t="shared" ref="AU259:AU322" si="4">SUM(AB259:AR259,W259:Y259,O259:R259)-J259-AS259-AT259</f>
        <v>0</v>
      </c>
      <c r="AV259" s="11">
        <v>37401.25</v>
      </c>
      <c r="AW259" s="11">
        <v>125094.06</v>
      </c>
      <c r="AX259" s="12">
        <v>86</v>
      </c>
      <c r="AY259" s="12">
        <v>360</v>
      </c>
      <c r="AZ259" s="11">
        <v>312251.85200000001</v>
      </c>
      <c r="BA259" s="11">
        <v>88825</v>
      </c>
      <c r="BB259" s="13">
        <v>85</v>
      </c>
      <c r="BC259" s="13">
        <v>81.573311004784699</v>
      </c>
      <c r="BD259" s="13">
        <v>10.199999999999999</v>
      </c>
      <c r="BE259" s="13"/>
      <c r="BF259" s="9" t="s">
        <v>264</v>
      </c>
      <c r="BG259" s="6"/>
      <c r="BH259" s="9" t="s">
        <v>274</v>
      </c>
      <c r="BI259" s="9" t="s">
        <v>275</v>
      </c>
      <c r="BJ259" s="9" t="s">
        <v>539</v>
      </c>
      <c r="BK259" s="9" t="s">
        <v>268</v>
      </c>
      <c r="BL259" s="7" t="s">
        <v>0</v>
      </c>
      <c r="BM259" s="13">
        <v>693119.85840999999</v>
      </c>
      <c r="BN259" s="7" t="s">
        <v>191</v>
      </c>
      <c r="BO259" s="13"/>
      <c r="BP259" s="14">
        <v>37071</v>
      </c>
      <c r="BQ259" s="14">
        <v>48028</v>
      </c>
      <c r="BR259" s="13">
        <v>61901.87</v>
      </c>
      <c r="BS259" s="13">
        <v>124.83</v>
      </c>
      <c r="BT259" s="13">
        <v>43.56</v>
      </c>
    </row>
    <row r="260" spans="1:72" s="2" customFormat="1" ht="18.2" customHeight="1" x14ac:dyDescent="0.15">
      <c r="A260" s="15">
        <v>258</v>
      </c>
      <c r="B260" s="16" t="s">
        <v>36</v>
      </c>
      <c r="C260" s="16" t="s">
        <v>263</v>
      </c>
      <c r="D260" s="17">
        <v>45413</v>
      </c>
      <c r="E260" s="18" t="s">
        <v>154</v>
      </c>
      <c r="F260" s="19">
        <v>210</v>
      </c>
      <c r="G260" s="19">
        <v>209</v>
      </c>
      <c r="H260" s="20">
        <v>38975.31</v>
      </c>
      <c r="I260" s="20">
        <v>29117.89</v>
      </c>
      <c r="J260" s="20">
        <v>0</v>
      </c>
      <c r="K260" s="20">
        <v>68093.2</v>
      </c>
      <c r="L260" s="20">
        <v>296.02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68093.2</v>
      </c>
      <c r="T260" s="20">
        <v>101930.52</v>
      </c>
      <c r="U260" s="20">
        <v>328.02</v>
      </c>
      <c r="V260" s="20">
        <v>0</v>
      </c>
      <c r="W260" s="20">
        <v>0</v>
      </c>
      <c r="X260" s="20">
        <v>0</v>
      </c>
      <c r="Y260" s="20">
        <v>0</v>
      </c>
      <c r="Z260" s="20">
        <v>0</v>
      </c>
      <c r="AA260" s="20">
        <v>102258.54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>
        <v>0</v>
      </c>
      <c r="AT260" s="20">
        <f>VLOOKUP(E260,[1]Aplicado!$C$154:$AL$1373,36,0)</f>
        <v>0</v>
      </c>
      <c r="AU260" s="20">
        <f t="shared" si="4"/>
        <v>0</v>
      </c>
      <c r="AV260" s="20">
        <v>29413.91</v>
      </c>
      <c r="AW260" s="20">
        <v>102258.54</v>
      </c>
      <c r="AX260" s="21">
        <v>89</v>
      </c>
      <c r="AY260" s="21">
        <v>360</v>
      </c>
      <c r="AZ260" s="20">
        <v>235455.14790000001</v>
      </c>
      <c r="BA260" s="20">
        <v>70515</v>
      </c>
      <c r="BB260" s="22">
        <v>90</v>
      </c>
      <c r="BC260" s="22">
        <v>86.908998085513701</v>
      </c>
      <c r="BD260" s="22">
        <v>10.1</v>
      </c>
      <c r="BE260" s="22"/>
      <c r="BF260" s="18" t="s">
        <v>264</v>
      </c>
      <c r="BG260" s="15"/>
      <c r="BH260" s="18" t="s">
        <v>328</v>
      </c>
      <c r="BI260" s="18" t="s">
        <v>329</v>
      </c>
      <c r="BJ260" s="18" t="s">
        <v>544</v>
      </c>
      <c r="BK260" s="18" t="s">
        <v>268</v>
      </c>
      <c r="BL260" s="16" t="s">
        <v>0</v>
      </c>
      <c r="BM260" s="22">
        <v>553665.80920000002</v>
      </c>
      <c r="BN260" s="16" t="s">
        <v>191</v>
      </c>
      <c r="BO260" s="22"/>
      <c r="BP260" s="23">
        <v>37158</v>
      </c>
      <c r="BQ260" s="23">
        <v>48115</v>
      </c>
      <c r="BR260" s="22">
        <v>54619.62</v>
      </c>
      <c r="BS260" s="22">
        <v>111.17</v>
      </c>
      <c r="BT260" s="22">
        <v>43.31</v>
      </c>
    </row>
    <row r="261" spans="1:72" s="2" customFormat="1" ht="18.2" customHeight="1" x14ac:dyDescent="0.15">
      <c r="A261" s="6">
        <v>259</v>
      </c>
      <c r="B261" s="7" t="s">
        <v>36</v>
      </c>
      <c r="C261" s="7" t="s">
        <v>263</v>
      </c>
      <c r="D261" s="8">
        <v>45413</v>
      </c>
      <c r="E261" s="9" t="s">
        <v>545</v>
      </c>
      <c r="F261" s="10">
        <v>0</v>
      </c>
      <c r="G261" s="10">
        <v>0</v>
      </c>
      <c r="H261" s="11">
        <v>40882.14</v>
      </c>
      <c r="I261" s="11">
        <v>318.27999999999997</v>
      </c>
      <c r="J261" s="11">
        <v>0</v>
      </c>
      <c r="K261" s="11">
        <v>41200.42</v>
      </c>
      <c r="L261" s="11">
        <v>320.95999999999998</v>
      </c>
      <c r="M261" s="11">
        <v>0</v>
      </c>
      <c r="N261" s="11">
        <v>0</v>
      </c>
      <c r="O261" s="11">
        <v>318.27999999999997</v>
      </c>
      <c r="P261" s="11">
        <v>320.95999999999998</v>
      </c>
      <c r="Q261" s="11">
        <v>0</v>
      </c>
      <c r="R261" s="11">
        <v>0</v>
      </c>
      <c r="S261" s="11">
        <v>40561.18</v>
      </c>
      <c r="T261" s="11">
        <v>346.77</v>
      </c>
      <c r="U261" s="11">
        <v>344.09</v>
      </c>
      <c r="V261" s="11">
        <v>0</v>
      </c>
      <c r="W261" s="11">
        <v>346.77</v>
      </c>
      <c r="X261" s="11">
        <v>344.09</v>
      </c>
      <c r="Y261" s="11">
        <v>0</v>
      </c>
      <c r="Z261" s="11">
        <v>0</v>
      </c>
      <c r="AA261" s="11">
        <v>0</v>
      </c>
      <c r="AB261" s="11">
        <v>108.26</v>
      </c>
      <c r="AC261" s="11">
        <v>0</v>
      </c>
      <c r="AD261" s="11">
        <v>25</v>
      </c>
      <c r="AE261" s="11">
        <v>0</v>
      </c>
      <c r="AF261" s="11">
        <v>0</v>
      </c>
      <c r="AG261" s="11">
        <v>0</v>
      </c>
      <c r="AH261" s="11">
        <v>92.96</v>
      </c>
      <c r="AI261" s="11">
        <v>46.82</v>
      </c>
      <c r="AJ261" s="11">
        <v>108.26</v>
      </c>
      <c r="AK261" s="11">
        <v>0</v>
      </c>
      <c r="AL261" s="11">
        <v>25</v>
      </c>
      <c r="AM261" s="11">
        <v>0</v>
      </c>
      <c r="AN261" s="11">
        <v>0</v>
      </c>
      <c r="AO261" s="11">
        <v>92.96</v>
      </c>
      <c r="AP261" s="11">
        <v>46.7</v>
      </c>
      <c r="AQ261" s="11">
        <v>90.350999999999999</v>
      </c>
      <c r="AR261" s="11">
        <v>0</v>
      </c>
      <c r="AS261" s="11">
        <v>0</v>
      </c>
      <c r="AT261" s="11">
        <f>VLOOKUP(E261,[1]Aplicado!$C$154:$AL$1373,36,0)</f>
        <v>0</v>
      </c>
      <c r="AU261" s="11">
        <f t="shared" si="4"/>
        <v>1966.4109999999998</v>
      </c>
      <c r="AV261" s="11">
        <v>0</v>
      </c>
      <c r="AW261" s="11">
        <v>0</v>
      </c>
      <c r="AX261" s="12">
        <v>91</v>
      </c>
      <c r="AY261" s="12">
        <v>360</v>
      </c>
      <c r="AZ261" s="11">
        <v>252678.9325</v>
      </c>
      <c r="BA261" s="11">
        <v>75150</v>
      </c>
      <c r="BB261" s="13">
        <v>90</v>
      </c>
      <c r="BC261" s="13">
        <v>48.576263473053899</v>
      </c>
      <c r="BD261" s="13">
        <v>10.1</v>
      </c>
      <c r="BE261" s="13"/>
      <c r="BF261" s="9" t="s">
        <v>264</v>
      </c>
      <c r="BG261" s="6"/>
      <c r="BH261" s="9" t="s">
        <v>323</v>
      </c>
      <c r="BI261" s="9" t="s">
        <v>546</v>
      </c>
      <c r="BJ261" s="9" t="s">
        <v>412</v>
      </c>
      <c r="BK261" s="9" t="s">
        <v>20</v>
      </c>
      <c r="BL261" s="7" t="s">
        <v>0</v>
      </c>
      <c r="BM261" s="13">
        <v>329802.95458000002</v>
      </c>
      <c r="BN261" s="7" t="s">
        <v>191</v>
      </c>
      <c r="BO261" s="13"/>
      <c r="BP261" s="14">
        <v>37174</v>
      </c>
      <c r="BQ261" s="14">
        <v>48131</v>
      </c>
      <c r="BR261" s="13">
        <v>43.01</v>
      </c>
      <c r="BS261" s="13">
        <v>108.26</v>
      </c>
      <c r="BT261" s="13">
        <v>25</v>
      </c>
    </row>
    <row r="262" spans="1:72" s="2" customFormat="1" ht="18.2" customHeight="1" x14ac:dyDescent="0.15">
      <c r="A262" s="15">
        <v>260</v>
      </c>
      <c r="B262" s="16" t="s">
        <v>36</v>
      </c>
      <c r="C262" s="16" t="s">
        <v>263</v>
      </c>
      <c r="D262" s="17">
        <v>45413</v>
      </c>
      <c r="E262" s="18" t="s">
        <v>547</v>
      </c>
      <c r="F262" s="19">
        <v>0</v>
      </c>
      <c r="G262" s="19">
        <v>0</v>
      </c>
      <c r="H262" s="20">
        <v>41838.720000000001</v>
      </c>
      <c r="I262" s="20">
        <v>310.3</v>
      </c>
      <c r="J262" s="20">
        <v>0</v>
      </c>
      <c r="K262" s="20">
        <v>42149.02</v>
      </c>
      <c r="L262" s="20">
        <v>312.91000000000003</v>
      </c>
      <c r="M262" s="20">
        <v>0</v>
      </c>
      <c r="N262" s="20">
        <v>0</v>
      </c>
      <c r="O262" s="20">
        <v>310.3</v>
      </c>
      <c r="P262" s="20">
        <v>312.91000000000003</v>
      </c>
      <c r="Q262" s="20">
        <v>0</v>
      </c>
      <c r="R262" s="20">
        <v>0</v>
      </c>
      <c r="S262" s="20">
        <v>41525.81</v>
      </c>
      <c r="T262" s="20">
        <v>354.75</v>
      </c>
      <c r="U262" s="20">
        <v>352.14</v>
      </c>
      <c r="V262" s="20">
        <v>0</v>
      </c>
      <c r="W262" s="20">
        <v>354.75</v>
      </c>
      <c r="X262" s="20">
        <v>352.14</v>
      </c>
      <c r="Y262" s="20">
        <v>0</v>
      </c>
      <c r="Z262" s="20">
        <v>0</v>
      </c>
      <c r="AA262" s="20">
        <v>0</v>
      </c>
      <c r="AB262" s="20">
        <v>108.26</v>
      </c>
      <c r="AC262" s="20">
        <v>0</v>
      </c>
      <c r="AD262" s="20">
        <v>25</v>
      </c>
      <c r="AE262" s="20">
        <v>0</v>
      </c>
      <c r="AF262" s="20">
        <v>0</v>
      </c>
      <c r="AG262" s="20">
        <v>0</v>
      </c>
      <c r="AH262" s="20">
        <v>92.96</v>
      </c>
      <c r="AI262" s="20">
        <v>46.82</v>
      </c>
      <c r="AJ262" s="20">
        <v>108.26</v>
      </c>
      <c r="AK262" s="20">
        <v>0</v>
      </c>
      <c r="AL262" s="20">
        <v>25</v>
      </c>
      <c r="AM262" s="20">
        <v>0</v>
      </c>
      <c r="AN262" s="20">
        <v>0</v>
      </c>
      <c r="AO262" s="20">
        <v>92.96</v>
      </c>
      <c r="AP262" s="20">
        <v>46.8</v>
      </c>
      <c r="AQ262" s="20">
        <v>1.7</v>
      </c>
      <c r="AR262" s="20">
        <v>0</v>
      </c>
      <c r="AS262" s="20">
        <v>0</v>
      </c>
      <c r="AT262" s="20">
        <f>VLOOKUP(E262,[1]Aplicado!$C$154:$AL$1373,36,0)</f>
        <v>0</v>
      </c>
      <c r="AU262" s="20">
        <f t="shared" si="4"/>
        <v>1877.8600000000001</v>
      </c>
      <c r="AV262" s="20">
        <v>0</v>
      </c>
      <c r="AW262" s="20">
        <v>0</v>
      </c>
      <c r="AX262" s="21">
        <v>91</v>
      </c>
      <c r="AY262" s="21">
        <v>360</v>
      </c>
      <c r="AZ262" s="20">
        <v>252678.9325</v>
      </c>
      <c r="BA262" s="20">
        <v>75150</v>
      </c>
      <c r="BB262" s="22">
        <v>90</v>
      </c>
      <c r="BC262" s="22">
        <v>49.731508982035898</v>
      </c>
      <c r="BD262" s="22">
        <v>10.1</v>
      </c>
      <c r="BE262" s="22"/>
      <c r="BF262" s="18" t="s">
        <v>264</v>
      </c>
      <c r="BG262" s="15"/>
      <c r="BH262" s="18" t="s">
        <v>323</v>
      </c>
      <c r="BI262" s="18" t="s">
        <v>546</v>
      </c>
      <c r="BJ262" s="18" t="s">
        <v>412</v>
      </c>
      <c r="BK262" s="18" t="s">
        <v>20</v>
      </c>
      <c r="BL262" s="16" t="s">
        <v>0</v>
      </c>
      <c r="BM262" s="22">
        <v>337646.36111</v>
      </c>
      <c r="BN262" s="16" t="s">
        <v>191</v>
      </c>
      <c r="BO262" s="22"/>
      <c r="BP262" s="23">
        <v>37174</v>
      </c>
      <c r="BQ262" s="23">
        <v>48131</v>
      </c>
      <c r="BR262" s="22">
        <v>43.01</v>
      </c>
      <c r="BS262" s="22">
        <v>108.26</v>
      </c>
      <c r="BT262" s="22">
        <v>25</v>
      </c>
    </row>
    <row r="263" spans="1:72" s="2" customFormat="1" ht="18.2" customHeight="1" x14ac:dyDescent="0.15">
      <c r="A263" s="6">
        <v>261</v>
      </c>
      <c r="B263" s="7" t="s">
        <v>36</v>
      </c>
      <c r="C263" s="7" t="s">
        <v>263</v>
      </c>
      <c r="D263" s="8">
        <v>45413</v>
      </c>
      <c r="E263" s="9" t="s">
        <v>548</v>
      </c>
      <c r="F263" s="10">
        <v>2</v>
      </c>
      <c r="G263" s="10">
        <v>2</v>
      </c>
      <c r="H263" s="11">
        <v>40879.480000000003</v>
      </c>
      <c r="I263" s="11">
        <v>929.16</v>
      </c>
      <c r="J263" s="11">
        <v>0</v>
      </c>
      <c r="K263" s="11">
        <v>41808.639999999999</v>
      </c>
      <c r="L263" s="11">
        <v>318.45</v>
      </c>
      <c r="M263" s="11">
        <v>0</v>
      </c>
      <c r="N263" s="11">
        <v>0</v>
      </c>
      <c r="O263" s="11">
        <v>615.9</v>
      </c>
      <c r="P263" s="11">
        <v>0</v>
      </c>
      <c r="Q263" s="11">
        <v>0</v>
      </c>
      <c r="R263" s="11">
        <v>0</v>
      </c>
      <c r="S263" s="11">
        <v>41192.74</v>
      </c>
      <c r="T263" s="11">
        <v>1065.99</v>
      </c>
      <c r="U263" s="11">
        <v>346.6</v>
      </c>
      <c r="V263" s="11">
        <v>0</v>
      </c>
      <c r="W263" s="11">
        <v>701.14</v>
      </c>
      <c r="X263" s="11">
        <v>0</v>
      </c>
      <c r="Y263" s="11">
        <v>0</v>
      </c>
      <c r="Z263" s="11">
        <v>0</v>
      </c>
      <c r="AA263" s="11">
        <v>711.45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216.52</v>
      </c>
      <c r="AK263" s="11">
        <v>0</v>
      </c>
      <c r="AL263" s="11">
        <v>50</v>
      </c>
      <c r="AM263" s="11">
        <v>43.01</v>
      </c>
      <c r="AN263" s="11">
        <v>0</v>
      </c>
      <c r="AO263" s="11">
        <v>185.92</v>
      </c>
      <c r="AP263" s="11">
        <v>80.11</v>
      </c>
      <c r="AQ263" s="11">
        <v>5.0000000000000001E-3</v>
      </c>
      <c r="AR263" s="11">
        <v>0</v>
      </c>
      <c r="AS263" s="11">
        <v>0</v>
      </c>
      <c r="AT263" s="11">
        <f>VLOOKUP(E263,[1]Aplicado!$C$154:$AL$1373,36,0)</f>
        <v>0</v>
      </c>
      <c r="AU263" s="11">
        <f t="shared" si="4"/>
        <v>1892.605</v>
      </c>
      <c r="AV263" s="11">
        <v>631.71</v>
      </c>
      <c r="AW263" s="11">
        <v>711.45</v>
      </c>
      <c r="AX263" s="12">
        <v>91</v>
      </c>
      <c r="AY263" s="12">
        <v>360</v>
      </c>
      <c r="AZ263" s="11">
        <v>252678.9325</v>
      </c>
      <c r="BA263" s="11">
        <v>75150</v>
      </c>
      <c r="BB263" s="13">
        <v>90</v>
      </c>
      <c r="BC263" s="13">
        <v>49.332622754490998</v>
      </c>
      <c r="BD263" s="13">
        <v>10.1</v>
      </c>
      <c r="BE263" s="13"/>
      <c r="BF263" s="9" t="s">
        <v>264</v>
      </c>
      <c r="BG263" s="6"/>
      <c r="BH263" s="9" t="s">
        <v>323</v>
      </c>
      <c r="BI263" s="9" t="s">
        <v>546</v>
      </c>
      <c r="BJ263" s="9" t="s">
        <v>412</v>
      </c>
      <c r="BK263" s="9" t="s">
        <v>286</v>
      </c>
      <c r="BL263" s="7" t="s">
        <v>0</v>
      </c>
      <c r="BM263" s="13">
        <v>334938.16894</v>
      </c>
      <c r="BN263" s="7" t="s">
        <v>191</v>
      </c>
      <c r="BO263" s="13"/>
      <c r="BP263" s="14">
        <v>37174</v>
      </c>
      <c r="BQ263" s="14">
        <v>48131</v>
      </c>
      <c r="BR263" s="13">
        <v>316.05</v>
      </c>
      <c r="BS263" s="13">
        <v>108.26</v>
      </c>
      <c r="BT263" s="13">
        <v>68.010000000000005</v>
      </c>
    </row>
    <row r="264" spans="1:72" s="2" customFormat="1" ht="18.2" customHeight="1" x14ac:dyDescent="0.15">
      <c r="A264" s="15">
        <v>262</v>
      </c>
      <c r="B264" s="16" t="s">
        <v>36</v>
      </c>
      <c r="C264" s="16" t="s">
        <v>263</v>
      </c>
      <c r="D264" s="17">
        <v>45413</v>
      </c>
      <c r="E264" s="18" t="s">
        <v>155</v>
      </c>
      <c r="F264" s="19">
        <v>153</v>
      </c>
      <c r="G264" s="19">
        <v>152</v>
      </c>
      <c r="H264" s="20">
        <v>32548.01</v>
      </c>
      <c r="I264" s="20">
        <v>20890.259999999998</v>
      </c>
      <c r="J264" s="20">
        <v>0</v>
      </c>
      <c r="K264" s="20">
        <v>53438.27</v>
      </c>
      <c r="L264" s="20">
        <v>243.34</v>
      </c>
      <c r="M264" s="20">
        <v>0</v>
      </c>
      <c r="N264" s="20">
        <v>0</v>
      </c>
      <c r="O264" s="20">
        <v>0</v>
      </c>
      <c r="P264" s="20">
        <v>0</v>
      </c>
      <c r="Q264" s="20">
        <v>0</v>
      </c>
      <c r="R264" s="20">
        <v>0</v>
      </c>
      <c r="S264" s="20">
        <v>53438.27</v>
      </c>
      <c r="T264" s="20">
        <v>57849.760000000002</v>
      </c>
      <c r="U264" s="20">
        <v>273.93</v>
      </c>
      <c r="V264" s="20">
        <v>0</v>
      </c>
      <c r="W264" s="20">
        <v>0</v>
      </c>
      <c r="X264" s="20">
        <v>0</v>
      </c>
      <c r="Y264" s="20">
        <v>0</v>
      </c>
      <c r="Z264" s="20">
        <v>0</v>
      </c>
      <c r="AA264" s="20">
        <v>58123.69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>
        <v>0</v>
      </c>
      <c r="AT264" s="20">
        <f>VLOOKUP(E264,[1]Aplicado!$C$154:$AL$1373,36,0)</f>
        <v>0</v>
      </c>
      <c r="AU264" s="20">
        <f t="shared" si="4"/>
        <v>0</v>
      </c>
      <c r="AV264" s="20">
        <v>21133.599999999999</v>
      </c>
      <c r="AW264" s="20">
        <v>58123.69</v>
      </c>
      <c r="AX264" s="21">
        <v>90</v>
      </c>
      <c r="AY264" s="21">
        <v>360</v>
      </c>
      <c r="AZ264" s="20">
        <v>253039.31849999999</v>
      </c>
      <c r="BA264" s="20">
        <v>58450</v>
      </c>
      <c r="BB264" s="22">
        <v>70</v>
      </c>
      <c r="BC264" s="22">
        <v>63.997928143712599</v>
      </c>
      <c r="BD264" s="22">
        <v>10.1</v>
      </c>
      <c r="BE264" s="22"/>
      <c r="BF264" s="18" t="s">
        <v>264</v>
      </c>
      <c r="BG264" s="15"/>
      <c r="BH264" s="18" t="s">
        <v>323</v>
      </c>
      <c r="BI264" s="18" t="s">
        <v>546</v>
      </c>
      <c r="BJ264" s="18" t="s">
        <v>412</v>
      </c>
      <c r="BK264" s="18" t="s">
        <v>268</v>
      </c>
      <c r="BL264" s="16" t="s">
        <v>0</v>
      </c>
      <c r="BM264" s="22">
        <v>434506.57337</v>
      </c>
      <c r="BN264" s="16" t="s">
        <v>191</v>
      </c>
      <c r="BO264" s="22"/>
      <c r="BP264" s="23">
        <v>37186</v>
      </c>
      <c r="BQ264" s="23">
        <v>48143</v>
      </c>
      <c r="BR264" s="22">
        <v>42831.57</v>
      </c>
      <c r="BS264" s="22">
        <v>118.65</v>
      </c>
      <c r="BT264" s="22">
        <v>67.95</v>
      </c>
    </row>
    <row r="265" spans="1:72" s="2" customFormat="1" ht="18.2" customHeight="1" x14ac:dyDescent="0.15">
      <c r="A265" s="6">
        <v>263</v>
      </c>
      <c r="B265" s="7" t="s">
        <v>36</v>
      </c>
      <c r="C265" s="7" t="s">
        <v>263</v>
      </c>
      <c r="D265" s="8">
        <v>45413</v>
      </c>
      <c r="E265" s="9" t="s">
        <v>549</v>
      </c>
      <c r="F265" s="10">
        <v>0</v>
      </c>
      <c r="G265" s="10">
        <v>0</v>
      </c>
      <c r="H265" s="11">
        <v>41763.1</v>
      </c>
      <c r="I265" s="11">
        <v>310.94</v>
      </c>
      <c r="J265" s="11">
        <v>0</v>
      </c>
      <c r="K265" s="11">
        <v>42074.04</v>
      </c>
      <c r="L265" s="11">
        <v>313.55</v>
      </c>
      <c r="M265" s="11">
        <v>0</v>
      </c>
      <c r="N265" s="11">
        <v>0</v>
      </c>
      <c r="O265" s="11">
        <v>310.94</v>
      </c>
      <c r="P265" s="11">
        <v>313.55</v>
      </c>
      <c r="Q265" s="11">
        <v>0</v>
      </c>
      <c r="R265" s="11">
        <v>0</v>
      </c>
      <c r="S265" s="11">
        <v>41449.550000000003</v>
      </c>
      <c r="T265" s="11">
        <v>354.12</v>
      </c>
      <c r="U265" s="11">
        <v>351.51</v>
      </c>
      <c r="V265" s="11">
        <v>0</v>
      </c>
      <c r="W265" s="11">
        <v>354.12</v>
      </c>
      <c r="X265" s="11">
        <v>351.51</v>
      </c>
      <c r="Y265" s="11">
        <v>0</v>
      </c>
      <c r="Z265" s="11">
        <v>0</v>
      </c>
      <c r="AA265" s="11">
        <v>0</v>
      </c>
      <c r="AB265" s="11">
        <v>108.26</v>
      </c>
      <c r="AC265" s="11">
        <v>0</v>
      </c>
      <c r="AD265" s="11">
        <v>25</v>
      </c>
      <c r="AE265" s="11">
        <v>0</v>
      </c>
      <c r="AF265" s="11">
        <v>0</v>
      </c>
      <c r="AG265" s="11">
        <v>0</v>
      </c>
      <c r="AH265" s="11">
        <v>92.96</v>
      </c>
      <c r="AI265" s="11">
        <v>47.01</v>
      </c>
      <c r="AJ265" s="11">
        <v>108.26</v>
      </c>
      <c r="AK265" s="11">
        <v>0</v>
      </c>
      <c r="AL265" s="11">
        <v>25</v>
      </c>
      <c r="AM265" s="11">
        <v>0</v>
      </c>
      <c r="AN265" s="11">
        <v>0</v>
      </c>
      <c r="AO265" s="11">
        <v>92.96</v>
      </c>
      <c r="AP265" s="11">
        <v>46.95</v>
      </c>
      <c r="AQ265" s="11">
        <v>0.02</v>
      </c>
      <c r="AR265" s="11">
        <v>0</v>
      </c>
      <c r="AS265" s="11">
        <v>0</v>
      </c>
      <c r="AT265" s="11">
        <f>VLOOKUP(E265,[1]Aplicado!$C$154:$AL$1373,36,0)</f>
        <v>0</v>
      </c>
      <c r="AU265" s="11">
        <f t="shared" si="4"/>
        <v>1876.54</v>
      </c>
      <c r="AV265" s="11">
        <v>0</v>
      </c>
      <c r="AW265" s="11">
        <v>0</v>
      </c>
      <c r="AX265" s="12">
        <v>90</v>
      </c>
      <c r="AY265" s="12">
        <v>360</v>
      </c>
      <c r="AZ265" s="11">
        <v>253039.31849999999</v>
      </c>
      <c r="BA265" s="11">
        <v>75150</v>
      </c>
      <c r="BB265" s="13">
        <v>90</v>
      </c>
      <c r="BC265" s="13">
        <v>49.6401796407186</v>
      </c>
      <c r="BD265" s="13">
        <v>10.1</v>
      </c>
      <c r="BE265" s="13"/>
      <c r="BF265" s="9" t="s">
        <v>264</v>
      </c>
      <c r="BG265" s="6"/>
      <c r="BH265" s="9" t="s">
        <v>323</v>
      </c>
      <c r="BI265" s="9" t="s">
        <v>546</v>
      </c>
      <c r="BJ265" s="9" t="s">
        <v>412</v>
      </c>
      <c r="BK265" s="9" t="s">
        <v>20</v>
      </c>
      <c r="BL265" s="7" t="s">
        <v>0</v>
      </c>
      <c r="BM265" s="13">
        <v>337026.29105</v>
      </c>
      <c r="BN265" s="7" t="s">
        <v>191</v>
      </c>
      <c r="BO265" s="13"/>
      <c r="BP265" s="14">
        <v>37186</v>
      </c>
      <c r="BQ265" s="14">
        <v>48143</v>
      </c>
      <c r="BR265" s="13">
        <v>42.95</v>
      </c>
      <c r="BS265" s="13">
        <v>108.26</v>
      </c>
      <c r="BT265" s="13">
        <v>25</v>
      </c>
    </row>
    <row r="266" spans="1:72" s="2" customFormat="1" ht="18.2" customHeight="1" x14ac:dyDescent="0.15">
      <c r="A266" s="15">
        <v>264</v>
      </c>
      <c r="B266" s="16" t="s">
        <v>36</v>
      </c>
      <c r="C266" s="16" t="s">
        <v>263</v>
      </c>
      <c r="D266" s="17">
        <v>45413</v>
      </c>
      <c r="E266" s="18" t="s">
        <v>550</v>
      </c>
      <c r="F266" s="19">
        <v>2</v>
      </c>
      <c r="G266" s="19">
        <v>2</v>
      </c>
      <c r="H266" s="20">
        <v>41738.11</v>
      </c>
      <c r="I266" s="20">
        <v>698.93</v>
      </c>
      <c r="J266" s="20">
        <v>0</v>
      </c>
      <c r="K266" s="20">
        <v>42437.04</v>
      </c>
      <c r="L266" s="20">
        <v>313.76</v>
      </c>
      <c r="M266" s="20">
        <v>0</v>
      </c>
      <c r="N266" s="20">
        <v>0</v>
      </c>
      <c r="O266" s="20">
        <v>281.39999999999998</v>
      </c>
      <c r="P266" s="20">
        <v>0</v>
      </c>
      <c r="Q266" s="20">
        <v>0</v>
      </c>
      <c r="R266" s="20">
        <v>0</v>
      </c>
      <c r="S266" s="20">
        <v>42155.64</v>
      </c>
      <c r="T266" s="20">
        <v>710.42</v>
      </c>
      <c r="U266" s="20">
        <v>351.3</v>
      </c>
      <c r="V266" s="20">
        <v>0</v>
      </c>
      <c r="W266" s="20">
        <v>356.51</v>
      </c>
      <c r="X266" s="20">
        <v>0</v>
      </c>
      <c r="Y266" s="20">
        <v>0</v>
      </c>
      <c r="Z266" s="20">
        <v>0</v>
      </c>
      <c r="AA266" s="20">
        <v>705.21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108.26</v>
      </c>
      <c r="AK266" s="20">
        <v>0</v>
      </c>
      <c r="AL266" s="20">
        <v>25</v>
      </c>
      <c r="AM266" s="20">
        <v>42.95</v>
      </c>
      <c r="AN266" s="20">
        <v>0</v>
      </c>
      <c r="AO266" s="20">
        <v>92.96</v>
      </c>
      <c r="AP266" s="20">
        <v>47.01</v>
      </c>
      <c r="AQ266" s="20">
        <v>0</v>
      </c>
      <c r="AR266" s="20">
        <v>0</v>
      </c>
      <c r="AS266" s="20">
        <v>2.4599999999999999E-3</v>
      </c>
      <c r="AT266" s="20">
        <f>VLOOKUP(E266,[1]Aplicado!$C$154:$AL$1373,36,0)</f>
        <v>0</v>
      </c>
      <c r="AU266" s="20">
        <f t="shared" si="4"/>
        <v>954.08753999999988</v>
      </c>
      <c r="AV266" s="20">
        <v>731.29</v>
      </c>
      <c r="AW266" s="20">
        <v>705.21</v>
      </c>
      <c r="AX266" s="21">
        <v>90</v>
      </c>
      <c r="AY266" s="21">
        <v>360</v>
      </c>
      <c r="AZ266" s="20">
        <v>253039.31849999999</v>
      </c>
      <c r="BA266" s="20">
        <v>75150</v>
      </c>
      <c r="BB266" s="22">
        <v>90</v>
      </c>
      <c r="BC266" s="22">
        <v>50.485796407185603</v>
      </c>
      <c r="BD266" s="22">
        <v>10.1</v>
      </c>
      <c r="BE266" s="22"/>
      <c r="BF266" s="18" t="s">
        <v>264</v>
      </c>
      <c r="BG266" s="15"/>
      <c r="BH266" s="18" t="s">
        <v>323</v>
      </c>
      <c r="BI266" s="18" t="s">
        <v>546</v>
      </c>
      <c r="BJ266" s="18" t="s">
        <v>412</v>
      </c>
      <c r="BK266" s="18" t="s">
        <v>286</v>
      </c>
      <c r="BL266" s="16" t="s">
        <v>0</v>
      </c>
      <c r="BM266" s="22">
        <v>342767.50884000002</v>
      </c>
      <c r="BN266" s="16" t="s">
        <v>191</v>
      </c>
      <c r="BO266" s="22"/>
      <c r="BP266" s="23">
        <v>37186</v>
      </c>
      <c r="BQ266" s="23">
        <v>48143</v>
      </c>
      <c r="BR266" s="22">
        <v>632.36</v>
      </c>
      <c r="BS266" s="22">
        <v>108.26</v>
      </c>
      <c r="BT266" s="22">
        <v>67.95</v>
      </c>
    </row>
    <row r="267" spans="1:72" s="2" customFormat="1" ht="18.2" customHeight="1" x14ac:dyDescent="0.15">
      <c r="A267" s="6">
        <v>265</v>
      </c>
      <c r="B267" s="7" t="s">
        <v>36</v>
      </c>
      <c r="C267" s="7" t="s">
        <v>263</v>
      </c>
      <c r="D267" s="8">
        <v>45413</v>
      </c>
      <c r="E267" s="9" t="s">
        <v>551</v>
      </c>
      <c r="F267" s="10">
        <v>0</v>
      </c>
      <c r="G267" s="10">
        <v>0</v>
      </c>
      <c r="H267" s="11">
        <v>42093.54</v>
      </c>
      <c r="I267" s="11">
        <v>308.18</v>
      </c>
      <c r="J267" s="11">
        <v>0</v>
      </c>
      <c r="K267" s="11">
        <v>42401.72</v>
      </c>
      <c r="L267" s="11">
        <v>310.77</v>
      </c>
      <c r="M267" s="11">
        <v>0</v>
      </c>
      <c r="N267" s="11">
        <v>0</v>
      </c>
      <c r="O267" s="11">
        <v>308.18</v>
      </c>
      <c r="P267" s="11">
        <v>282.19</v>
      </c>
      <c r="Q267" s="11">
        <v>0</v>
      </c>
      <c r="R267" s="11">
        <v>0</v>
      </c>
      <c r="S267" s="11">
        <v>41811.35</v>
      </c>
      <c r="T267" s="11">
        <v>356.88</v>
      </c>
      <c r="U267" s="11">
        <v>354.29</v>
      </c>
      <c r="V267" s="11">
        <v>0</v>
      </c>
      <c r="W267" s="11">
        <v>356.88</v>
      </c>
      <c r="X267" s="11">
        <v>354.29</v>
      </c>
      <c r="Y267" s="11">
        <v>0</v>
      </c>
      <c r="Z267" s="11">
        <v>0</v>
      </c>
      <c r="AA267" s="11">
        <v>0</v>
      </c>
      <c r="AB267" s="11">
        <v>108.24</v>
      </c>
      <c r="AC267" s="11">
        <v>0</v>
      </c>
      <c r="AD267" s="11">
        <v>25</v>
      </c>
      <c r="AE267" s="11">
        <v>0</v>
      </c>
      <c r="AF267" s="11">
        <v>41.61</v>
      </c>
      <c r="AG267" s="11">
        <v>0</v>
      </c>
      <c r="AH267" s="11">
        <v>92.96</v>
      </c>
      <c r="AI267" s="11">
        <v>46.99</v>
      </c>
      <c r="AJ267" s="11">
        <v>108.24</v>
      </c>
      <c r="AK267" s="11">
        <v>0</v>
      </c>
      <c r="AL267" s="11">
        <v>25</v>
      </c>
      <c r="AM267" s="11">
        <v>0</v>
      </c>
      <c r="AN267" s="11">
        <v>0</v>
      </c>
      <c r="AO267" s="11">
        <v>92.96</v>
      </c>
      <c r="AP267" s="11">
        <v>45.97</v>
      </c>
      <c r="AQ267" s="11">
        <v>2E-3</v>
      </c>
      <c r="AR267" s="11">
        <v>0</v>
      </c>
      <c r="AS267" s="11">
        <v>0</v>
      </c>
      <c r="AT267" s="11">
        <f>VLOOKUP(E267,[1]Aplicado!$C$154:$AL$1373,36,0)</f>
        <v>0</v>
      </c>
      <c r="AU267" s="11">
        <f t="shared" si="4"/>
        <v>1888.5120000000002</v>
      </c>
      <c r="AV267" s="11">
        <v>28.58</v>
      </c>
      <c r="AW267" s="11">
        <v>0</v>
      </c>
      <c r="AX267" s="12">
        <v>91</v>
      </c>
      <c r="AY267" s="12">
        <v>360</v>
      </c>
      <c r="AZ267" s="11">
        <v>254257.66699999999</v>
      </c>
      <c r="BA267" s="11">
        <v>75150</v>
      </c>
      <c r="BB267" s="13">
        <v>90</v>
      </c>
      <c r="BC267" s="13">
        <v>50.073473053892201</v>
      </c>
      <c r="BD267" s="13">
        <v>10.1</v>
      </c>
      <c r="BE267" s="13"/>
      <c r="BF267" s="9" t="s">
        <v>264</v>
      </c>
      <c r="BG267" s="6"/>
      <c r="BH267" s="9" t="s">
        <v>323</v>
      </c>
      <c r="BI267" s="9" t="s">
        <v>546</v>
      </c>
      <c r="BJ267" s="9" t="s">
        <v>412</v>
      </c>
      <c r="BK267" s="9" t="s">
        <v>20</v>
      </c>
      <c r="BL267" s="7" t="s">
        <v>0</v>
      </c>
      <c r="BM267" s="13">
        <v>339968.08685000002</v>
      </c>
      <c r="BN267" s="7" t="s">
        <v>191</v>
      </c>
      <c r="BO267" s="13"/>
      <c r="BP267" s="14">
        <v>37218</v>
      </c>
      <c r="BQ267" s="14">
        <v>48175</v>
      </c>
      <c r="BR267" s="13">
        <v>0</v>
      </c>
      <c r="BS267" s="13">
        <v>108.24</v>
      </c>
      <c r="BT267" s="13">
        <v>66.61</v>
      </c>
    </row>
    <row r="268" spans="1:72" s="2" customFormat="1" ht="18.2" customHeight="1" x14ac:dyDescent="0.15">
      <c r="A268" s="15">
        <v>266</v>
      </c>
      <c r="B268" s="16" t="s">
        <v>36</v>
      </c>
      <c r="C268" s="16" t="s">
        <v>263</v>
      </c>
      <c r="D268" s="17">
        <v>45413</v>
      </c>
      <c r="E268" s="18" t="s">
        <v>156</v>
      </c>
      <c r="F268" s="19">
        <v>203</v>
      </c>
      <c r="G268" s="19">
        <v>202</v>
      </c>
      <c r="H268" s="20">
        <v>42170.57</v>
      </c>
      <c r="I268" s="20">
        <v>30123.45</v>
      </c>
      <c r="J268" s="20">
        <v>0</v>
      </c>
      <c r="K268" s="20">
        <v>72294.02</v>
      </c>
      <c r="L268" s="20">
        <v>310.13</v>
      </c>
      <c r="M268" s="20">
        <v>0</v>
      </c>
      <c r="N268" s="20">
        <v>0</v>
      </c>
      <c r="O268" s="20">
        <v>0</v>
      </c>
      <c r="P268" s="20">
        <v>0</v>
      </c>
      <c r="Q268" s="20">
        <v>0</v>
      </c>
      <c r="R268" s="20">
        <v>0</v>
      </c>
      <c r="S268" s="20">
        <v>72294.02</v>
      </c>
      <c r="T268" s="20">
        <v>104881.69</v>
      </c>
      <c r="U268" s="20">
        <v>354.92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105236.61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>
        <v>0</v>
      </c>
      <c r="AT268" s="20">
        <f>VLOOKUP(E268,[1]Aplicado!$C$154:$AL$1373,36,0)</f>
        <v>0</v>
      </c>
      <c r="AU268" s="20">
        <f t="shared" si="4"/>
        <v>0</v>
      </c>
      <c r="AV268" s="20">
        <v>30433.58</v>
      </c>
      <c r="AW268" s="20">
        <v>105236.61</v>
      </c>
      <c r="AX268" s="21">
        <v>92</v>
      </c>
      <c r="AY268" s="21">
        <v>360</v>
      </c>
      <c r="AZ268" s="20">
        <v>254257.66699999999</v>
      </c>
      <c r="BA268" s="20">
        <v>75150</v>
      </c>
      <c r="BB268" s="22">
        <v>90</v>
      </c>
      <c r="BC268" s="22">
        <v>86.579664670658701</v>
      </c>
      <c r="BD268" s="22">
        <v>10.1</v>
      </c>
      <c r="BE268" s="22"/>
      <c r="BF268" s="18" t="s">
        <v>264</v>
      </c>
      <c r="BG268" s="15"/>
      <c r="BH268" s="18" t="s">
        <v>323</v>
      </c>
      <c r="BI268" s="18" t="s">
        <v>546</v>
      </c>
      <c r="BJ268" s="18" t="s">
        <v>412</v>
      </c>
      <c r="BK268" s="18" t="s">
        <v>268</v>
      </c>
      <c r="BL268" s="16" t="s">
        <v>0</v>
      </c>
      <c r="BM268" s="22">
        <v>587822.67662000004</v>
      </c>
      <c r="BN268" s="16" t="s">
        <v>191</v>
      </c>
      <c r="BO268" s="22"/>
      <c r="BP268" s="23">
        <v>37218</v>
      </c>
      <c r="BQ268" s="23">
        <v>48175</v>
      </c>
      <c r="BR268" s="22">
        <v>59330.49</v>
      </c>
      <c r="BS268" s="22">
        <v>108.24</v>
      </c>
      <c r="BT268" s="22">
        <v>66.61</v>
      </c>
    </row>
    <row r="269" spans="1:72" s="2" customFormat="1" ht="18.2" customHeight="1" x14ac:dyDescent="0.15">
      <c r="A269" s="6">
        <v>267</v>
      </c>
      <c r="B269" s="7" t="s">
        <v>36</v>
      </c>
      <c r="C269" s="7" t="s">
        <v>263</v>
      </c>
      <c r="D269" s="8">
        <v>45413</v>
      </c>
      <c r="E269" s="9" t="s">
        <v>157</v>
      </c>
      <c r="F269" s="10">
        <v>61</v>
      </c>
      <c r="G269" s="10">
        <v>60</v>
      </c>
      <c r="H269" s="11">
        <v>42442.3</v>
      </c>
      <c r="I269" s="11">
        <v>14637.7</v>
      </c>
      <c r="J269" s="11">
        <v>0</v>
      </c>
      <c r="K269" s="11">
        <v>57080</v>
      </c>
      <c r="L269" s="11">
        <v>307.85000000000002</v>
      </c>
      <c r="M269" s="11">
        <v>0</v>
      </c>
      <c r="N269" s="11">
        <v>0</v>
      </c>
      <c r="O269" s="11">
        <v>0</v>
      </c>
      <c r="P269" s="11">
        <v>0</v>
      </c>
      <c r="Q269" s="11">
        <v>0</v>
      </c>
      <c r="R269" s="11">
        <v>0</v>
      </c>
      <c r="S269" s="11">
        <v>57080</v>
      </c>
      <c r="T269" s="11">
        <v>25930.35</v>
      </c>
      <c r="U269" s="11">
        <v>357.2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26287.55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>
        <v>0</v>
      </c>
      <c r="AT269" s="11">
        <f>VLOOKUP(E269,[1]Aplicado!$C$154:$AL$1373,36,0)</f>
        <v>0</v>
      </c>
      <c r="AU269" s="11">
        <f t="shared" si="4"/>
        <v>0</v>
      </c>
      <c r="AV269" s="11">
        <v>14945.55</v>
      </c>
      <c r="AW269" s="11">
        <v>26287.55</v>
      </c>
      <c r="AX269" s="12">
        <v>93</v>
      </c>
      <c r="AY269" s="12">
        <v>360</v>
      </c>
      <c r="AZ269" s="11">
        <v>254710.73800000001</v>
      </c>
      <c r="BA269" s="11">
        <v>75150</v>
      </c>
      <c r="BB269" s="13">
        <v>90</v>
      </c>
      <c r="BC269" s="13">
        <v>68.359281437125702</v>
      </c>
      <c r="BD269" s="13">
        <v>10.1</v>
      </c>
      <c r="BE269" s="13"/>
      <c r="BF269" s="9" t="s">
        <v>264</v>
      </c>
      <c r="BG269" s="6"/>
      <c r="BH269" s="9" t="s">
        <v>323</v>
      </c>
      <c r="BI269" s="9" t="s">
        <v>546</v>
      </c>
      <c r="BJ269" s="9" t="s">
        <v>412</v>
      </c>
      <c r="BK269" s="9" t="s">
        <v>268</v>
      </c>
      <c r="BL269" s="7" t="s">
        <v>0</v>
      </c>
      <c r="BM269" s="13">
        <v>464117.48</v>
      </c>
      <c r="BN269" s="7" t="s">
        <v>191</v>
      </c>
      <c r="BO269" s="13"/>
      <c r="BP269" s="14">
        <v>37228</v>
      </c>
      <c r="BQ269" s="14">
        <v>48185</v>
      </c>
      <c r="BR269" s="13">
        <v>18803.41</v>
      </c>
      <c r="BS269" s="13">
        <v>108.22</v>
      </c>
      <c r="BT269" s="13">
        <v>66.53</v>
      </c>
    </row>
    <row r="270" spans="1:72" s="2" customFormat="1" ht="18.2" customHeight="1" x14ac:dyDescent="0.15">
      <c r="A270" s="15">
        <v>268</v>
      </c>
      <c r="B270" s="16" t="s">
        <v>36</v>
      </c>
      <c r="C270" s="16" t="s">
        <v>263</v>
      </c>
      <c r="D270" s="17">
        <v>45413</v>
      </c>
      <c r="E270" s="18" t="s">
        <v>552</v>
      </c>
      <c r="F270" s="19">
        <v>0</v>
      </c>
      <c r="G270" s="19">
        <v>0</v>
      </c>
      <c r="H270" s="20">
        <v>39803.81</v>
      </c>
      <c r="I270" s="20">
        <v>0</v>
      </c>
      <c r="J270" s="20">
        <v>0</v>
      </c>
      <c r="K270" s="20">
        <v>39803.81</v>
      </c>
      <c r="L270" s="20">
        <v>340.28</v>
      </c>
      <c r="M270" s="20">
        <v>0</v>
      </c>
      <c r="N270" s="20">
        <v>0</v>
      </c>
      <c r="O270" s="20">
        <v>0</v>
      </c>
      <c r="P270" s="20">
        <v>340.28</v>
      </c>
      <c r="Q270" s="20">
        <v>1216.56</v>
      </c>
      <c r="R270" s="20">
        <v>0</v>
      </c>
      <c r="S270" s="20">
        <v>38246.97</v>
      </c>
      <c r="T270" s="20">
        <v>0</v>
      </c>
      <c r="U270" s="20">
        <v>324.77999999999997</v>
      </c>
      <c r="V270" s="20">
        <v>0</v>
      </c>
      <c r="W270" s="20">
        <v>0</v>
      </c>
      <c r="X270" s="20">
        <v>324.77999999999997</v>
      </c>
      <c r="Y270" s="20">
        <v>0</v>
      </c>
      <c r="Z270" s="20">
        <v>0</v>
      </c>
      <c r="AA270" s="20">
        <v>0</v>
      </c>
      <c r="AB270" s="20">
        <v>108.22</v>
      </c>
      <c r="AC270" s="20">
        <v>0</v>
      </c>
      <c r="AD270" s="20">
        <v>25</v>
      </c>
      <c r="AE270" s="20">
        <v>0</v>
      </c>
      <c r="AF270" s="20">
        <v>0</v>
      </c>
      <c r="AG270" s="20">
        <v>0</v>
      </c>
      <c r="AH270" s="20">
        <v>92.96</v>
      </c>
      <c r="AI270" s="20">
        <v>47.01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0.80300000000000005</v>
      </c>
      <c r="AR270" s="20">
        <v>0</v>
      </c>
      <c r="AS270" s="20">
        <v>0</v>
      </c>
      <c r="AT270" s="20">
        <f>VLOOKUP(E270,[1]Aplicado!$C$154:$AL$1373,36,0)</f>
        <v>0</v>
      </c>
      <c r="AU270" s="20">
        <f t="shared" si="4"/>
        <v>2155.6129999999998</v>
      </c>
      <c r="AV270" s="20">
        <v>0</v>
      </c>
      <c r="AW270" s="20">
        <v>0</v>
      </c>
      <c r="AX270" s="21">
        <v>92</v>
      </c>
      <c r="AY270" s="21">
        <v>360</v>
      </c>
      <c r="AZ270" s="20">
        <v>255006.32800000001</v>
      </c>
      <c r="BA270" s="20">
        <v>75150</v>
      </c>
      <c r="BB270" s="22">
        <v>90</v>
      </c>
      <c r="BC270" s="22">
        <v>45.804754491018002</v>
      </c>
      <c r="BD270" s="22">
        <v>10.1</v>
      </c>
      <c r="BE270" s="22"/>
      <c r="BF270" s="18" t="s">
        <v>264</v>
      </c>
      <c r="BG270" s="15"/>
      <c r="BH270" s="18" t="s">
        <v>323</v>
      </c>
      <c r="BI270" s="18" t="s">
        <v>546</v>
      </c>
      <c r="BJ270" s="18" t="s">
        <v>412</v>
      </c>
      <c r="BK270" s="18" t="s">
        <v>20</v>
      </c>
      <c r="BL270" s="16" t="s">
        <v>0</v>
      </c>
      <c r="BM270" s="22">
        <v>310986.11307000002</v>
      </c>
      <c r="BN270" s="16" t="s">
        <v>191</v>
      </c>
      <c r="BO270" s="22"/>
      <c r="BP270" s="23">
        <v>37242</v>
      </c>
      <c r="BQ270" s="23">
        <v>48199</v>
      </c>
      <c r="BR270" s="22">
        <v>0</v>
      </c>
      <c r="BS270" s="22">
        <v>108.22</v>
      </c>
      <c r="BT270" s="22">
        <v>25</v>
      </c>
    </row>
    <row r="271" spans="1:72" s="2" customFormat="1" ht="18.2" customHeight="1" x14ac:dyDescent="0.15">
      <c r="A271" s="6">
        <v>269</v>
      </c>
      <c r="B271" s="7" t="s">
        <v>36</v>
      </c>
      <c r="C271" s="7" t="s">
        <v>263</v>
      </c>
      <c r="D271" s="8">
        <v>45413</v>
      </c>
      <c r="E271" s="9" t="s">
        <v>30</v>
      </c>
      <c r="F271" s="10">
        <v>12</v>
      </c>
      <c r="G271" s="10">
        <v>12</v>
      </c>
      <c r="H271" s="11">
        <v>40697.589999999997</v>
      </c>
      <c r="I271" s="11">
        <v>3953.6</v>
      </c>
      <c r="J271" s="11">
        <v>0</v>
      </c>
      <c r="K271" s="11">
        <v>44651.19</v>
      </c>
      <c r="L271" s="11">
        <v>322.54000000000002</v>
      </c>
      <c r="M271" s="11">
        <v>0</v>
      </c>
      <c r="N271" s="11">
        <v>0</v>
      </c>
      <c r="O271" s="11">
        <v>289.25</v>
      </c>
      <c r="P271" s="11">
        <v>0</v>
      </c>
      <c r="Q271" s="11">
        <v>0</v>
      </c>
      <c r="R271" s="11">
        <v>0</v>
      </c>
      <c r="S271" s="11">
        <v>44361.94</v>
      </c>
      <c r="T271" s="11">
        <v>4692.18</v>
      </c>
      <c r="U271" s="11">
        <v>342.52</v>
      </c>
      <c r="V271" s="11">
        <v>0</v>
      </c>
      <c r="W271" s="11">
        <v>375.81</v>
      </c>
      <c r="X271" s="11">
        <v>0</v>
      </c>
      <c r="Y271" s="11">
        <v>0</v>
      </c>
      <c r="Z271" s="11">
        <v>0</v>
      </c>
      <c r="AA271" s="11">
        <v>4658.8900000000003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0</v>
      </c>
      <c r="AI271" s="11">
        <v>0</v>
      </c>
      <c r="AJ271" s="11">
        <v>108.22</v>
      </c>
      <c r="AK271" s="11">
        <v>0</v>
      </c>
      <c r="AL271" s="11">
        <v>35.22</v>
      </c>
      <c r="AM271" s="11">
        <v>43.39</v>
      </c>
      <c r="AN271" s="11">
        <v>0</v>
      </c>
      <c r="AO271" s="11">
        <v>92.96</v>
      </c>
      <c r="AP271" s="11">
        <v>47.01</v>
      </c>
      <c r="AQ271" s="11">
        <v>983.88599999999997</v>
      </c>
      <c r="AR271" s="11">
        <v>0</v>
      </c>
      <c r="AS271" s="11">
        <v>0</v>
      </c>
      <c r="AT271" s="11">
        <f>VLOOKUP(E271,[1]Aplicado!$C$154:$AL$1373,36,0)</f>
        <v>0</v>
      </c>
      <c r="AU271" s="11">
        <f t="shared" si="4"/>
        <v>1975.7459999999999</v>
      </c>
      <c r="AV271" s="11">
        <v>3986.89</v>
      </c>
      <c r="AW271" s="11">
        <v>4658.8900000000003</v>
      </c>
      <c r="AX271" s="12">
        <v>92</v>
      </c>
      <c r="AY271" s="12">
        <v>360</v>
      </c>
      <c r="AZ271" s="11">
        <v>255006.32800000001</v>
      </c>
      <c r="BA271" s="11">
        <v>75150</v>
      </c>
      <c r="BB271" s="13">
        <v>90</v>
      </c>
      <c r="BC271" s="13">
        <v>53.128071856287399</v>
      </c>
      <c r="BD271" s="13">
        <v>10.1</v>
      </c>
      <c r="BE271" s="13"/>
      <c r="BF271" s="9" t="s">
        <v>264</v>
      </c>
      <c r="BG271" s="6"/>
      <c r="BH271" s="9" t="s">
        <v>323</v>
      </c>
      <c r="BI271" s="9" t="s">
        <v>546</v>
      </c>
      <c r="BJ271" s="9" t="s">
        <v>412</v>
      </c>
      <c r="BK271" s="9" t="s">
        <v>268</v>
      </c>
      <c r="BL271" s="7" t="s">
        <v>0</v>
      </c>
      <c r="BM271" s="13">
        <v>360706.93414000003</v>
      </c>
      <c r="BN271" s="7" t="s">
        <v>191</v>
      </c>
      <c r="BO271" s="13"/>
      <c r="BP271" s="14">
        <v>37242</v>
      </c>
      <c r="BQ271" s="14">
        <v>48199</v>
      </c>
      <c r="BR271" s="13">
        <v>3871.42</v>
      </c>
      <c r="BS271" s="13">
        <v>108.22</v>
      </c>
      <c r="BT271" s="13">
        <v>66.489999999999995</v>
      </c>
    </row>
    <row r="272" spans="1:72" s="2" customFormat="1" ht="18.2" customHeight="1" x14ac:dyDescent="0.15">
      <c r="A272" s="15">
        <v>270</v>
      </c>
      <c r="B272" s="16" t="s">
        <v>36</v>
      </c>
      <c r="C272" s="16" t="s">
        <v>263</v>
      </c>
      <c r="D272" s="17">
        <v>45413</v>
      </c>
      <c r="E272" s="18" t="s">
        <v>553</v>
      </c>
      <c r="F272" s="19">
        <v>0</v>
      </c>
      <c r="G272" s="19">
        <v>0</v>
      </c>
      <c r="H272" s="20">
        <v>25291.26</v>
      </c>
      <c r="I272" s="20">
        <v>0</v>
      </c>
      <c r="J272" s="20">
        <v>0</v>
      </c>
      <c r="K272" s="20">
        <v>25291.26</v>
      </c>
      <c r="L272" s="20">
        <v>452.18</v>
      </c>
      <c r="M272" s="20">
        <v>0</v>
      </c>
      <c r="N272" s="20">
        <v>0</v>
      </c>
      <c r="O272" s="20">
        <v>0</v>
      </c>
      <c r="P272" s="20">
        <v>452.18</v>
      </c>
      <c r="Q272" s="20">
        <v>0</v>
      </c>
      <c r="R272" s="20">
        <v>0</v>
      </c>
      <c r="S272" s="20">
        <v>24839.08</v>
      </c>
      <c r="T272" s="20">
        <v>0</v>
      </c>
      <c r="U272" s="20">
        <v>212.87</v>
      </c>
      <c r="V272" s="20">
        <v>0</v>
      </c>
      <c r="W272" s="20">
        <v>0</v>
      </c>
      <c r="X272" s="20">
        <v>212.87</v>
      </c>
      <c r="Y272" s="20">
        <v>0</v>
      </c>
      <c r="Z272" s="20">
        <v>0</v>
      </c>
      <c r="AA272" s="20">
        <v>0</v>
      </c>
      <c r="AB272" s="20">
        <v>108.22</v>
      </c>
      <c r="AC272" s="20">
        <v>0</v>
      </c>
      <c r="AD272" s="20">
        <v>25</v>
      </c>
      <c r="AE272" s="20">
        <v>0</v>
      </c>
      <c r="AF272" s="20">
        <v>0</v>
      </c>
      <c r="AG272" s="20">
        <v>0</v>
      </c>
      <c r="AH272" s="20">
        <v>92.96</v>
      </c>
      <c r="AI272" s="20">
        <v>47.07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3.3000000000000002E-2</v>
      </c>
      <c r="AR272" s="20">
        <v>0</v>
      </c>
      <c r="AS272" s="20">
        <v>0</v>
      </c>
      <c r="AT272" s="20">
        <f>VLOOKUP(E272,[1]Aplicado!$C$154:$AL$1373,36,0)</f>
        <v>0</v>
      </c>
      <c r="AU272" s="20">
        <f t="shared" si="4"/>
        <v>938.33300000000008</v>
      </c>
      <c r="AV272" s="20">
        <v>0</v>
      </c>
      <c r="AW272" s="20">
        <v>0</v>
      </c>
      <c r="AX272" s="21">
        <v>93</v>
      </c>
      <c r="AY272" s="21">
        <v>360</v>
      </c>
      <c r="AZ272" s="20">
        <v>254991.63200000001</v>
      </c>
      <c r="BA272" s="20">
        <v>75150</v>
      </c>
      <c r="BB272" s="22">
        <v>90</v>
      </c>
      <c r="BC272" s="22">
        <v>29.747401197604798</v>
      </c>
      <c r="BD272" s="22">
        <v>10.1</v>
      </c>
      <c r="BE272" s="22"/>
      <c r="BF272" s="18" t="s">
        <v>264</v>
      </c>
      <c r="BG272" s="15"/>
      <c r="BH272" s="18" t="s">
        <v>323</v>
      </c>
      <c r="BI272" s="18" t="s">
        <v>546</v>
      </c>
      <c r="BJ272" s="18" t="s">
        <v>412</v>
      </c>
      <c r="BK272" s="18" t="s">
        <v>20</v>
      </c>
      <c r="BL272" s="16" t="s">
        <v>0</v>
      </c>
      <c r="BM272" s="22">
        <v>201966.55948</v>
      </c>
      <c r="BN272" s="16" t="s">
        <v>191</v>
      </c>
      <c r="BO272" s="22"/>
      <c r="BP272" s="23">
        <v>37245</v>
      </c>
      <c r="BQ272" s="23">
        <v>48202</v>
      </c>
      <c r="BR272" s="22">
        <v>0</v>
      </c>
      <c r="BS272" s="22">
        <v>108.22</v>
      </c>
      <c r="BT272" s="22">
        <v>25</v>
      </c>
    </row>
    <row r="273" spans="1:72" s="2" customFormat="1" ht="18.2" customHeight="1" x14ac:dyDescent="0.15">
      <c r="A273" s="6">
        <v>271</v>
      </c>
      <c r="B273" s="7" t="s">
        <v>36</v>
      </c>
      <c r="C273" s="7" t="s">
        <v>263</v>
      </c>
      <c r="D273" s="8">
        <v>45413</v>
      </c>
      <c r="E273" s="9" t="s">
        <v>158</v>
      </c>
      <c r="F273" s="10">
        <v>48</v>
      </c>
      <c r="G273" s="10">
        <v>47</v>
      </c>
      <c r="H273" s="11">
        <v>42476.86</v>
      </c>
      <c r="I273" s="11">
        <v>12101.07</v>
      </c>
      <c r="J273" s="11">
        <v>0</v>
      </c>
      <c r="K273" s="11">
        <v>54577.93</v>
      </c>
      <c r="L273" s="11">
        <v>307.56</v>
      </c>
      <c r="M273" s="11">
        <v>0</v>
      </c>
      <c r="N273" s="11">
        <v>0</v>
      </c>
      <c r="O273" s="11">
        <v>0</v>
      </c>
      <c r="P273" s="11">
        <v>0</v>
      </c>
      <c r="Q273" s="11">
        <v>0</v>
      </c>
      <c r="R273" s="11">
        <v>0</v>
      </c>
      <c r="S273" s="11">
        <v>54577.93</v>
      </c>
      <c r="T273" s="11">
        <v>19752.900000000001</v>
      </c>
      <c r="U273" s="11">
        <v>357.49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20110.39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>
        <v>0</v>
      </c>
      <c r="AT273" s="11">
        <f>VLOOKUP(E273,[1]Aplicado!$C$154:$AL$1373,36,0)</f>
        <v>0</v>
      </c>
      <c r="AU273" s="11">
        <f t="shared" si="4"/>
        <v>0</v>
      </c>
      <c r="AV273" s="11">
        <v>12408.63</v>
      </c>
      <c r="AW273" s="11">
        <v>20110.39</v>
      </c>
      <c r="AX273" s="12">
        <v>93</v>
      </c>
      <c r="AY273" s="12">
        <v>360</v>
      </c>
      <c r="AZ273" s="11">
        <v>254991.63200000001</v>
      </c>
      <c r="BA273" s="11">
        <v>75150</v>
      </c>
      <c r="BB273" s="13">
        <v>90</v>
      </c>
      <c r="BC273" s="13">
        <v>65.362790419161698</v>
      </c>
      <c r="BD273" s="13">
        <v>10.1</v>
      </c>
      <c r="BE273" s="13"/>
      <c r="BF273" s="9" t="s">
        <v>264</v>
      </c>
      <c r="BG273" s="6"/>
      <c r="BH273" s="9" t="s">
        <v>323</v>
      </c>
      <c r="BI273" s="9" t="s">
        <v>546</v>
      </c>
      <c r="BJ273" s="9" t="s">
        <v>412</v>
      </c>
      <c r="BK273" s="9" t="s">
        <v>268</v>
      </c>
      <c r="BL273" s="7" t="s">
        <v>0</v>
      </c>
      <c r="BM273" s="13">
        <v>443773.14883000002</v>
      </c>
      <c r="BN273" s="7" t="s">
        <v>191</v>
      </c>
      <c r="BO273" s="13"/>
      <c r="BP273" s="14">
        <v>37245</v>
      </c>
      <c r="BQ273" s="14">
        <v>48202</v>
      </c>
      <c r="BR273" s="13">
        <v>15015.31</v>
      </c>
      <c r="BS273" s="13">
        <v>108.22</v>
      </c>
      <c r="BT273" s="13">
        <v>66.489999999999995</v>
      </c>
    </row>
    <row r="274" spans="1:72" s="2" customFormat="1" ht="18.2" customHeight="1" x14ac:dyDescent="0.15">
      <c r="A274" s="15">
        <v>272</v>
      </c>
      <c r="B274" s="16" t="s">
        <v>36</v>
      </c>
      <c r="C274" s="16" t="s">
        <v>263</v>
      </c>
      <c r="D274" s="17">
        <v>45413</v>
      </c>
      <c r="E274" s="18" t="s">
        <v>554</v>
      </c>
      <c r="F274" s="19">
        <v>0</v>
      </c>
      <c r="G274" s="19">
        <v>0</v>
      </c>
      <c r="H274" s="20">
        <v>9633.83</v>
      </c>
      <c r="I274" s="20">
        <v>0</v>
      </c>
      <c r="J274" s="20">
        <v>0</v>
      </c>
      <c r="K274" s="20">
        <v>9633.83</v>
      </c>
      <c r="L274" s="20">
        <v>467.02</v>
      </c>
      <c r="M274" s="20">
        <v>0</v>
      </c>
      <c r="N274" s="20">
        <v>0</v>
      </c>
      <c r="O274" s="20">
        <v>0</v>
      </c>
      <c r="P274" s="20">
        <v>467.02</v>
      </c>
      <c r="Q274" s="20">
        <v>3664.28</v>
      </c>
      <c r="R274" s="20">
        <v>0</v>
      </c>
      <c r="S274" s="20">
        <v>5502.53</v>
      </c>
      <c r="T274" s="20">
        <v>0</v>
      </c>
      <c r="U274" s="20">
        <v>50.24</v>
      </c>
      <c r="V274" s="20">
        <v>0</v>
      </c>
      <c r="W274" s="20">
        <v>0</v>
      </c>
      <c r="X274" s="20">
        <v>50.24</v>
      </c>
      <c r="Y274" s="20">
        <v>0</v>
      </c>
      <c r="Z274" s="20">
        <v>0</v>
      </c>
      <c r="AA274" s="20">
        <v>0</v>
      </c>
      <c r="AB274" s="20">
        <v>118.59</v>
      </c>
      <c r="AC274" s="20">
        <v>0</v>
      </c>
      <c r="AD274" s="20">
        <v>25</v>
      </c>
      <c r="AE274" s="20">
        <v>0</v>
      </c>
      <c r="AF274" s="20">
        <v>0</v>
      </c>
      <c r="AG274" s="20">
        <v>0</v>
      </c>
      <c r="AH274" s="20">
        <v>76.7</v>
      </c>
      <c r="AI274" s="20">
        <v>36.82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>
        <v>1193.191489</v>
      </c>
      <c r="AT274" s="20">
        <f>VLOOKUP(E274,[1]Aplicado!$C$154:$AL$1373,36,0)</f>
        <v>0</v>
      </c>
      <c r="AU274" s="20">
        <f t="shared" si="4"/>
        <v>3245.4585110000007</v>
      </c>
      <c r="AV274" s="20">
        <v>0</v>
      </c>
      <c r="AW274" s="20">
        <v>0</v>
      </c>
      <c r="AX274" s="21">
        <v>94</v>
      </c>
      <c r="AY274" s="21">
        <v>360</v>
      </c>
      <c r="AZ274" s="20">
        <v>200209.55059999999</v>
      </c>
      <c r="BA274" s="20">
        <v>58450</v>
      </c>
      <c r="BB274" s="22">
        <v>90</v>
      </c>
      <c r="BC274" s="22">
        <v>8.4726723695466202</v>
      </c>
      <c r="BD274" s="22">
        <v>10.1</v>
      </c>
      <c r="BE274" s="22"/>
      <c r="BF274" s="18" t="s">
        <v>264</v>
      </c>
      <c r="BG274" s="15"/>
      <c r="BH274" s="18" t="s">
        <v>323</v>
      </c>
      <c r="BI274" s="18" t="s">
        <v>546</v>
      </c>
      <c r="BJ274" s="18" t="s">
        <v>412</v>
      </c>
      <c r="BK274" s="18" t="s">
        <v>20</v>
      </c>
      <c r="BL274" s="16" t="s">
        <v>0</v>
      </c>
      <c r="BM274" s="22">
        <v>44741.071430000004</v>
      </c>
      <c r="BN274" s="16" t="s">
        <v>191</v>
      </c>
      <c r="BO274" s="22"/>
      <c r="BP274" s="23">
        <v>37300</v>
      </c>
      <c r="BQ274" s="23">
        <v>48257</v>
      </c>
      <c r="BR274" s="22">
        <v>0</v>
      </c>
      <c r="BS274" s="22">
        <v>118.59</v>
      </c>
      <c r="BT274" s="22">
        <v>25</v>
      </c>
    </row>
    <row r="275" spans="1:72" s="2" customFormat="1" ht="18.2" customHeight="1" x14ac:dyDescent="0.15">
      <c r="A275" s="6">
        <v>273</v>
      </c>
      <c r="B275" s="7" t="s">
        <v>36</v>
      </c>
      <c r="C275" s="7" t="s">
        <v>263</v>
      </c>
      <c r="D275" s="8">
        <v>45413</v>
      </c>
      <c r="E275" s="9" t="s">
        <v>159</v>
      </c>
      <c r="F275" s="10">
        <v>169</v>
      </c>
      <c r="G275" s="10">
        <v>168</v>
      </c>
      <c r="H275" s="11">
        <v>55892.6</v>
      </c>
      <c r="I275" s="11">
        <v>29385.33</v>
      </c>
      <c r="J275" s="11">
        <v>0</v>
      </c>
      <c r="K275" s="11">
        <v>85277.93</v>
      </c>
      <c r="L275" s="11">
        <v>330.12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85277.93</v>
      </c>
      <c r="T275" s="11">
        <v>107313.17</v>
      </c>
      <c r="U275" s="11">
        <v>479.72</v>
      </c>
      <c r="V275" s="11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107792.89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>
        <v>0</v>
      </c>
      <c r="AT275" s="11">
        <f>VLOOKUP(E275,[1]Aplicado!$C$154:$AL$1373,36,0)</f>
        <v>0</v>
      </c>
      <c r="AU275" s="11">
        <f t="shared" si="4"/>
        <v>0</v>
      </c>
      <c r="AV275" s="11">
        <v>29715.45</v>
      </c>
      <c r="AW275" s="11">
        <v>107792.89</v>
      </c>
      <c r="AX275" s="12">
        <v>105</v>
      </c>
      <c r="AY275" s="12">
        <v>360</v>
      </c>
      <c r="AZ275" s="11">
        <v>322942</v>
      </c>
      <c r="BA275" s="11">
        <v>90000</v>
      </c>
      <c r="BB275" s="13">
        <v>90</v>
      </c>
      <c r="BC275" s="13">
        <v>85.277929999999998</v>
      </c>
      <c r="BD275" s="13">
        <v>10.3</v>
      </c>
      <c r="BE275" s="13"/>
      <c r="BF275" s="9" t="s">
        <v>264</v>
      </c>
      <c r="BG275" s="6"/>
      <c r="BH275" s="9" t="s">
        <v>274</v>
      </c>
      <c r="BI275" s="9" t="s">
        <v>275</v>
      </c>
      <c r="BJ275" s="9" t="s">
        <v>300</v>
      </c>
      <c r="BK275" s="9" t="s">
        <v>268</v>
      </c>
      <c r="BL275" s="7" t="s">
        <v>0</v>
      </c>
      <c r="BM275" s="13">
        <v>693394.84883000003</v>
      </c>
      <c r="BN275" s="7" t="s">
        <v>191</v>
      </c>
      <c r="BO275" s="13"/>
      <c r="BP275" s="14">
        <v>37629</v>
      </c>
      <c r="BQ275" s="14">
        <v>48587</v>
      </c>
      <c r="BR275" s="13">
        <v>58999.22</v>
      </c>
      <c r="BS275" s="13">
        <v>196.17</v>
      </c>
      <c r="BT275" s="13">
        <v>43.6</v>
      </c>
    </row>
    <row r="276" spans="1:72" s="2" customFormat="1" ht="18.2" customHeight="1" x14ac:dyDescent="0.15">
      <c r="A276" s="15">
        <v>274</v>
      </c>
      <c r="B276" s="16" t="s">
        <v>36</v>
      </c>
      <c r="C276" s="16" t="s">
        <v>263</v>
      </c>
      <c r="D276" s="17">
        <v>45413</v>
      </c>
      <c r="E276" s="18" t="s">
        <v>160</v>
      </c>
      <c r="F276" s="19">
        <v>201</v>
      </c>
      <c r="G276" s="19">
        <v>200</v>
      </c>
      <c r="H276" s="20">
        <v>53801.11</v>
      </c>
      <c r="I276" s="20">
        <v>36739.25</v>
      </c>
      <c r="J276" s="20">
        <v>0</v>
      </c>
      <c r="K276" s="20">
        <v>90540.36</v>
      </c>
      <c r="L276" s="20">
        <v>382.01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  <c r="S276" s="20">
        <v>90540.36</v>
      </c>
      <c r="T276" s="20">
        <v>131958.04</v>
      </c>
      <c r="U276" s="20">
        <v>457.28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132415.32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>
        <v>0</v>
      </c>
      <c r="AT276" s="20">
        <f>VLOOKUP(E276,[1]Aplicado!$C$154:$AL$1373,36,0)</f>
        <v>0</v>
      </c>
      <c r="AU276" s="20">
        <f t="shared" si="4"/>
        <v>0</v>
      </c>
      <c r="AV276" s="20">
        <v>37121.26</v>
      </c>
      <c r="AW276" s="20">
        <v>132415.32</v>
      </c>
      <c r="AX276" s="21">
        <v>93</v>
      </c>
      <c r="AY276" s="21">
        <v>360</v>
      </c>
      <c r="AZ276" s="20">
        <v>319578.97399999999</v>
      </c>
      <c r="BA276" s="20">
        <v>94050</v>
      </c>
      <c r="BB276" s="22">
        <v>90</v>
      </c>
      <c r="BC276" s="22">
        <v>86.641492822966498</v>
      </c>
      <c r="BD276" s="22">
        <v>10.199999999999999</v>
      </c>
      <c r="BE276" s="22"/>
      <c r="BF276" s="18" t="s">
        <v>264</v>
      </c>
      <c r="BG276" s="15"/>
      <c r="BH276" s="18" t="s">
        <v>328</v>
      </c>
      <c r="BI276" s="18" t="s">
        <v>331</v>
      </c>
      <c r="BJ276" s="18" t="s">
        <v>555</v>
      </c>
      <c r="BK276" s="18" t="s">
        <v>268</v>
      </c>
      <c r="BL276" s="16" t="s">
        <v>0</v>
      </c>
      <c r="BM276" s="22">
        <v>736183.66715999995</v>
      </c>
      <c r="BN276" s="16" t="s">
        <v>191</v>
      </c>
      <c r="BO276" s="22"/>
      <c r="BP276" s="23">
        <v>37273</v>
      </c>
      <c r="BQ276" s="23">
        <v>48230</v>
      </c>
      <c r="BR276" s="22">
        <v>66458.94</v>
      </c>
      <c r="BS276" s="22">
        <v>121.44</v>
      </c>
      <c r="BT276" s="22">
        <v>68.5</v>
      </c>
    </row>
    <row r="277" spans="1:72" s="2" customFormat="1" ht="18.2" customHeight="1" x14ac:dyDescent="0.15">
      <c r="A277" s="6">
        <v>275</v>
      </c>
      <c r="B277" s="7" t="s">
        <v>36</v>
      </c>
      <c r="C277" s="7" t="s">
        <v>263</v>
      </c>
      <c r="D277" s="8">
        <v>45413</v>
      </c>
      <c r="E277" s="9" t="s">
        <v>31</v>
      </c>
      <c r="F277" s="10">
        <v>154</v>
      </c>
      <c r="G277" s="10">
        <v>153</v>
      </c>
      <c r="H277" s="11">
        <v>34852.46</v>
      </c>
      <c r="I277" s="11">
        <v>35102.43</v>
      </c>
      <c r="J277" s="11">
        <v>0</v>
      </c>
      <c r="K277" s="11">
        <v>69954.89</v>
      </c>
      <c r="L277" s="11">
        <v>407.58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0</v>
      </c>
      <c r="S277" s="11">
        <v>69954.89</v>
      </c>
      <c r="T277" s="11">
        <v>72411.11</v>
      </c>
      <c r="U277" s="11">
        <v>293.32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72704.429999999993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0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>
        <v>0</v>
      </c>
      <c r="AT277" s="11">
        <f>VLOOKUP(E277,[1]Aplicado!$C$154:$AL$1373,36,0)</f>
        <v>0</v>
      </c>
      <c r="AU277" s="11">
        <f t="shared" si="4"/>
        <v>0</v>
      </c>
      <c r="AV277" s="11">
        <v>35510.01</v>
      </c>
      <c r="AW277" s="11">
        <v>72704.429999999993</v>
      </c>
      <c r="AX277" s="12">
        <v>65</v>
      </c>
      <c r="AY277" s="12">
        <v>360</v>
      </c>
      <c r="AZ277" s="11">
        <v>274246.54399999999</v>
      </c>
      <c r="BA277" s="11">
        <v>79200</v>
      </c>
      <c r="BB277" s="13">
        <v>90</v>
      </c>
      <c r="BC277" s="13">
        <v>79.494193181818204</v>
      </c>
      <c r="BD277" s="13">
        <v>10.1</v>
      </c>
      <c r="BE277" s="13"/>
      <c r="BF277" s="9" t="s">
        <v>264</v>
      </c>
      <c r="BG277" s="6"/>
      <c r="BH277" s="9" t="s">
        <v>353</v>
      </c>
      <c r="BI277" s="9" t="s">
        <v>188</v>
      </c>
      <c r="BJ277" s="9" t="s">
        <v>556</v>
      </c>
      <c r="BK277" s="9" t="s">
        <v>268</v>
      </c>
      <c r="BL277" s="7" t="s">
        <v>0</v>
      </c>
      <c r="BM277" s="13">
        <v>568803.21059000003</v>
      </c>
      <c r="BN277" s="7" t="s">
        <v>191</v>
      </c>
      <c r="BO277" s="13"/>
      <c r="BP277" s="14">
        <v>37407</v>
      </c>
      <c r="BQ277" s="14">
        <v>48335</v>
      </c>
      <c r="BR277" s="13">
        <v>42373.2</v>
      </c>
      <c r="BS277" s="13">
        <v>105.62</v>
      </c>
      <c r="BT277" s="13">
        <v>43.63</v>
      </c>
    </row>
    <row r="278" spans="1:72" s="2" customFormat="1" ht="18.2" customHeight="1" x14ac:dyDescent="0.15">
      <c r="A278" s="15">
        <v>276</v>
      </c>
      <c r="B278" s="16" t="s">
        <v>36</v>
      </c>
      <c r="C278" s="16" t="s">
        <v>263</v>
      </c>
      <c r="D278" s="17">
        <v>45413</v>
      </c>
      <c r="E278" s="18" t="s">
        <v>557</v>
      </c>
      <c r="F278" s="19">
        <v>1</v>
      </c>
      <c r="G278" s="19">
        <v>1</v>
      </c>
      <c r="H278" s="20">
        <v>37203.26</v>
      </c>
      <c r="I278" s="20">
        <v>765.87</v>
      </c>
      <c r="J278" s="20">
        <v>0</v>
      </c>
      <c r="K278" s="20">
        <v>37969.129999999997</v>
      </c>
      <c r="L278" s="20">
        <v>387.77</v>
      </c>
      <c r="M278" s="20">
        <v>0</v>
      </c>
      <c r="N278" s="20">
        <v>0</v>
      </c>
      <c r="O278" s="20">
        <v>381.33</v>
      </c>
      <c r="P278" s="20">
        <v>0</v>
      </c>
      <c r="Q278" s="20">
        <v>0</v>
      </c>
      <c r="R278" s="20">
        <v>0</v>
      </c>
      <c r="S278" s="20">
        <v>37587.800000000003</v>
      </c>
      <c r="T278" s="20">
        <v>379.62</v>
      </c>
      <c r="U278" s="20">
        <v>313.13</v>
      </c>
      <c r="V278" s="20">
        <v>0</v>
      </c>
      <c r="W278" s="20">
        <v>238.67</v>
      </c>
      <c r="X278" s="20">
        <v>0</v>
      </c>
      <c r="Y278" s="20">
        <v>0</v>
      </c>
      <c r="Z278" s="20">
        <v>0</v>
      </c>
      <c r="AA278" s="20">
        <v>454.08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105.92</v>
      </c>
      <c r="AK278" s="20">
        <v>0</v>
      </c>
      <c r="AL278" s="20">
        <v>0</v>
      </c>
      <c r="AM278" s="20">
        <v>44.43</v>
      </c>
      <c r="AN278" s="20">
        <v>0</v>
      </c>
      <c r="AO278" s="20">
        <v>94.15</v>
      </c>
      <c r="AP278" s="20">
        <v>49.47</v>
      </c>
      <c r="AQ278" s="20">
        <v>8.9999999999999993E-3</v>
      </c>
      <c r="AR278" s="20">
        <v>0</v>
      </c>
      <c r="AS278" s="20">
        <v>0</v>
      </c>
      <c r="AT278" s="20">
        <f>VLOOKUP(E278,[1]Aplicado!$C$154:$AL$1373,36,0)</f>
        <v>0</v>
      </c>
      <c r="AU278" s="20">
        <f t="shared" si="4"/>
        <v>913.97900000000004</v>
      </c>
      <c r="AV278" s="20">
        <v>772.31</v>
      </c>
      <c r="AW278" s="20">
        <v>454.08</v>
      </c>
      <c r="AX278" s="21">
        <v>81</v>
      </c>
      <c r="AY278" s="21">
        <v>360</v>
      </c>
      <c r="AZ278" s="20">
        <v>257808.408</v>
      </c>
      <c r="BA278" s="20">
        <v>79200</v>
      </c>
      <c r="BB278" s="22">
        <v>90</v>
      </c>
      <c r="BC278" s="22">
        <v>42.713409090909103</v>
      </c>
      <c r="BD278" s="22">
        <v>10.1</v>
      </c>
      <c r="BE278" s="22"/>
      <c r="BF278" s="18" t="s">
        <v>264</v>
      </c>
      <c r="BG278" s="15"/>
      <c r="BH278" s="18" t="s">
        <v>328</v>
      </c>
      <c r="BI278" s="18" t="s">
        <v>331</v>
      </c>
      <c r="BJ278" s="18" t="s">
        <v>558</v>
      </c>
      <c r="BK278" s="18" t="s">
        <v>286</v>
      </c>
      <c r="BL278" s="16" t="s">
        <v>0</v>
      </c>
      <c r="BM278" s="22">
        <v>305626.40179999999</v>
      </c>
      <c r="BN278" s="16" t="s">
        <v>191</v>
      </c>
      <c r="BO278" s="22"/>
      <c r="BP278" s="23">
        <v>36909</v>
      </c>
      <c r="BQ278" s="23">
        <v>47866</v>
      </c>
      <c r="BR278" s="22">
        <v>293.97000000000003</v>
      </c>
      <c r="BS278" s="22">
        <v>105.92</v>
      </c>
      <c r="BT278" s="22">
        <v>44.43</v>
      </c>
    </row>
    <row r="279" spans="1:72" s="2" customFormat="1" ht="18.2" customHeight="1" x14ac:dyDescent="0.15">
      <c r="A279" s="6">
        <v>277</v>
      </c>
      <c r="B279" s="7" t="s">
        <v>36</v>
      </c>
      <c r="C279" s="7" t="s">
        <v>263</v>
      </c>
      <c r="D279" s="8">
        <v>45413</v>
      </c>
      <c r="E279" s="9" t="s">
        <v>559</v>
      </c>
      <c r="F279" s="10">
        <v>0</v>
      </c>
      <c r="G279" s="10">
        <v>0</v>
      </c>
      <c r="H279" s="11">
        <v>35322.53</v>
      </c>
      <c r="I279" s="11">
        <v>400.23</v>
      </c>
      <c r="J279" s="11">
        <v>0</v>
      </c>
      <c r="K279" s="11">
        <v>35722.76</v>
      </c>
      <c r="L279" s="11">
        <v>403.6</v>
      </c>
      <c r="M279" s="11">
        <v>0</v>
      </c>
      <c r="N279" s="11">
        <v>0</v>
      </c>
      <c r="O279" s="11">
        <v>400.23</v>
      </c>
      <c r="P279" s="11">
        <v>403.6</v>
      </c>
      <c r="Q279" s="11">
        <v>0</v>
      </c>
      <c r="R279" s="11">
        <v>0</v>
      </c>
      <c r="S279" s="11">
        <v>34918.93</v>
      </c>
      <c r="T279" s="11">
        <v>300.67</v>
      </c>
      <c r="U279" s="11">
        <v>297.3</v>
      </c>
      <c r="V279" s="11">
        <v>0</v>
      </c>
      <c r="W279" s="11">
        <v>300.67</v>
      </c>
      <c r="X279" s="11">
        <v>297.3</v>
      </c>
      <c r="Y279" s="11">
        <v>0</v>
      </c>
      <c r="Z279" s="11">
        <v>0</v>
      </c>
      <c r="AA279" s="11">
        <v>0</v>
      </c>
      <c r="AB279" s="11">
        <v>105.9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94.15</v>
      </c>
      <c r="AI279" s="11">
        <v>49.35</v>
      </c>
      <c r="AJ279" s="11">
        <v>105.9</v>
      </c>
      <c r="AK279" s="11">
        <v>0</v>
      </c>
      <c r="AL279" s="11">
        <v>0</v>
      </c>
      <c r="AM279" s="11">
        <v>0</v>
      </c>
      <c r="AN279" s="11">
        <v>0</v>
      </c>
      <c r="AO279" s="11">
        <v>94.15</v>
      </c>
      <c r="AP279" s="11">
        <v>49.35</v>
      </c>
      <c r="AQ279" s="11">
        <v>119.712</v>
      </c>
      <c r="AR279" s="11">
        <v>0</v>
      </c>
      <c r="AS279" s="11">
        <v>0</v>
      </c>
      <c r="AT279" s="11">
        <f>VLOOKUP(E279,[1]Aplicado!$C$154:$AL$1373,36,0)</f>
        <v>0</v>
      </c>
      <c r="AU279" s="11">
        <f t="shared" si="4"/>
        <v>2020.3119999999999</v>
      </c>
      <c r="AV279" s="11">
        <v>0</v>
      </c>
      <c r="AW279" s="11">
        <v>0</v>
      </c>
      <c r="AX279" s="12">
        <v>82</v>
      </c>
      <c r="AY279" s="12">
        <v>360</v>
      </c>
      <c r="AZ279" s="11">
        <v>258746.75200000001</v>
      </c>
      <c r="BA279" s="11">
        <v>79200</v>
      </c>
      <c r="BB279" s="13">
        <v>90</v>
      </c>
      <c r="BC279" s="13">
        <v>39.680602272727299</v>
      </c>
      <c r="BD279" s="13">
        <v>10.1</v>
      </c>
      <c r="BE279" s="13"/>
      <c r="BF279" s="9" t="s">
        <v>264</v>
      </c>
      <c r="BG279" s="6"/>
      <c r="BH279" s="9" t="s">
        <v>328</v>
      </c>
      <c r="BI279" s="9" t="s">
        <v>331</v>
      </c>
      <c r="BJ279" s="9" t="s">
        <v>558</v>
      </c>
      <c r="BK279" s="9" t="s">
        <v>20</v>
      </c>
      <c r="BL279" s="7" t="s">
        <v>0</v>
      </c>
      <c r="BM279" s="13">
        <v>283925.81982999999</v>
      </c>
      <c r="BN279" s="7" t="s">
        <v>191</v>
      </c>
      <c r="BO279" s="13"/>
      <c r="BP279" s="14">
        <v>36924</v>
      </c>
      <c r="BQ279" s="14">
        <v>47881</v>
      </c>
      <c r="BR279" s="13">
        <v>44.27</v>
      </c>
      <c r="BS279" s="13">
        <v>105.9</v>
      </c>
      <c r="BT279" s="13">
        <v>0</v>
      </c>
    </row>
    <row r="280" spans="1:72" s="2" customFormat="1" ht="18.2" customHeight="1" x14ac:dyDescent="0.15">
      <c r="A280" s="15">
        <v>278</v>
      </c>
      <c r="B280" s="16" t="s">
        <v>36</v>
      </c>
      <c r="C280" s="16" t="s">
        <v>263</v>
      </c>
      <c r="D280" s="17">
        <v>45413</v>
      </c>
      <c r="E280" s="18" t="s">
        <v>161</v>
      </c>
      <c r="F280" s="19">
        <v>25</v>
      </c>
      <c r="G280" s="19">
        <v>25</v>
      </c>
      <c r="H280" s="20">
        <v>41391.17</v>
      </c>
      <c r="I280" s="20">
        <v>8056.35</v>
      </c>
      <c r="J280" s="20">
        <v>0</v>
      </c>
      <c r="K280" s="20">
        <v>49447.519999999997</v>
      </c>
      <c r="L280" s="20">
        <v>352.55</v>
      </c>
      <c r="M280" s="20">
        <v>0</v>
      </c>
      <c r="N280" s="20">
        <v>0</v>
      </c>
      <c r="O280" s="20">
        <v>140.80000000000001</v>
      </c>
      <c r="P280" s="20">
        <v>0</v>
      </c>
      <c r="Q280" s="20">
        <v>0</v>
      </c>
      <c r="R280" s="20">
        <v>0</v>
      </c>
      <c r="S280" s="20">
        <v>49306.720000000001</v>
      </c>
      <c r="T280" s="20">
        <v>9606.9500000000007</v>
      </c>
      <c r="U280" s="20">
        <v>348.35</v>
      </c>
      <c r="V280" s="20">
        <v>0</v>
      </c>
      <c r="W280" s="20">
        <v>400.2</v>
      </c>
      <c r="X280" s="20">
        <v>0</v>
      </c>
      <c r="Y280" s="20">
        <v>0</v>
      </c>
      <c r="Z280" s="20">
        <v>0</v>
      </c>
      <c r="AA280" s="20">
        <v>9555.1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105.9</v>
      </c>
      <c r="AK280" s="20">
        <v>0</v>
      </c>
      <c r="AL280" s="20">
        <v>0</v>
      </c>
      <c r="AM280" s="20">
        <v>64.09</v>
      </c>
      <c r="AN280" s="20">
        <v>0</v>
      </c>
      <c r="AO280" s="20">
        <v>94.15</v>
      </c>
      <c r="AP280" s="20">
        <v>49.38</v>
      </c>
      <c r="AQ280" s="20">
        <v>0</v>
      </c>
      <c r="AR280" s="20">
        <v>0</v>
      </c>
      <c r="AS280" s="20">
        <v>3.6900000000000001E-3</v>
      </c>
      <c r="AT280" s="20">
        <f>VLOOKUP(E280,[1]Aplicado!$C$154:$AL$1373,36,0)</f>
        <v>0</v>
      </c>
      <c r="AU280" s="20">
        <f t="shared" si="4"/>
        <v>854.51630999999998</v>
      </c>
      <c r="AV280" s="20">
        <v>8268.1</v>
      </c>
      <c r="AW280" s="20">
        <v>9555.1</v>
      </c>
      <c r="AX280" s="21">
        <v>82</v>
      </c>
      <c r="AY280" s="21">
        <v>360</v>
      </c>
      <c r="AZ280" s="20">
        <v>259157.976</v>
      </c>
      <c r="BA280" s="20">
        <v>79200</v>
      </c>
      <c r="BB280" s="22">
        <v>90</v>
      </c>
      <c r="BC280" s="22">
        <v>56.030363636363603</v>
      </c>
      <c r="BD280" s="22">
        <v>10.1</v>
      </c>
      <c r="BE280" s="22"/>
      <c r="BF280" s="18" t="s">
        <v>264</v>
      </c>
      <c r="BG280" s="15"/>
      <c r="BH280" s="18" t="s">
        <v>328</v>
      </c>
      <c r="BI280" s="18" t="s">
        <v>331</v>
      </c>
      <c r="BJ280" s="18" t="s">
        <v>560</v>
      </c>
      <c r="BK280" s="18" t="s">
        <v>268</v>
      </c>
      <c r="BL280" s="16" t="s">
        <v>0</v>
      </c>
      <c r="BM280" s="22">
        <v>400912.94031999999</v>
      </c>
      <c r="BN280" s="16" t="s">
        <v>191</v>
      </c>
      <c r="BO280" s="22"/>
      <c r="BP280" s="23">
        <v>36936</v>
      </c>
      <c r="BQ280" s="23">
        <v>47893</v>
      </c>
      <c r="BR280" s="22">
        <v>7675.14</v>
      </c>
      <c r="BS280" s="22">
        <v>105.9</v>
      </c>
      <c r="BT280" s="22">
        <v>56.83</v>
      </c>
    </row>
    <row r="281" spans="1:72" s="2" customFormat="1" ht="18.2" customHeight="1" x14ac:dyDescent="0.15">
      <c r="A281" s="6">
        <v>279</v>
      </c>
      <c r="B281" s="7" t="s">
        <v>36</v>
      </c>
      <c r="C281" s="7" t="s">
        <v>263</v>
      </c>
      <c r="D281" s="8">
        <v>45413</v>
      </c>
      <c r="E281" s="9" t="s">
        <v>162</v>
      </c>
      <c r="F281" s="10">
        <v>154</v>
      </c>
      <c r="G281" s="10">
        <v>153</v>
      </c>
      <c r="H281" s="11">
        <v>33914.559999999998</v>
      </c>
      <c r="I281" s="11">
        <v>21088.09</v>
      </c>
      <c r="J281" s="11">
        <v>0</v>
      </c>
      <c r="K281" s="11">
        <v>55002.65</v>
      </c>
      <c r="L281" s="11">
        <v>245.55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  <c r="S281" s="11">
        <v>55002.65</v>
      </c>
      <c r="T281" s="11">
        <v>60160.11</v>
      </c>
      <c r="U281" s="11">
        <v>285.43</v>
      </c>
      <c r="V281" s="11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60445.54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0</v>
      </c>
      <c r="AI281" s="11">
        <v>0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>
        <v>0</v>
      </c>
      <c r="AT281" s="11">
        <f>VLOOKUP(E281,[1]Aplicado!$C$154:$AL$1373,36,0)</f>
        <v>0</v>
      </c>
      <c r="AU281" s="11">
        <f t="shared" si="4"/>
        <v>0</v>
      </c>
      <c r="AV281" s="11">
        <v>21333.64</v>
      </c>
      <c r="AW281" s="11">
        <v>60445.54</v>
      </c>
      <c r="AX281" s="12">
        <v>93</v>
      </c>
      <c r="AY281" s="12">
        <v>360</v>
      </c>
      <c r="AZ281" s="11">
        <v>228951.3</v>
      </c>
      <c r="BA281" s="11">
        <v>60000</v>
      </c>
      <c r="BB281" s="13">
        <v>80</v>
      </c>
      <c r="BC281" s="13">
        <v>73.336866666666694</v>
      </c>
      <c r="BD281" s="13">
        <v>10.1</v>
      </c>
      <c r="BE281" s="13"/>
      <c r="BF281" s="9" t="s">
        <v>264</v>
      </c>
      <c r="BG281" s="6"/>
      <c r="BH281" s="9" t="s">
        <v>38</v>
      </c>
      <c r="BI281" s="9" t="s">
        <v>561</v>
      </c>
      <c r="BJ281" s="9" t="s">
        <v>562</v>
      </c>
      <c r="BK281" s="9" t="s">
        <v>268</v>
      </c>
      <c r="BL281" s="7" t="s">
        <v>0</v>
      </c>
      <c r="BM281" s="13">
        <v>447226.54715</v>
      </c>
      <c r="BN281" s="7" t="s">
        <v>191</v>
      </c>
      <c r="BO281" s="13"/>
      <c r="BP281" s="14">
        <v>37232</v>
      </c>
      <c r="BQ281" s="14">
        <v>48189</v>
      </c>
      <c r="BR281" s="13">
        <v>39389.78</v>
      </c>
      <c r="BS281" s="13">
        <v>117.66</v>
      </c>
      <c r="BT281" s="13">
        <v>42.64</v>
      </c>
    </row>
    <row r="282" spans="1:72" s="2" customFormat="1" ht="18.2" customHeight="1" x14ac:dyDescent="0.15">
      <c r="A282" s="15">
        <v>280</v>
      </c>
      <c r="B282" s="16" t="s">
        <v>36</v>
      </c>
      <c r="C282" s="16" t="s">
        <v>263</v>
      </c>
      <c r="D282" s="17">
        <v>45413</v>
      </c>
      <c r="E282" s="18" t="s">
        <v>563</v>
      </c>
      <c r="F282" s="19">
        <v>0</v>
      </c>
      <c r="G282" s="19">
        <v>0</v>
      </c>
      <c r="H282" s="20">
        <v>38143.129999999997</v>
      </c>
      <c r="I282" s="20">
        <v>0</v>
      </c>
      <c r="J282" s="20">
        <v>0</v>
      </c>
      <c r="K282" s="20">
        <v>38143.129999999997</v>
      </c>
      <c r="L282" s="20">
        <v>276.31</v>
      </c>
      <c r="M282" s="20">
        <v>0</v>
      </c>
      <c r="N282" s="20">
        <v>0</v>
      </c>
      <c r="O282" s="20">
        <v>0</v>
      </c>
      <c r="P282" s="20">
        <v>276.31</v>
      </c>
      <c r="Q282" s="20">
        <v>0</v>
      </c>
      <c r="R282" s="20">
        <v>0</v>
      </c>
      <c r="S282" s="20">
        <v>37866.82</v>
      </c>
      <c r="T282" s="20">
        <v>0</v>
      </c>
      <c r="U282" s="20">
        <v>321.04000000000002</v>
      </c>
      <c r="V282" s="20">
        <v>0</v>
      </c>
      <c r="W282" s="20">
        <v>0</v>
      </c>
      <c r="X282" s="20">
        <v>321.04000000000002</v>
      </c>
      <c r="Y282" s="20">
        <v>0</v>
      </c>
      <c r="Z282" s="20">
        <v>0</v>
      </c>
      <c r="AA282" s="20">
        <v>0</v>
      </c>
      <c r="AB282" s="20">
        <v>112.99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82.76</v>
      </c>
      <c r="AI282" s="20">
        <v>42.25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>
        <v>3.6900000000000001E-3</v>
      </c>
      <c r="AT282" s="20">
        <f>VLOOKUP(E282,[1]Aplicado!$C$154:$AL$1373,36,0)</f>
        <v>0</v>
      </c>
      <c r="AU282" s="20">
        <f t="shared" si="4"/>
        <v>835.3463099999999</v>
      </c>
      <c r="AV282" s="20">
        <v>0</v>
      </c>
      <c r="AW282" s="20">
        <v>0</v>
      </c>
      <c r="AX282" s="21">
        <v>92</v>
      </c>
      <c r="AY282" s="21">
        <v>360</v>
      </c>
      <c r="AZ282" s="20">
        <v>228951.3</v>
      </c>
      <c r="BA282" s="20">
        <v>67500</v>
      </c>
      <c r="BB282" s="22">
        <v>90</v>
      </c>
      <c r="BC282" s="22">
        <v>50.489093333333301</v>
      </c>
      <c r="BD282" s="22">
        <v>10.1</v>
      </c>
      <c r="BE282" s="22"/>
      <c r="BF282" s="18" t="s">
        <v>264</v>
      </c>
      <c r="BG282" s="15"/>
      <c r="BH282" s="18" t="s">
        <v>38</v>
      </c>
      <c r="BI282" s="18" t="s">
        <v>561</v>
      </c>
      <c r="BJ282" s="18" t="s">
        <v>562</v>
      </c>
      <c r="BK282" s="18" t="s">
        <v>20</v>
      </c>
      <c r="BL282" s="16" t="s">
        <v>0</v>
      </c>
      <c r="BM282" s="22">
        <v>307895.11342000001</v>
      </c>
      <c r="BN282" s="16" t="s">
        <v>191</v>
      </c>
      <c r="BO282" s="22"/>
      <c r="BP282" s="23">
        <v>37232</v>
      </c>
      <c r="BQ282" s="23">
        <v>48189</v>
      </c>
      <c r="BR282" s="22">
        <v>0</v>
      </c>
      <c r="BS282" s="22">
        <v>112.99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36</v>
      </c>
      <c r="C283" s="7" t="s">
        <v>263</v>
      </c>
      <c r="D283" s="8">
        <v>45413</v>
      </c>
      <c r="E283" s="9" t="s">
        <v>163</v>
      </c>
      <c r="F283" s="10">
        <v>185</v>
      </c>
      <c r="G283" s="10">
        <v>184</v>
      </c>
      <c r="H283" s="11">
        <v>38155.230000000003</v>
      </c>
      <c r="I283" s="11">
        <v>25855.19</v>
      </c>
      <c r="J283" s="11">
        <v>0</v>
      </c>
      <c r="K283" s="11">
        <v>64010.42</v>
      </c>
      <c r="L283" s="11">
        <v>276.23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64010.42</v>
      </c>
      <c r="T283" s="11">
        <v>84286.89</v>
      </c>
      <c r="U283" s="11">
        <v>321.12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84608.01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>
        <v>0</v>
      </c>
      <c r="AT283" s="11">
        <f>VLOOKUP(E283,[1]Aplicado!$C$154:$AL$1373,36,0)</f>
        <v>0</v>
      </c>
      <c r="AU283" s="11">
        <f t="shared" si="4"/>
        <v>0</v>
      </c>
      <c r="AV283" s="11">
        <v>26131.42</v>
      </c>
      <c r="AW283" s="11">
        <v>84608.01</v>
      </c>
      <c r="AX283" s="12">
        <v>32</v>
      </c>
      <c r="AY283" s="12">
        <v>360</v>
      </c>
      <c r="AZ283" s="11">
        <v>228951.3</v>
      </c>
      <c r="BA283" s="11">
        <v>67500</v>
      </c>
      <c r="BB283" s="13">
        <v>90</v>
      </c>
      <c r="BC283" s="13">
        <v>85.3472266666667</v>
      </c>
      <c r="BD283" s="13">
        <v>10.1</v>
      </c>
      <c r="BE283" s="13"/>
      <c r="BF283" s="9" t="s">
        <v>264</v>
      </c>
      <c r="BG283" s="6"/>
      <c r="BH283" s="9" t="s">
        <v>38</v>
      </c>
      <c r="BI283" s="9" t="s">
        <v>561</v>
      </c>
      <c r="BJ283" s="9" t="s">
        <v>562</v>
      </c>
      <c r="BK283" s="9" t="s">
        <v>268</v>
      </c>
      <c r="BL283" s="7" t="s">
        <v>0</v>
      </c>
      <c r="BM283" s="13">
        <v>520468.72502000001</v>
      </c>
      <c r="BN283" s="7" t="s">
        <v>191</v>
      </c>
      <c r="BO283" s="13"/>
      <c r="BP283" s="14">
        <v>37232</v>
      </c>
      <c r="BQ283" s="14">
        <v>48189</v>
      </c>
      <c r="BR283" s="13">
        <v>47055.18</v>
      </c>
      <c r="BS283" s="13">
        <v>112.99</v>
      </c>
      <c r="BT283" s="13">
        <v>42.64</v>
      </c>
    </row>
    <row r="284" spans="1:72" s="2" customFormat="1" ht="18.2" customHeight="1" x14ac:dyDescent="0.15">
      <c r="A284" s="15">
        <v>282</v>
      </c>
      <c r="B284" s="16" t="s">
        <v>36</v>
      </c>
      <c r="C284" s="16" t="s">
        <v>263</v>
      </c>
      <c r="D284" s="17">
        <v>45413</v>
      </c>
      <c r="E284" s="18" t="s">
        <v>564</v>
      </c>
      <c r="F284" s="19">
        <v>0</v>
      </c>
      <c r="G284" s="19">
        <v>0</v>
      </c>
      <c r="H284" s="20">
        <v>37892.620000000003</v>
      </c>
      <c r="I284" s="20">
        <v>273.92</v>
      </c>
      <c r="J284" s="20">
        <v>0</v>
      </c>
      <c r="K284" s="20">
        <v>38166.54</v>
      </c>
      <c r="L284" s="20">
        <v>276.23</v>
      </c>
      <c r="M284" s="20">
        <v>0</v>
      </c>
      <c r="N284" s="20">
        <v>0</v>
      </c>
      <c r="O284" s="20">
        <v>273.92</v>
      </c>
      <c r="P284" s="20">
        <v>276.23</v>
      </c>
      <c r="Q284" s="20">
        <v>0</v>
      </c>
      <c r="R284" s="20">
        <v>0</v>
      </c>
      <c r="S284" s="20">
        <v>37616.39</v>
      </c>
      <c r="T284" s="20">
        <v>323.43</v>
      </c>
      <c r="U284" s="20">
        <v>321.12</v>
      </c>
      <c r="V284" s="20">
        <v>0</v>
      </c>
      <c r="W284" s="20">
        <v>323.43</v>
      </c>
      <c r="X284" s="20">
        <v>321.12</v>
      </c>
      <c r="Y284" s="20">
        <v>0</v>
      </c>
      <c r="Z284" s="20">
        <v>0</v>
      </c>
      <c r="AA284" s="20">
        <v>0</v>
      </c>
      <c r="AB284" s="20">
        <v>112.99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82.76</v>
      </c>
      <c r="AI284" s="20">
        <v>42.25</v>
      </c>
      <c r="AJ284" s="20">
        <v>112.99</v>
      </c>
      <c r="AK284" s="20">
        <v>0</v>
      </c>
      <c r="AL284" s="20">
        <v>0</v>
      </c>
      <c r="AM284" s="20">
        <v>0</v>
      </c>
      <c r="AN284" s="20">
        <v>0</v>
      </c>
      <c r="AO284" s="20">
        <v>82.76</v>
      </c>
      <c r="AP284" s="20">
        <v>42.25</v>
      </c>
      <c r="AQ284" s="20">
        <v>0.11600000000000001</v>
      </c>
      <c r="AR284" s="20">
        <v>0</v>
      </c>
      <c r="AS284" s="20">
        <v>0</v>
      </c>
      <c r="AT284" s="20">
        <f>VLOOKUP(E284,[1]Aplicado!$C$154:$AL$1373,36,0)</f>
        <v>0</v>
      </c>
      <c r="AU284" s="20">
        <f t="shared" si="4"/>
        <v>1670.8160000000003</v>
      </c>
      <c r="AV284" s="20">
        <v>0</v>
      </c>
      <c r="AW284" s="20">
        <v>0</v>
      </c>
      <c r="AX284" s="21">
        <v>93</v>
      </c>
      <c r="AY284" s="21">
        <v>360</v>
      </c>
      <c r="AZ284" s="20">
        <v>228951.3</v>
      </c>
      <c r="BA284" s="20">
        <v>67500</v>
      </c>
      <c r="BB284" s="22">
        <v>90</v>
      </c>
      <c r="BC284" s="22">
        <v>50.155186666666701</v>
      </c>
      <c r="BD284" s="22">
        <v>10.1</v>
      </c>
      <c r="BE284" s="22"/>
      <c r="BF284" s="18" t="s">
        <v>264</v>
      </c>
      <c r="BG284" s="15"/>
      <c r="BH284" s="18" t="s">
        <v>38</v>
      </c>
      <c r="BI284" s="18" t="s">
        <v>561</v>
      </c>
      <c r="BJ284" s="18" t="s">
        <v>562</v>
      </c>
      <c r="BK284" s="18" t="s">
        <v>20</v>
      </c>
      <c r="BL284" s="16" t="s">
        <v>0</v>
      </c>
      <c r="BM284" s="22">
        <v>305858.86709000001</v>
      </c>
      <c r="BN284" s="16" t="s">
        <v>191</v>
      </c>
      <c r="BO284" s="22"/>
      <c r="BP284" s="23">
        <v>37232</v>
      </c>
      <c r="BQ284" s="23">
        <v>48189</v>
      </c>
      <c r="BR284" s="22">
        <v>42.64</v>
      </c>
      <c r="BS284" s="22">
        <v>112.99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36</v>
      </c>
      <c r="C285" s="7" t="s">
        <v>263</v>
      </c>
      <c r="D285" s="8">
        <v>45413</v>
      </c>
      <c r="E285" s="9" t="s">
        <v>164</v>
      </c>
      <c r="F285" s="10">
        <v>113</v>
      </c>
      <c r="G285" s="10">
        <v>112</v>
      </c>
      <c r="H285" s="11">
        <v>38155.230000000003</v>
      </c>
      <c r="I285" s="11">
        <v>20087.689999999999</v>
      </c>
      <c r="J285" s="11">
        <v>0</v>
      </c>
      <c r="K285" s="11">
        <v>58242.92</v>
      </c>
      <c r="L285" s="11">
        <v>276.23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58242.92</v>
      </c>
      <c r="T285" s="11">
        <v>47412.86</v>
      </c>
      <c r="U285" s="11">
        <v>321.12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47733.98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>
        <v>0</v>
      </c>
      <c r="AT285" s="11">
        <f>VLOOKUP(E285,[1]Aplicado!$C$154:$AL$1373,36,0)</f>
        <v>0</v>
      </c>
      <c r="AU285" s="11">
        <f t="shared" si="4"/>
        <v>0</v>
      </c>
      <c r="AV285" s="11">
        <v>20363.919999999998</v>
      </c>
      <c r="AW285" s="11">
        <v>47733.98</v>
      </c>
      <c r="AX285" s="12">
        <v>93</v>
      </c>
      <c r="AY285" s="12">
        <v>360</v>
      </c>
      <c r="AZ285" s="11">
        <v>229029.97500000001</v>
      </c>
      <c r="BA285" s="11">
        <v>67500</v>
      </c>
      <c r="BB285" s="13">
        <v>90</v>
      </c>
      <c r="BC285" s="13">
        <v>77.657226666666702</v>
      </c>
      <c r="BD285" s="13">
        <v>10.1</v>
      </c>
      <c r="BE285" s="13"/>
      <c r="BF285" s="9" t="s">
        <v>264</v>
      </c>
      <c r="BG285" s="6"/>
      <c r="BH285" s="9" t="s">
        <v>38</v>
      </c>
      <c r="BI285" s="9" t="s">
        <v>561</v>
      </c>
      <c r="BJ285" s="9" t="s">
        <v>562</v>
      </c>
      <c r="BK285" s="9" t="s">
        <v>268</v>
      </c>
      <c r="BL285" s="7" t="s">
        <v>0</v>
      </c>
      <c r="BM285" s="13">
        <v>473573.18251999997</v>
      </c>
      <c r="BN285" s="7" t="s">
        <v>191</v>
      </c>
      <c r="BO285" s="13"/>
      <c r="BP285" s="14">
        <v>37246</v>
      </c>
      <c r="BQ285" s="14">
        <v>48203</v>
      </c>
      <c r="BR285" s="13">
        <v>30072.9</v>
      </c>
      <c r="BS285" s="13">
        <v>112.99</v>
      </c>
      <c r="BT285" s="13">
        <v>42.63</v>
      </c>
    </row>
    <row r="286" spans="1:72" s="2" customFormat="1" ht="18.2" customHeight="1" x14ac:dyDescent="0.15">
      <c r="A286" s="15">
        <v>284</v>
      </c>
      <c r="B286" s="16" t="s">
        <v>36</v>
      </c>
      <c r="C286" s="16" t="s">
        <v>263</v>
      </c>
      <c r="D286" s="17">
        <v>45413</v>
      </c>
      <c r="E286" s="18" t="s">
        <v>565</v>
      </c>
      <c r="F286" s="19">
        <v>0</v>
      </c>
      <c r="G286" s="19">
        <v>0</v>
      </c>
      <c r="H286" s="20">
        <v>38056.660000000003</v>
      </c>
      <c r="I286" s="20">
        <v>274.73</v>
      </c>
      <c r="J286" s="20">
        <v>0</v>
      </c>
      <c r="K286" s="20">
        <v>38331.39</v>
      </c>
      <c r="L286" s="20">
        <v>277.04000000000002</v>
      </c>
      <c r="M286" s="20">
        <v>0</v>
      </c>
      <c r="N286" s="20">
        <v>0</v>
      </c>
      <c r="O286" s="20">
        <v>274.73</v>
      </c>
      <c r="P286" s="20">
        <v>277.04000000000002</v>
      </c>
      <c r="Q286" s="20">
        <v>0</v>
      </c>
      <c r="R286" s="20">
        <v>0</v>
      </c>
      <c r="S286" s="20">
        <v>37779.620000000003</v>
      </c>
      <c r="T286" s="20">
        <v>322.62</v>
      </c>
      <c r="U286" s="20">
        <v>320.31</v>
      </c>
      <c r="V286" s="20">
        <v>0</v>
      </c>
      <c r="W286" s="20">
        <v>322.62</v>
      </c>
      <c r="X286" s="20">
        <v>320.31</v>
      </c>
      <c r="Y286" s="20">
        <v>0</v>
      </c>
      <c r="Z286" s="20">
        <v>0</v>
      </c>
      <c r="AA286" s="20">
        <v>0</v>
      </c>
      <c r="AB286" s="20">
        <v>112.99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82.76</v>
      </c>
      <c r="AI286" s="20">
        <v>42.13</v>
      </c>
      <c r="AJ286" s="20">
        <v>112.99</v>
      </c>
      <c r="AK286" s="20">
        <v>0</v>
      </c>
      <c r="AL286" s="20">
        <v>0</v>
      </c>
      <c r="AM286" s="20">
        <v>0</v>
      </c>
      <c r="AN286" s="20">
        <v>0</v>
      </c>
      <c r="AO286" s="20">
        <v>82.76</v>
      </c>
      <c r="AP286" s="20">
        <v>42.06</v>
      </c>
      <c r="AQ286" s="20">
        <v>1E-3</v>
      </c>
      <c r="AR286" s="20">
        <v>0</v>
      </c>
      <c r="AS286" s="20">
        <v>0</v>
      </c>
      <c r="AT286" s="20">
        <f>VLOOKUP(E286,[1]Aplicado!$C$154:$AL$1373,36,0)</f>
        <v>0</v>
      </c>
      <c r="AU286" s="20">
        <f t="shared" si="4"/>
        <v>1670.3909999999998</v>
      </c>
      <c r="AV286" s="20">
        <v>0</v>
      </c>
      <c r="AW286" s="20">
        <v>0</v>
      </c>
      <c r="AX286" s="21">
        <v>93</v>
      </c>
      <c r="AY286" s="21">
        <v>360</v>
      </c>
      <c r="AZ286" s="20">
        <v>229043.17499999999</v>
      </c>
      <c r="BA286" s="20">
        <v>67500</v>
      </c>
      <c r="BB286" s="22">
        <v>90</v>
      </c>
      <c r="BC286" s="22">
        <v>50.372826666666697</v>
      </c>
      <c r="BD286" s="22">
        <v>10.1</v>
      </c>
      <c r="BE286" s="22"/>
      <c r="BF286" s="18" t="s">
        <v>264</v>
      </c>
      <c r="BG286" s="15"/>
      <c r="BH286" s="18" t="s">
        <v>38</v>
      </c>
      <c r="BI286" s="18" t="s">
        <v>561</v>
      </c>
      <c r="BJ286" s="18" t="s">
        <v>562</v>
      </c>
      <c r="BK286" s="18" t="s">
        <v>20</v>
      </c>
      <c r="BL286" s="16" t="s">
        <v>0</v>
      </c>
      <c r="BM286" s="22">
        <v>307186.09022000001</v>
      </c>
      <c r="BN286" s="16" t="s">
        <v>191</v>
      </c>
      <c r="BO286" s="22"/>
      <c r="BP286" s="23">
        <v>37243</v>
      </c>
      <c r="BQ286" s="23">
        <v>48200</v>
      </c>
      <c r="BR286" s="22">
        <v>42.62</v>
      </c>
      <c r="BS286" s="22">
        <v>112.99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36</v>
      </c>
      <c r="C287" s="7" t="s">
        <v>263</v>
      </c>
      <c r="D287" s="8">
        <v>45413</v>
      </c>
      <c r="E287" s="9" t="s">
        <v>165</v>
      </c>
      <c r="F287" s="10">
        <v>28</v>
      </c>
      <c r="G287" s="10">
        <v>27</v>
      </c>
      <c r="H287" s="11">
        <v>45083.19</v>
      </c>
      <c r="I287" s="11">
        <v>7986.94</v>
      </c>
      <c r="J287" s="11">
        <v>0</v>
      </c>
      <c r="K287" s="11">
        <v>53070.13</v>
      </c>
      <c r="L287" s="11">
        <v>321.47000000000003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53070.13</v>
      </c>
      <c r="T287" s="11">
        <v>11363.73</v>
      </c>
      <c r="U287" s="11">
        <v>379.43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11743.16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>
        <v>0</v>
      </c>
      <c r="AT287" s="11">
        <f>VLOOKUP(E287,[1]Aplicado!$C$154:$AL$1373,36,0)</f>
        <v>0</v>
      </c>
      <c r="AU287" s="11">
        <f t="shared" si="4"/>
        <v>0</v>
      </c>
      <c r="AV287" s="11">
        <v>8308.41</v>
      </c>
      <c r="AW287" s="11">
        <v>11743.16</v>
      </c>
      <c r="AX287" s="12">
        <v>94</v>
      </c>
      <c r="AY287" s="12">
        <v>360</v>
      </c>
      <c r="AZ287" s="11">
        <v>271709.50400000002</v>
      </c>
      <c r="BA287" s="11">
        <v>79200</v>
      </c>
      <c r="BB287" s="13">
        <v>90</v>
      </c>
      <c r="BC287" s="13">
        <v>60.306965909090898</v>
      </c>
      <c r="BD287" s="13">
        <v>10.1</v>
      </c>
      <c r="BE287" s="13"/>
      <c r="BF287" s="9" t="s">
        <v>264</v>
      </c>
      <c r="BG287" s="6"/>
      <c r="BH287" s="9" t="s">
        <v>38</v>
      </c>
      <c r="BI287" s="9" t="s">
        <v>561</v>
      </c>
      <c r="BJ287" s="9" t="s">
        <v>562</v>
      </c>
      <c r="BK287" s="9" t="s">
        <v>268</v>
      </c>
      <c r="BL287" s="7" t="s">
        <v>0</v>
      </c>
      <c r="BM287" s="13">
        <v>431513.22703000001</v>
      </c>
      <c r="BN287" s="7" t="s">
        <v>191</v>
      </c>
      <c r="BO287" s="13"/>
      <c r="BP287" s="14">
        <v>37306</v>
      </c>
      <c r="BQ287" s="14">
        <v>48263</v>
      </c>
      <c r="BR287" s="13">
        <v>8267.14</v>
      </c>
      <c r="BS287" s="13">
        <v>105.68</v>
      </c>
      <c r="BT287" s="13">
        <v>44.04</v>
      </c>
    </row>
    <row r="288" spans="1:72" s="2" customFormat="1" ht="18.2" customHeight="1" x14ac:dyDescent="0.15">
      <c r="A288" s="15">
        <v>286</v>
      </c>
      <c r="B288" s="16" t="s">
        <v>36</v>
      </c>
      <c r="C288" s="16" t="s">
        <v>263</v>
      </c>
      <c r="D288" s="17">
        <v>45413</v>
      </c>
      <c r="E288" s="18" t="s">
        <v>166</v>
      </c>
      <c r="F288" s="19">
        <v>175</v>
      </c>
      <c r="G288" s="19">
        <v>174</v>
      </c>
      <c r="H288" s="20">
        <v>37774.78</v>
      </c>
      <c r="I288" s="20">
        <v>86855.99</v>
      </c>
      <c r="J288" s="20">
        <v>0</v>
      </c>
      <c r="K288" s="20">
        <v>124630.77</v>
      </c>
      <c r="L288" s="20">
        <v>959.04</v>
      </c>
      <c r="M288" s="20">
        <v>0</v>
      </c>
      <c r="N288" s="20">
        <v>0</v>
      </c>
      <c r="O288" s="20">
        <v>0</v>
      </c>
      <c r="P288" s="20">
        <v>0</v>
      </c>
      <c r="Q288" s="20">
        <v>0</v>
      </c>
      <c r="R288" s="20">
        <v>0</v>
      </c>
      <c r="S288" s="20">
        <v>124630.77</v>
      </c>
      <c r="T288" s="20">
        <v>136191.76999999999</v>
      </c>
      <c r="U288" s="20">
        <v>322.27999999999997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136514.04999999999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>
        <v>0</v>
      </c>
      <c r="AT288" s="20">
        <f>VLOOKUP(E288,[1]Aplicado!$C$154:$AL$1373,36,0)</f>
        <v>0</v>
      </c>
      <c r="AU288" s="20">
        <f t="shared" si="4"/>
        <v>0</v>
      </c>
      <c r="AV288" s="20">
        <v>87815.03</v>
      </c>
      <c r="AW288" s="20">
        <v>136514.04999999999</v>
      </c>
      <c r="AX288" s="21">
        <v>35</v>
      </c>
      <c r="AY288" s="21">
        <v>300</v>
      </c>
      <c r="AZ288" s="20">
        <v>498771.86200000002</v>
      </c>
      <c r="BA288" s="20">
        <v>138420</v>
      </c>
      <c r="BB288" s="22">
        <v>90</v>
      </c>
      <c r="BC288" s="22">
        <v>81.034310793238006</v>
      </c>
      <c r="BD288" s="22">
        <v>10.24</v>
      </c>
      <c r="BE288" s="22"/>
      <c r="BF288" s="18" t="s">
        <v>264</v>
      </c>
      <c r="BG288" s="15"/>
      <c r="BH288" s="18" t="s">
        <v>269</v>
      </c>
      <c r="BI288" s="18" t="s">
        <v>270</v>
      </c>
      <c r="BJ288" s="18" t="s">
        <v>271</v>
      </c>
      <c r="BK288" s="18" t="s">
        <v>268</v>
      </c>
      <c r="BL288" s="16" t="s">
        <v>0</v>
      </c>
      <c r="BM288" s="22">
        <v>1013372.79087</v>
      </c>
      <c r="BN288" s="16" t="s">
        <v>191</v>
      </c>
      <c r="BO288" s="22"/>
      <c r="BP288" s="23">
        <v>37659</v>
      </c>
      <c r="BQ288" s="23">
        <v>46790</v>
      </c>
      <c r="BR288" s="22">
        <v>83855.960000000006</v>
      </c>
      <c r="BS288" s="22">
        <v>261</v>
      </c>
      <c r="BT288" s="22">
        <v>43.42</v>
      </c>
    </row>
    <row r="289" spans="1:72" s="2" customFormat="1" ht="18.2" customHeight="1" x14ac:dyDescent="0.15">
      <c r="A289" s="6">
        <v>287</v>
      </c>
      <c r="B289" s="7" t="s">
        <v>36</v>
      </c>
      <c r="C289" s="7" t="s">
        <v>263</v>
      </c>
      <c r="D289" s="8">
        <v>45413</v>
      </c>
      <c r="E289" s="9" t="s">
        <v>167</v>
      </c>
      <c r="F289" s="10">
        <v>117</v>
      </c>
      <c r="G289" s="10">
        <v>116</v>
      </c>
      <c r="H289" s="11">
        <v>38426.629999999997</v>
      </c>
      <c r="I289" s="11">
        <v>20260.41</v>
      </c>
      <c r="J289" s="11">
        <v>0</v>
      </c>
      <c r="K289" s="11">
        <v>58687.040000000001</v>
      </c>
      <c r="L289" s="11">
        <v>273.94</v>
      </c>
      <c r="M289" s="11">
        <v>0</v>
      </c>
      <c r="N289" s="11">
        <v>0</v>
      </c>
      <c r="O289" s="11">
        <v>0</v>
      </c>
      <c r="P289" s="11">
        <v>0</v>
      </c>
      <c r="Q289" s="11">
        <v>0</v>
      </c>
      <c r="R289" s="11">
        <v>0</v>
      </c>
      <c r="S289" s="11">
        <v>58687.040000000001</v>
      </c>
      <c r="T289" s="11">
        <v>49057.56</v>
      </c>
      <c r="U289" s="11">
        <v>323.41000000000003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49380.97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>
        <v>0</v>
      </c>
      <c r="AT289" s="11">
        <f>VLOOKUP(E289,[1]Aplicado!$C$154:$AL$1373,36,0)</f>
        <v>0</v>
      </c>
      <c r="AU289" s="11">
        <f t="shared" si="4"/>
        <v>0</v>
      </c>
      <c r="AV289" s="11">
        <v>20534.349999999999</v>
      </c>
      <c r="AW289" s="11">
        <v>49380.97</v>
      </c>
      <c r="AX289" s="12">
        <v>94</v>
      </c>
      <c r="AY289" s="12">
        <v>360</v>
      </c>
      <c r="AZ289" s="11">
        <v>229357.72500000001</v>
      </c>
      <c r="BA289" s="11">
        <v>67500</v>
      </c>
      <c r="BB289" s="13">
        <v>90</v>
      </c>
      <c r="BC289" s="13">
        <v>78.249386666666695</v>
      </c>
      <c r="BD289" s="13">
        <v>10.1</v>
      </c>
      <c r="BE289" s="13"/>
      <c r="BF289" s="9" t="s">
        <v>264</v>
      </c>
      <c r="BG289" s="6"/>
      <c r="BH289" s="9" t="s">
        <v>38</v>
      </c>
      <c r="BI289" s="9" t="s">
        <v>561</v>
      </c>
      <c r="BJ289" s="9" t="s">
        <v>562</v>
      </c>
      <c r="BK289" s="9" t="s">
        <v>268</v>
      </c>
      <c r="BL289" s="7" t="s">
        <v>0</v>
      </c>
      <c r="BM289" s="13">
        <v>477184.32224000001</v>
      </c>
      <c r="BN289" s="7" t="s">
        <v>191</v>
      </c>
      <c r="BO289" s="13"/>
      <c r="BP289" s="14">
        <v>37281</v>
      </c>
      <c r="BQ289" s="14">
        <v>48238</v>
      </c>
      <c r="BR289" s="13">
        <v>34208.93</v>
      </c>
      <c r="BS289" s="13">
        <v>112.97</v>
      </c>
      <c r="BT289" s="13">
        <v>68.180000000000007</v>
      </c>
    </row>
    <row r="290" spans="1:72" s="2" customFormat="1" ht="18.2" customHeight="1" x14ac:dyDescent="0.15">
      <c r="A290" s="15">
        <v>288</v>
      </c>
      <c r="B290" s="16" t="s">
        <v>36</v>
      </c>
      <c r="C290" s="16" t="s">
        <v>263</v>
      </c>
      <c r="D290" s="17">
        <v>45413</v>
      </c>
      <c r="E290" s="18" t="s">
        <v>168</v>
      </c>
      <c r="F290" s="19">
        <v>185</v>
      </c>
      <c r="G290" s="19">
        <v>184</v>
      </c>
      <c r="H290" s="20">
        <v>43792.160000000003</v>
      </c>
      <c r="I290" s="20">
        <v>72527.27</v>
      </c>
      <c r="J290" s="20">
        <v>0</v>
      </c>
      <c r="K290" s="20">
        <v>116319.43</v>
      </c>
      <c r="L290" s="20">
        <v>781.36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116319.43</v>
      </c>
      <c r="T290" s="20">
        <v>140135.14000000001</v>
      </c>
      <c r="U290" s="20">
        <v>373.64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140508.78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>
        <v>0</v>
      </c>
      <c r="AT290" s="20">
        <f>VLOOKUP(E290,[1]Aplicado!$C$154:$AL$1373,36,0)</f>
        <v>0</v>
      </c>
      <c r="AU290" s="20">
        <f t="shared" si="4"/>
        <v>0</v>
      </c>
      <c r="AV290" s="20">
        <v>73308.63</v>
      </c>
      <c r="AW290" s="20">
        <v>140508.78</v>
      </c>
      <c r="AX290" s="21">
        <v>46</v>
      </c>
      <c r="AY290" s="21">
        <v>300</v>
      </c>
      <c r="AZ290" s="20">
        <v>450000.299</v>
      </c>
      <c r="BA290" s="20">
        <v>124773.64</v>
      </c>
      <c r="BB290" s="22">
        <v>90</v>
      </c>
      <c r="BC290" s="22">
        <v>83.901925919609297</v>
      </c>
      <c r="BD290" s="22">
        <v>10.24</v>
      </c>
      <c r="BE290" s="22"/>
      <c r="BF290" s="18" t="s">
        <v>264</v>
      </c>
      <c r="BG290" s="15"/>
      <c r="BH290" s="18" t="s">
        <v>265</v>
      </c>
      <c r="BI290" s="18" t="s">
        <v>266</v>
      </c>
      <c r="BJ290" s="18" t="s">
        <v>566</v>
      </c>
      <c r="BK290" s="18" t="s">
        <v>268</v>
      </c>
      <c r="BL290" s="16" t="s">
        <v>0</v>
      </c>
      <c r="BM290" s="22">
        <v>945793.28532999998</v>
      </c>
      <c r="BN290" s="16" t="s">
        <v>191</v>
      </c>
      <c r="BO290" s="22"/>
      <c r="BP290" s="23">
        <v>37673</v>
      </c>
      <c r="BQ290" s="23">
        <v>46804</v>
      </c>
      <c r="BR290" s="22">
        <v>54962.26</v>
      </c>
      <c r="BS290" s="22">
        <v>107.32</v>
      </c>
      <c r="BT290" s="22">
        <v>43.38</v>
      </c>
    </row>
    <row r="291" spans="1:72" s="2" customFormat="1" ht="18.2" customHeight="1" x14ac:dyDescent="0.15">
      <c r="A291" s="6">
        <v>289</v>
      </c>
      <c r="B291" s="7" t="s">
        <v>36</v>
      </c>
      <c r="C291" s="7" t="s">
        <v>263</v>
      </c>
      <c r="D291" s="8">
        <v>45413</v>
      </c>
      <c r="E291" s="9" t="s">
        <v>169</v>
      </c>
      <c r="F291" s="10">
        <v>24</v>
      </c>
      <c r="G291" s="10">
        <v>23</v>
      </c>
      <c r="H291" s="11">
        <v>23301.31</v>
      </c>
      <c r="I291" s="11">
        <v>8823.82</v>
      </c>
      <c r="J291" s="11">
        <v>0</v>
      </c>
      <c r="K291" s="11">
        <v>32125.13</v>
      </c>
      <c r="L291" s="11">
        <v>418.52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32125.13</v>
      </c>
      <c r="T291" s="11">
        <v>5495.22</v>
      </c>
      <c r="U291" s="11">
        <v>198.81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5694.03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>
        <v>0</v>
      </c>
      <c r="AT291" s="11">
        <f>VLOOKUP(E291,[1]Aplicado!$C$154:$AL$1373,36,0)</f>
        <v>0</v>
      </c>
      <c r="AU291" s="11">
        <f t="shared" si="4"/>
        <v>0</v>
      </c>
      <c r="AV291" s="11">
        <v>9242.34</v>
      </c>
      <c r="AW291" s="11">
        <v>5694.03</v>
      </c>
      <c r="AX291" s="12">
        <v>46</v>
      </c>
      <c r="AY291" s="12">
        <v>300</v>
      </c>
      <c r="AZ291" s="11">
        <v>240493.77299999999</v>
      </c>
      <c r="BA291" s="11">
        <v>66690</v>
      </c>
      <c r="BB291" s="13">
        <v>90</v>
      </c>
      <c r="BC291" s="13">
        <v>43.353751686909597</v>
      </c>
      <c r="BD291" s="13">
        <v>10.24</v>
      </c>
      <c r="BE291" s="13"/>
      <c r="BF291" s="9" t="s">
        <v>264</v>
      </c>
      <c r="BG291" s="6"/>
      <c r="BH291" s="9" t="s">
        <v>417</v>
      </c>
      <c r="BI291" s="9" t="s">
        <v>453</v>
      </c>
      <c r="BJ291" s="9" t="s">
        <v>418</v>
      </c>
      <c r="BK291" s="9" t="s">
        <v>268</v>
      </c>
      <c r="BL291" s="7" t="s">
        <v>0</v>
      </c>
      <c r="BM291" s="13">
        <v>261209.43203</v>
      </c>
      <c r="BN291" s="7" t="s">
        <v>191</v>
      </c>
      <c r="BO291" s="13"/>
      <c r="BP291" s="14">
        <v>37669</v>
      </c>
      <c r="BQ291" s="14">
        <v>46800</v>
      </c>
      <c r="BR291" s="13">
        <v>4664.68</v>
      </c>
      <c r="BS291" s="13">
        <v>57.36</v>
      </c>
      <c r="BT291" s="13">
        <v>43.39</v>
      </c>
    </row>
    <row r="292" spans="1:72" s="2" customFormat="1" ht="18.2" customHeight="1" x14ac:dyDescent="0.15">
      <c r="A292" s="15">
        <v>290</v>
      </c>
      <c r="B292" s="16" t="s">
        <v>36</v>
      </c>
      <c r="C292" s="16" t="s">
        <v>263</v>
      </c>
      <c r="D292" s="17">
        <v>45413</v>
      </c>
      <c r="E292" s="18" t="s">
        <v>567</v>
      </c>
      <c r="F292" s="19">
        <v>0</v>
      </c>
      <c r="G292" s="19">
        <v>0</v>
      </c>
      <c r="H292" s="20">
        <v>35950.83</v>
      </c>
      <c r="I292" s="20">
        <v>32.520000000000003</v>
      </c>
      <c r="J292" s="20">
        <v>0</v>
      </c>
      <c r="K292" s="20">
        <v>35983.35</v>
      </c>
      <c r="L292" s="20">
        <v>258.18</v>
      </c>
      <c r="M292" s="20">
        <v>0</v>
      </c>
      <c r="N292" s="20">
        <v>0</v>
      </c>
      <c r="O292" s="20">
        <v>32.520000000000003</v>
      </c>
      <c r="P292" s="20">
        <v>225.66</v>
      </c>
      <c r="Q292" s="20">
        <v>0</v>
      </c>
      <c r="R292" s="20">
        <v>0</v>
      </c>
      <c r="S292" s="20">
        <v>35725.17</v>
      </c>
      <c r="T292" s="20">
        <v>0</v>
      </c>
      <c r="U292" s="20">
        <v>287.61</v>
      </c>
      <c r="V292" s="20">
        <v>0</v>
      </c>
      <c r="W292" s="20">
        <v>0</v>
      </c>
      <c r="X292" s="20">
        <v>287.61</v>
      </c>
      <c r="Y292" s="20">
        <v>0</v>
      </c>
      <c r="Z292" s="20">
        <v>0</v>
      </c>
      <c r="AA292" s="20">
        <v>0</v>
      </c>
      <c r="AB292" s="20">
        <v>84.9</v>
      </c>
      <c r="AC292" s="20">
        <v>0</v>
      </c>
      <c r="AD292" s="20">
        <v>0</v>
      </c>
      <c r="AE292" s="20">
        <v>0</v>
      </c>
      <c r="AF292" s="20">
        <v>43.88</v>
      </c>
      <c r="AG292" s="20">
        <v>0</v>
      </c>
      <c r="AH292" s="20">
        <v>73.790000000000006</v>
      </c>
      <c r="AI292" s="20">
        <v>40.35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1E-3</v>
      </c>
      <c r="AR292" s="20">
        <v>0</v>
      </c>
      <c r="AS292" s="20">
        <v>0</v>
      </c>
      <c r="AT292" s="20">
        <f>VLOOKUP(E292,[1]Aplicado!$C$154:$AL$1373,36,0)</f>
        <v>43.88</v>
      </c>
      <c r="AU292" s="20">
        <f t="shared" si="4"/>
        <v>744.8309999999999</v>
      </c>
      <c r="AV292" s="20">
        <v>32.520000000000003</v>
      </c>
      <c r="AW292" s="20">
        <v>0</v>
      </c>
      <c r="AX292" s="21">
        <v>96</v>
      </c>
      <c r="AY292" s="21">
        <v>360</v>
      </c>
      <c r="AZ292" s="20">
        <v>221566.41649999999</v>
      </c>
      <c r="BA292" s="20">
        <v>64350</v>
      </c>
      <c r="BB292" s="22">
        <v>90</v>
      </c>
      <c r="BC292" s="22">
        <v>49.965272727272698</v>
      </c>
      <c r="BD292" s="22">
        <v>9.6</v>
      </c>
      <c r="BE292" s="22"/>
      <c r="BF292" s="18" t="s">
        <v>264</v>
      </c>
      <c r="BG292" s="15"/>
      <c r="BH292" s="18" t="s">
        <v>348</v>
      </c>
      <c r="BI292" s="18" t="s">
        <v>349</v>
      </c>
      <c r="BJ292" s="18" t="s">
        <v>568</v>
      </c>
      <c r="BK292" s="18" t="s">
        <v>20</v>
      </c>
      <c r="BL292" s="16" t="s">
        <v>0</v>
      </c>
      <c r="BM292" s="22">
        <v>290481.35726999998</v>
      </c>
      <c r="BN292" s="16" t="s">
        <v>191</v>
      </c>
      <c r="BO292" s="22"/>
      <c r="BP292" s="23">
        <v>37362</v>
      </c>
      <c r="BQ292" s="23">
        <v>48320</v>
      </c>
      <c r="BR292" s="22">
        <v>0</v>
      </c>
      <c r="BS292" s="22">
        <v>84.9</v>
      </c>
      <c r="BT292" s="22">
        <v>43.88</v>
      </c>
    </row>
    <row r="293" spans="1:72" s="2" customFormat="1" ht="18.2" customHeight="1" x14ac:dyDescent="0.15">
      <c r="A293" s="6">
        <v>291</v>
      </c>
      <c r="B293" s="7" t="s">
        <v>36</v>
      </c>
      <c r="C293" s="7" t="s">
        <v>263</v>
      </c>
      <c r="D293" s="8">
        <v>45413</v>
      </c>
      <c r="E293" s="9" t="s">
        <v>170</v>
      </c>
      <c r="F293" s="10">
        <v>143</v>
      </c>
      <c r="G293" s="10">
        <v>142</v>
      </c>
      <c r="H293" s="11">
        <v>47841.46</v>
      </c>
      <c r="I293" s="11">
        <v>31874.81</v>
      </c>
      <c r="J293" s="11">
        <v>0</v>
      </c>
      <c r="K293" s="11">
        <v>79716.27</v>
      </c>
      <c r="L293" s="11">
        <v>386.03</v>
      </c>
      <c r="M293" s="11">
        <v>0</v>
      </c>
      <c r="N293" s="11">
        <v>0</v>
      </c>
      <c r="O293" s="11">
        <v>0</v>
      </c>
      <c r="P293" s="11">
        <v>0</v>
      </c>
      <c r="Q293" s="11">
        <v>0</v>
      </c>
      <c r="R293" s="11">
        <v>0</v>
      </c>
      <c r="S293" s="11">
        <v>79716.27</v>
      </c>
      <c r="T293" s="11">
        <v>81475.58</v>
      </c>
      <c r="U293" s="11">
        <v>406.63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81882.210000000006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>
        <v>0</v>
      </c>
      <c r="AT293" s="11">
        <f>VLOOKUP(E293,[1]Aplicado!$C$154:$AL$1373,36,0)</f>
        <v>0</v>
      </c>
      <c r="AU293" s="11">
        <f t="shared" si="4"/>
        <v>0</v>
      </c>
      <c r="AV293" s="11">
        <v>32260.84</v>
      </c>
      <c r="AW293" s="11">
        <v>81882.210000000006</v>
      </c>
      <c r="AX293" s="12">
        <v>85</v>
      </c>
      <c r="AY293" s="12">
        <v>360</v>
      </c>
      <c r="AZ293" s="11">
        <v>311416.47899999999</v>
      </c>
      <c r="BA293" s="11">
        <v>88825</v>
      </c>
      <c r="BB293" s="13">
        <v>85</v>
      </c>
      <c r="BC293" s="13">
        <v>76.283511961722496</v>
      </c>
      <c r="BD293" s="13">
        <v>10.199999999999999</v>
      </c>
      <c r="BE293" s="13"/>
      <c r="BF293" s="9" t="s">
        <v>264</v>
      </c>
      <c r="BG293" s="6"/>
      <c r="BH293" s="9" t="s">
        <v>301</v>
      </c>
      <c r="BI293" s="9" t="s">
        <v>187</v>
      </c>
      <c r="BJ293" s="9" t="s">
        <v>471</v>
      </c>
      <c r="BK293" s="9" t="s">
        <v>268</v>
      </c>
      <c r="BL293" s="7" t="s">
        <v>0</v>
      </c>
      <c r="BM293" s="13">
        <v>648172.99136999995</v>
      </c>
      <c r="BN293" s="7" t="s">
        <v>191</v>
      </c>
      <c r="BO293" s="13"/>
      <c r="BP293" s="14">
        <v>37040</v>
      </c>
      <c r="BQ293" s="14">
        <v>47997</v>
      </c>
      <c r="BR293" s="13">
        <v>45122.15</v>
      </c>
      <c r="BS293" s="13">
        <v>124.85</v>
      </c>
      <c r="BT293" s="13">
        <v>43.68</v>
      </c>
    </row>
    <row r="294" spans="1:72" s="2" customFormat="1" ht="18.2" customHeight="1" x14ac:dyDescent="0.15">
      <c r="A294" s="15">
        <v>292</v>
      </c>
      <c r="B294" s="16" t="s">
        <v>36</v>
      </c>
      <c r="C294" s="16" t="s">
        <v>263</v>
      </c>
      <c r="D294" s="17">
        <v>45413</v>
      </c>
      <c r="E294" s="18" t="s">
        <v>569</v>
      </c>
      <c r="F294" s="19">
        <v>1</v>
      </c>
      <c r="G294" s="19">
        <v>0</v>
      </c>
      <c r="H294" s="20">
        <v>44432.98</v>
      </c>
      <c r="I294" s="20">
        <v>457.72</v>
      </c>
      <c r="J294" s="20">
        <v>0</v>
      </c>
      <c r="K294" s="20">
        <v>44890.7</v>
      </c>
      <c r="L294" s="20">
        <v>461.61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44890.7</v>
      </c>
      <c r="T294" s="20">
        <v>381.57</v>
      </c>
      <c r="U294" s="20">
        <v>377.68</v>
      </c>
      <c r="V294" s="20">
        <v>0</v>
      </c>
      <c r="W294" s="20">
        <v>0</v>
      </c>
      <c r="X294" s="20">
        <v>0</v>
      </c>
      <c r="Y294" s="20">
        <v>0</v>
      </c>
      <c r="Z294" s="20">
        <v>0</v>
      </c>
      <c r="AA294" s="20">
        <v>759.25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>
        <v>0</v>
      </c>
      <c r="AT294" s="20">
        <f>VLOOKUP(E294,[1]Aplicado!$C$154:$AL$1373,36,0)</f>
        <v>0</v>
      </c>
      <c r="AU294" s="20">
        <f t="shared" si="4"/>
        <v>0</v>
      </c>
      <c r="AV294" s="20">
        <v>919.33</v>
      </c>
      <c r="AW294" s="20">
        <v>759.25</v>
      </c>
      <c r="AX294" s="21">
        <v>98</v>
      </c>
      <c r="AY294" s="21">
        <v>360</v>
      </c>
      <c r="AZ294" s="20">
        <v>326729.07299999997</v>
      </c>
      <c r="BA294" s="20">
        <v>94050</v>
      </c>
      <c r="BB294" s="22">
        <v>90</v>
      </c>
      <c r="BC294" s="22">
        <v>42.9576076555024</v>
      </c>
      <c r="BD294" s="22">
        <v>10.199999999999999</v>
      </c>
      <c r="BE294" s="22"/>
      <c r="BF294" s="18" t="s">
        <v>264</v>
      </c>
      <c r="BG294" s="15"/>
      <c r="BH294" s="18" t="s">
        <v>40</v>
      </c>
      <c r="BI294" s="18" t="s">
        <v>515</v>
      </c>
      <c r="BJ294" s="18" t="s">
        <v>524</v>
      </c>
      <c r="BK294" s="18" t="s">
        <v>286</v>
      </c>
      <c r="BL294" s="16" t="s">
        <v>0</v>
      </c>
      <c r="BM294" s="22">
        <v>365006.28169999999</v>
      </c>
      <c r="BN294" s="16" t="s">
        <v>191</v>
      </c>
      <c r="BO294" s="22"/>
      <c r="BP294" s="23">
        <v>37434</v>
      </c>
      <c r="BQ294" s="23">
        <v>48392</v>
      </c>
      <c r="BR294" s="22">
        <v>640.70000000000005</v>
      </c>
      <c r="BS294" s="22">
        <v>124.59</v>
      </c>
      <c r="BT294" s="22">
        <v>43.49</v>
      </c>
    </row>
    <row r="295" spans="1:72" s="2" customFormat="1" ht="18.2" customHeight="1" x14ac:dyDescent="0.15">
      <c r="A295" s="6">
        <v>293</v>
      </c>
      <c r="B295" s="7" t="s">
        <v>36</v>
      </c>
      <c r="C295" s="7" t="s">
        <v>263</v>
      </c>
      <c r="D295" s="8">
        <v>45413</v>
      </c>
      <c r="E295" s="9" t="s">
        <v>570</v>
      </c>
      <c r="F295" s="10">
        <v>0</v>
      </c>
      <c r="G295" s="10">
        <v>0</v>
      </c>
      <c r="H295" s="11">
        <v>54937.56</v>
      </c>
      <c r="I295" s="11">
        <v>0</v>
      </c>
      <c r="J295" s="11">
        <v>0</v>
      </c>
      <c r="K295" s="11">
        <v>54937.56</v>
      </c>
      <c r="L295" s="11">
        <v>372.36</v>
      </c>
      <c r="M295" s="11">
        <v>0</v>
      </c>
      <c r="N295" s="11">
        <v>0</v>
      </c>
      <c r="O295" s="11">
        <v>0</v>
      </c>
      <c r="P295" s="11">
        <v>372.36</v>
      </c>
      <c r="Q295" s="11">
        <v>5.18</v>
      </c>
      <c r="R295" s="11">
        <v>0</v>
      </c>
      <c r="S295" s="11">
        <v>54560.02</v>
      </c>
      <c r="T295" s="11">
        <v>0</v>
      </c>
      <c r="U295" s="11">
        <v>466.93</v>
      </c>
      <c r="V295" s="11">
        <v>0</v>
      </c>
      <c r="W295" s="11">
        <v>0</v>
      </c>
      <c r="X295" s="11">
        <v>466.93</v>
      </c>
      <c r="Y295" s="11">
        <v>0</v>
      </c>
      <c r="Z295" s="11">
        <v>0</v>
      </c>
      <c r="AA295" s="11">
        <v>0</v>
      </c>
      <c r="AB295" s="11">
        <v>124.59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112.12</v>
      </c>
      <c r="AI295" s="11">
        <v>55.68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4.0000000000000001E-3</v>
      </c>
      <c r="AR295" s="11">
        <v>0</v>
      </c>
      <c r="AS295" s="11">
        <v>0</v>
      </c>
      <c r="AT295" s="11">
        <f>VLOOKUP(E295,[1]Aplicado!$C$154:$AL$1373,36,0)</f>
        <v>0</v>
      </c>
      <c r="AU295" s="11">
        <f t="shared" si="4"/>
        <v>1136.8640000000003</v>
      </c>
      <c r="AV295" s="11">
        <v>0</v>
      </c>
      <c r="AW295" s="11">
        <v>0</v>
      </c>
      <c r="AX295" s="12">
        <v>98</v>
      </c>
      <c r="AY295" s="12">
        <v>360</v>
      </c>
      <c r="AZ295" s="11">
        <v>326729.07299999997</v>
      </c>
      <c r="BA295" s="11">
        <v>94050</v>
      </c>
      <c r="BB295" s="13">
        <v>90</v>
      </c>
      <c r="BC295" s="13">
        <v>52.210545454545503</v>
      </c>
      <c r="BD295" s="13">
        <v>10.199999999999999</v>
      </c>
      <c r="BE295" s="13"/>
      <c r="BF295" s="9" t="s">
        <v>264</v>
      </c>
      <c r="BG295" s="6"/>
      <c r="BH295" s="9" t="s">
        <v>40</v>
      </c>
      <c r="BI295" s="9" t="s">
        <v>515</v>
      </c>
      <c r="BJ295" s="9" t="s">
        <v>524</v>
      </c>
      <c r="BK295" s="9" t="s">
        <v>20</v>
      </c>
      <c r="BL295" s="7" t="s">
        <v>0</v>
      </c>
      <c r="BM295" s="13">
        <v>443627.52262</v>
      </c>
      <c r="BN295" s="7" t="s">
        <v>191</v>
      </c>
      <c r="BO295" s="13"/>
      <c r="BP295" s="14">
        <v>37434</v>
      </c>
      <c r="BQ295" s="14">
        <v>48392</v>
      </c>
      <c r="BR295" s="13">
        <v>0</v>
      </c>
      <c r="BS295" s="13">
        <v>124.59</v>
      </c>
      <c r="BT295" s="13">
        <v>0</v>
      </c>
    </row>
    <row r="296" spans="1:72" s="2" customFormat="1" ht="18.2" customHeight="1" x14ac:dyDescent="0.15">
      <c r="A296" s="15">
        <v>294</v>
      </c>
      <c r="B296" s="16" t="s">
        <v>36</v>
      </c>
      <c r="C296" s="16" t="s">
        <v>263</v>
      </c>
      <c r="D296" s="17">
        <v>45413</v>
      </c>
      <c r="E296" s="18" t="s">
        <v>571</v>
      </c>
      <c r="F296" s="19">
        <v>0</v>
      </c>
      <c r="G296" s="19">
        <v>0</v>
      </c>
      <c r="H296" s="20">
        <v>26063.93</v>
      </c>
      <c r="I296" s="20">
        <v>0</v>
      </c>
      <c r="J296" s="20">
        <v>0</v>
      </c>
      <c r="K296" s="20">
        <v>26063.93</v>
      </c>
      <c r="L296" s="20">
        <v>464.9</v>
      </c>
      <c r="M296" s="20">
        <v>0</v>
      </c>
      <c r="N296" s="20">
        <v>0</v>
      </c>
      <c r="O296" s="20">
        <v>0</v>
      </c>
      <c r="P296" s="20">
        <v>464.9</v>
      </c>
      <c r="Q296" s="20">
        <v>0</v>
      </c>
      <c r="R296" s="20">
        <v>0</v>
      </c>
      <c r="S296" s="20">
        <v>25599.03</v>
      </c>
      <c r="T296" s="20">
        <v>0</v>
      </c>
      <c r="U296" s="20">
        <v>222.41</v>
      </c>
      <c r="V296" s="20">
        <v>0</v>
      </c>
      <c r="W296" s="20">
        <v>0</v>
      </c>
      <c r="X296" s="20">
        <v>222.41</v>
      </c>
      <c r="Y296" s="20">
        <v>0</v>
      </c>
      <c r="Z296" s="20">
        <v>0</v>
      </c>
      <c r="AA296" s="20">
        <v>0</v>
      </c>
      <c r="AB296" s="20">
        <v>63.87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40.65</v>
      </c>
      <c r="AI296" s="20">
        <v>62.07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>
        <v>1.4758E-2</v>
      </c>
      <c r="AT296" s="20">
        <f>VLOOKUP(E296,[1]Aplicado!$C$154:$AL$1373,36,0)</f>
        <v>0</v>
      </c>
      <c r="AU296" s="20">
        <f t="shared" si="4"/>
        <v>853.88524199999995</v>
      </c>
      <c r="AV296" s="20">
        <v>0</v>
      </c>
      <c r="AW296" s="20">
        <v>0</v>
      </c>
      <c r="AX296" s="21">
        <v>47</v>
      </c>
      <c r="AY296" s="21">
        <v>300</v>
      </c>
      <c r="AZ296" s="20">
        <v>267813.97499999998</v>
      </c>
      <c r="BA296" s="20">
        <v>74250</v>
      </c>
      <c r="BB296" s="22">
        <v>90</v>
      </c>
      <c r="BC296" s="22">
        <v>31.029127272727301</v>
      </c>
      <c r="BD296" s="22">
        <v>10.24</v>
      </c>
      <c r="BE296" s="22"/>
      <c r="BF296" s="18" t="s">
        <v>264</v>
      </c>
      <c r="BG296" s="15"/>
      <c r="BH296" s="18" t="s">
        <v>38</v>
      </c>
      <c r="BI296" s="18" t="s">
        <v>490</v>
      </c>
      <c r="BJ296" s="18" t="s">
        <v>491</v>
      </c>
      <c r="BK296" s="18" t="s">
        <v>20</v>
      </c>
      <c r="BL296" s="16" t="s">
        <v>0</v>
      </c>
      <c r="BM296" s="22">
        <v>208145.71293000001</v>
      </c>
      <c r="BN296" s="16" t="s">
        <v>191</v>
      </c>
      <c r="BO296" s="22"/>
      <c r="BP296" s="23">
        <v>37677</v>
      </c>
      <c r="BQ296" s="23">
        <v>46808</v>
      </c>
      <c r="BR296" s="22">
        <v>0</v>
      </c>
      <c r="BS296" s="22">
        <v>63.87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36</v>
      </c>
      <c r="C297" s="7" t="s">
        <v>263</v>
      </c>
      <c r="D297" s="8">
        <v>45413</v>
      </c>
      <c r="E297" s="9" t="s">
        <v>572</v>
      </c>
      <c r="F297" s="10">
        <v>0</v>
      </c>
      <c r="G297" s="10">
        <v>0</v>
      </c>
      <c r="H297" s="11">
        <v>52080.98</v>
      </c>
      <c r="I297" s="11">
        <v>0</v>
      </c>
      <c r="J297" s="11">
        <v>0</v>
      </c>
      <c r="K297" s="11">
        <v>52080.98</v>
      </c>
      <c r="L297" s="11">
        <v>396.6</v>
      </c>
      <c r="M297" s="11">
        <v>0</v>
      </c>
      <c r="N297" s="11">
        <v>0</v>
      </c>
      <c r="O297" s="11">
        <v>0</v>
      </c>
      <c r="P297" s="11">
        <v>396.6</v>
      </c>
      <c r="Q297" s="11">
        <v>0</v>
      </c>
      <c r="R297" s="11">
        <v>0</v>
      </c>
      <c r="S297" s="11">
        <v>51684.38</v>
      </c>
      <c r="T297" s="11">
        <v>0</v>
      </c>
      <c r="U297" s="11">
        <v>442.69</v>
      </c>
      <c r="V297" s="11">
        <v>0</v>
      </c>
      <c r="W297" s="11">
        <v>0</v>
      </c>
      <c r="X297" s="11">
        <v>442.69</v>
      </c>
      <c r="Y297" s="11">
        <v>0</v>
      </c>
      <c r="Z297" s="11">
        <v>0</v>
      </c>
      <c r="AA297" s="11">
        <v>0</v>
      </c>
      <c r="AB297" s="11">
        <v>121.35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112.12</v>
      </c>
      <c r="AI297" s="11">
        <v>58.89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3.1E-2</v>
      </c>
      <c r="AR297" s="11">
        <v>0</v>
      </c>
      <c r="AS297" s="11">
        <v>0</v>
      </c>
      <c r="AT297" s="11">
        <f>VLOOKUP(E297,[1]Aplicado!$C$154:$AL$1373,36,0)</f>
        <v>0</v>
      </c>
      <c r="AU297" s="11">
        <f t="shared" si="4"/>
        <v>1131.681</v>
      </c>
      <c r="AV297" s="11">
        <v>0</v>
      </c>
      <c r="AW297" s="11">
        <v>0</v>
      </c>
      <c r="AX297" s="12">
        <v>97</v>
      </c>
      <c r="AY297" s="12">
        <v>360</v>
      </c>
      <c r="AZ297" s="11">
        <v>326048.0465</v>
      </c>
      <c r="BA297" s="11">
        <v>94050</v>
      </c>
      <c r="BB297" s="13">
        <v>90</v>
      </c>
      <c r="BC297" s="13">
        <v>49.458736842105303</v>
      </c>
      <c r="BD297" s="13">
        <v>10.199999999999999</v>
      </c>
      <c r="BE297" s="13"/>
      <c r="BF297" s="9" t="s">
        <v>264</v>
      </c>
      <c r="BG297" s="6"/>
      <c r="BH297" s="9" t="s">
        <v>40</v>
      </c>
      <c r="BI297" s="9" t="s">
        <v>515</v>
      </c>
      <c r="BJ297" s="9" t="s">
        <v>534</v>
      </c>
      <c r="BK297" s="9" t="s">
        <v>20</v>
      </c>
      <c r="BL297" s="7" t="s">
        <v>0</v>
      </c>
      <c r="BM297" s="13">
        <v>420245.69377999997</v>
      </c>
      <c r="BN297" s="7" t="s">
        <v>191</v>
      </c>
      <c r="BO297" s="13"/>
      <c r="BP297" s="14">
        <v>37385</v>
      </c>
      <c r="BQ297" s="14">
        <v>48343</v>
      </c>
      <c r="BR297" s="13">
        <v>0</v>
      </c>
      <c r="BS297" s="13">
        <v>121.35</v>
      </c>
      <c r="BT297" s="13">
        <v>0</v>
      </c>
    </row>
    <row r="298" spans="1:72" s="2" customFormat="1" ht="18.2" customHeight="1" x14ac:dyDescent="0.15">
      <c r="A298" s="15">
        <v>296</v>
      </c>
      <c r="B298" s="16" t="s">
        <v>36</v>
      </c>
      <c r="C298" s="16" t="s">
        <v>263</v>
      </c>
      <c r="D298" s="17">
        <v>45413</v>
      </c>
      <c r="E298" s="18" t="s">
        <v>171</v>
      </c>
      <c r="F298" s="19">
        <v>61</v>
      </c>
      <c r="G298" s="19">
        <v>61</v>
      </c>
      <c r="H298" s="20">
        <v>0</v>
      </c>
      <c r="I298" s="20">
        <v>30441.38</v>
      </c>
      <c r="J298" s="20">
        <v>0</v>
      </c>
      <c r="K298" s="20">
        <v>30441.38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30441.38</v>
      </c>
      <c r="T298" s="20">
        <v>8755.5400000000009</v>
      </c>
      <c r="U298" s="20">
        <v>0</v>
      </c>
      <c r="V298" s="20">
        <v>0</v>
      </c>
      <c r="W298" s="20">
        <v>0</v>
      </c>
      <c r="X298" s="20">
        <v>0</v>
      </c>
      <c r="Y298" s="20">
        <v>0</v>
      </c>
      <c r="Z298" s="20">
        <v>0</v>
      </c>
      <c r="AA298" s="20">
        <v>8755.5400000000009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  <c r="AT298" s="20">
        <f>VLOOKUP(E298,[1]Aplicado!$C$154:$AL$1373,36,0)</f>
        <v>0</v>
      </c>
      <c r="AU298" s="20">
        <f t="shared" si="4"/>
        <v>0</v>
      </c>
      <c r="AV298" s="20">
        <v>30441.38</v>
      </c>
      <c r="AW298" s="20">
        <v>8755.5400000000009</v>
      </c>
      <c r="AX298" s="21">
        <v>0</v>
      </c>
      <c r="AY298" s="21">
        <v>300</v>
      </c>
      <c r="AZ298" s="20">
        <v>249807.1372</v>
      </c>
      <c r="BA298" s="20">
        <v>69257.7</v>
      </c>
      <c r="BB298" s="22">
        <v>90</v>
      </c>
      <c r="BC298" s="22">
        <v>39.558405780151503</v>
      </c>
      <c r="BD298" s="22">
        <v>10.24</v>
      </c>
      <c r="BE298" s="22"/>
      <c r="BF298" s="18" t="s">
        <v>264</v>
      </c>
      <c r="BG298" s="15"/>
      <c r="BH298" s="18" t="s">
        <v>274</v>
      </c>
      <c r="BI298" s="18" t="s">
        <v>295</v>
      </c>
      <c r="BJ298" s="18" t="s">
        <v>536</v>
      </c>
      <c r="BK298" s="18" t="s">
        <v>268</v>
      </c>
      <c r="BL298" s="16" t="s">
        <v>0</v>
      </c>
      <c r="BM298" s="22">
        <v>247518.86077999999</v>
      </c>
      <c r="BN298" s="16" t="s">
        <v>191</v>
      </c>
      <c r="BO298" s="22"/>
      <c r="BP298" s="23">
        <v>37677</v>
      </c>
      <c r="BQ298" s="23">
        <v>46808</v>
      </c>
      <c r="BR298" s="22">
        <v>12317.4</v>
      </c>
      <c r="BS298" s="22">
        <v>0</v>
      </c>
      <c r="BT298" s="22">
        <v>48.92</v>
      </c>
    </row>
    <row r="299" spans="1:72" s="2" customFormat="1" ht="18.2" customHeight="1" x14ac:dyDescent="0.15">
      <c r="A299" s="6">
        <v>297</v>
      </c>
      <c r="B299" s="7" t="s">
        <v>36</v>
      </c>
      <c r="C299" s="7" t="s">
        <v>263</v>
      </c>
      <c r="D299" s="8">
        <v>45413</v>
      </c>
      <c r="E299" s="9" t="s">
        <v>573</v>
      </c>
      <c r="F299" s="10">
        <v>5</v>
      </c>
      <c r="G299" s="10">
        <v>4</v>
      </c>
      <c r="H299" s="11">
        <v>4406.91</v>
      </c>
      <c r="I299" s="11">
        <v>5860.17</v>
      </c>
      <c r="J299" s="11">
        <v>0</v>
      </c>
      <c r="K299" s="11">
        <v>10267.08</v>
      </c>
      <c r="L299" s="11">
        <v>1226.42</v>
      </c>
      <c r="M299" s="11">
        <v>0</v>
      </c>
      <c r="N299" s="11">
        <v>0</v>
      </c>
      <c r="O299" s="11">
        <v>0</v>
      </c>
      <c r="P299" s="11">
        <v>0</v>
      </c>
      <c r="Q299" s="11">
        <v>0</v>
      </c>
      <c r="R299" s="11">
        <v>0</v>
      </c>
      <c r="S299" s="11">
        <v>10267.08</v>
      </c>
      <c r="T299" s="11">
        <v>517.52</v>
      </c>
      <c r="U299" s="11">
        <v>56.86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574.38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>
        <v>0</v>
      </c>
      <c r="AT299" s="11">
        <f>VLOOKUP(E299,[1]Aplicado!$C$154:$AL$1373,36,0)</f>
        <v>0</v>
      </c>
      <c r="AU299" s="11">
        <f t="shared" si="4"/>
        <v>0</v>
      </c>
      <c r="AV299" s="11">
        <v>7086.59</v>
      </c>
      <c r="AW299" s="11">
        <v>574.38</v>
      </c>
      <c r="AX299" s="12">
        <v>48</v>
      </c>
      <c r="AY299" s="12">
        <v>300</v>
      </c>
      <c r="AZ299" s="11">
        <v>499842.31</v>
      </c>
      <c r="BA299" s="11">
        <v>138420</v>
      </c>
      <c r="BB299" s="13">
        <v>90</v>
      </c>
      <c r="BC299" s="13">
        <v>6.6756046814044199</v>
      </c>
      <c r="BD299" s="13">
        <v>10.26</v>
      </c>
      <c r="BE299" s="13"/>
      <c r="BF299" s="9" t="s">
        <v>264</v>
      </c>
      <c r="BG299" s="6"/>
      <c r="BH299" s="9" t="s">
        <v>269</v>
      </c>
      <c r="BI299" s="9" t="s">
        <v>270</v>
      </c>
      <c r="BJ299" s="9" t="s">
        <v>271</v>
      </c>
      <c r="BK299" s="9" t="s">
        <v>286</v>
      </c>
      <c r="BL299" s="7" t="s">
        <v>0</v>
      </c>
      <c r="BM299" s="13">
        <v>83481.627479999996</v>
      </c>
      <c r="BN299" s="7" t="s">
        <v>191</v>
      </c>
      <c r="BO299" s="13"/>
      <c r="BP299" s="14">
        <v>37687</v>
      </c>
      <c r="BQ299" s="14">
        <v>46819</v>
      </c>
      <c r="BR299" s="13">
        <v>1973.33</v>
      </c>
      <c r="BS299" s="13">
        <v>117.11</v>
      </c>
      <c r="BT299" s="13">
        <v>43.33</v>
      </c>
    </row>
    <row r="300" spans="1:72" s="2" customFormat="1" ht="18.2" customHeight="1" x14ac:dyDescent="0.15">
      <c r="A300" s="15">
        <v>298</v>
      </c>
      <c r="B300" s="16" t="s">
        <v>36</v>
      </c>
      <c r="C300" s="16" t="s">
        <v>263</v>
      </c>
      <c r="D300" s="17">
        <v>45413</v>
      </c>
      <c r="E300" s="18" t="s">
        <v>574</v>
      </c>
      <c r="F300" s="19">
        <v>0</v>
      </c>
      <c r="G300" s="19">
        <v>0</v>
      </c>
      <c r="H300" s="20">
        <v>44272.84</v>
      </c>
      <c r="I300" s="20">
        <v>125.01</v>
      </c>
      <c r="J300" s="20">
        <v>0</v>
      </c>
      <c r="K300" s="20">
        <v>44397.85</v>
      </c>
      <c r="L300" s="20">
        <v>771.32</v>
      </c>
      <c r="M300" s="20">
        <v>0</v>
      </c>
      <c r="N300" s="20">
        <v>0</v>
      </c>
      <c r="O300" s="20">
        <v>125.01</v>
      </c>
      <c r="P300" s="20">
        <v>771.32</v>
      </c>
      <c r="Q300" s="20">
        <v>0</v>
      </c>
      <c r="R300" s="20">
        <v>0</v>
      </c>
      <c r="S300" s="20">
        <v>43501.52</v>
      </c>
      <c r="T300" s="20">
        <v>0</v>
      </c>
      <c r="U300" s="20">
        <v>378.53</v>
      </c>
      <c r="V300" s="20">
        <v>0</v>
      </c>
      <c r="W300" s="20">
        <v>0</v>
      </c>
      <c r="X300" s="20">
        <v>378.53</v>
      </c>
      <c r="Y300" s="20">
        <v>0</v>
      </c>
      <c r="Z300" s="20">
        <v>0</v>
      </c>
      <c r="AA300" s="20">
        <v>0</v>
      </c>
      <c r="AB300" s="20">
        <v>104.93</v>
      </c>
      <c r="AC300" s="20">
        <v>0</v>
      </c>
      <c r="AD300" s="20">
        <v>0</v>
      </c>
      <c r="AE300" s="20">
        <v>0</v>
      </c>
      <c r="AF300" s="20">
        <v>43.3</v>
      </c>
      <c r="AG300" s="20">
        <v>0</v>
      </c>
      <c r="AH300" s="20">
        <v>67.91</v>
      </c>
      <c r="AI300" s="20">
        <v>103.63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0.14399999999999999</v>
      </c>
      <c r="AR300" s="20">
        <v>0</v>
      </c>
      <c r="AS300" s="20">
        <v>0</v>
      </c>
      <c r="AT300" s="20">
        <f>VLOOKUP(E300,[1]Aplicado!$C$154:$AL$1373,36,0)</f>
        <v>0</v>
      </c>
      <c r="AU300" s="20">
        <f t="shared" si="4"/>
        <v>1594.7739999999999</v>
      </c>
      <c r="AV300" s="20">
        <v>0</v>
      </c>
      <c r="AW300" s="20">
        <v>0</v>
      </c>
      <c r="AX300" s="21">
        <v>47</v>
      </c>
      <c r="AY300" s="21">
        <v>300</v>
      </c>
      <c r="AZ300" s="20">
        <v>448154.81520000001</v>
      </c>
      <c r="BA300" s="20">
        <v>124027.7</v>
      </c>
      <c r="BB300" s="22">
        <v>90</v>
      </c>
      <c r="BC300" s="22">
        <v>31.566632292624899</v>
      </c>
      <c r="BD300" s="22">
        <v>10.26</v>
      </c>
      <c r="BE300" s="22"/>
      <c r="BF300" s="18" t="s">
        <v>264</v>
      </c>
      <c r="BG300" s="15"/>
      <c r="BH300" s="18" t="s">
        <v>305</v>
      </c>
      <c r="BI300" s="18" t="s">
        <v>306</v>
      </c>
      <c r="BJ300" s="18" t="s">
        <v>408</v>
      </c>
      <c r="BK300" s="18" t="s">
        <v>20</v>
      </c>
      <c r="BL300" s="16" t="s">
        <v>0</v>
      </c>
      <c r="BM300" s="22">
        <v>353710.85911999998</v>
      </c>
      <c r="BN300" s="16" t="s">
        <v>191</v>
      </c>
      <c r="BO300" s="22"/>
      <c r="BP300" s="23">
        <v>37692</v>
      </c>
      <c r="BQ300" s="23">
        <v>46824</v>
      </c>
      <c r="BR300" s="22">
        <v>0</v>
      </c>
      <c r="BS300" s="22">
        <v>104.93</v>
      </c>
      <c r="BT300" s="22">
        <v>0</v>
      </c>
    </row>
    <row r="301" spans="1:72" s="2" customFormat="1" ht="18.2" customHeight="1" x14ac:dyDescent="0.15">
      <c r="A301" s="6">
        <v>299</v>
      </c>
      <c r="B301" s="7" t="s">
        <v>36</v>
      </c>
      <c r="C301" s="7" t="s">
        <v>263</v>
      </c>
      <c r="D301" s="8">
        <v>45413</v>
      </c>
      <c r="E301" s="9" t="s">
        <v>16</v>
      </c>
      <c r="F301" s="10">
        <v>160</v>
      </c>
      <c r="G301" s="10">
        <v>159</v>
      </c>
      <c r="H301" s="11">
        <v>17703.59</v>
      </c>
      <c r="I301" s="11">
        <v>26692.82</v>
      </c>
      <c r="J301" s="11">
        <v>0</v>
      </c>
      <c r="K301" s="11">
        <v>44396.41</v>
      </c>
      <c r="L301" s="11">
        <v>307.56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  <c r="S301" s="11">
        <v>44396.41</v>
      </c>
      <c r="T301" s="11">
        <v>46287.92</v>
      </c>
      <c r="U301" s="11">
        <v>151.35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46439.27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>
        <v>0</v>
      </c>
      <c r="AT301" s="11">
        <f>VLOOKUP(E301,[1]Aplicado!$C$154:$AL$1373,36,0)</f>
        <v>0</v>
      </c>
      <c r="AU301" s="11">
        <f t="shared" si="4"/>
        <v>0</v>
      </c>
      <c r="AV301" s="11">
        <v>27000.38</v>
      </c>
      <c r="AW301" s="11">
        <v>46439.27</v>
      </c>
      <c r="AX301" s="12">
        <v>47</v>
      </c>
      <c r="AY301" s="12">
        <v>300</v>
      </c>
      <c r="AZ301" s="11">
        <v>179066.8</v>
      </c>
      <c r="BA301" s="11">
        <v>49500</v>
      </c>
      <c r="BB301" s="13">
        <v>90</v>
      </c>
      <c r="BC301" s="13">
        <v>80.720745454545494</v>
      </c>
      <c r="BD301" s="13">
        <v>10.26</v>
      </c>
      <c r="BE301" s="13"/>
      <c r="BF301" s="9" t="s">
        <v>264</v>
      </c>
      <c r="BG301" s="6"/>
      <c r="BH301" s="9" t="s">
        <v>274</v>
      </c>
      <c r="BI301" s="9" t="s">
        <v>295</v>
      </c>
      <c r="BJ301" s="9" t="s">
        <v>297</v>
      </c>
      <c r="BK301" s="9" t="s">
        <v>268</v>
      </c>
      <c r="BL301" s="7" t="s">
        <v>0</v>
      </c>
      <c r="BM301" s="13">
        <v>360987.20971000002</v>
      </c>
      <c r="BN301" s="7" t="s">
        <v>191</v>
      </c>
      <c r="BO301" s="13"/>
      <c r="BP301" s="14">
        <v>37700</v>
      </c>
      <c r="BQ301" s="14">
        <v>46832</v>
      </c>
      <c r="BR301" s="13">
        <v>21770.53</v>
      </c>
      <c r="BS301" s="13">
        <v>41.98</v>
      </c>
      <c r="BT301" s="13">
        <v>43.25</v>
      </c>
    </row>
    <row r="302" spans="1:72" s="2" customFormat="1" ht="18.2" customHeight="1" x14ac:dyDescent="0.15">
      <c r="A302" s="15">
        <v>300</v>
      </c>
      <c r="B302" s="16" t="s">
        <v>36</v>
      </c>
      <c r="C302" s="16" t="s">
        <v>263</v>
      </c>
      <c r="D302" s="17">
        <v>45413</v>
      </c>
      <c r="E302" s="18" t="s">
        <v>32</v>
      </c>
      <c r="F302" s="19">
        <v>143</v>
      </c>
      <c r="G302" s="19">
        <v>142</v>
      </c>
      <c r="H302" s="20">
        <v>24767.8</v>
      </c>
      <c r="I302" s="20">
        <v>35431.660000000003</v>
      </c>
      <c r="J302" s="20">
        <v>0</v>
      </c>
      <c r="K302" s="20">
        <v>60199.46</v>
      </c>
      <c r="L302" s="20">
        <v>430.34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60199.46</v>
      </c>
      <c r="T302" s="20">
        <v>56385.77</v>
      </c>
      <c r="U302" s="20">
        <v>211.74</v>
      </c>
      <c r="V302" s="20">
        <v>0</v>
      </c>
      <c r="W302" s="20">
        <v>0</v>
      </c>
      <c r="X302" s="20">
        <v>0</v>
      </c>
      <c r="Y302" s="20">
        <v>0</v>
      </c>
      <c r="Z302" s="20">
        <v>0</v>
      </c>
      <c r="AA302" s="20">
        <v>56597.51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>
        <v>0</v>
      </c>
      <c r="AT302" s="20">
        <f>VLOOKUP(E302,[1]Aplicado!$C$154:$AL$1373,36,0)</f>
        <v>0</v>
      </c>
      <c r="AU302" s="20">
        <f t="shared" si="4"/>
        <v>0</v>
      </c>
      <c r="AV302" s="20">
        <v>35862</v>
      </c>
      <c r="AW302" s="20">
        <v>56597.51</v>
      </c>
      <c r="AX302" s="21">
        <v>47</v>
      </c>
      <c r="AY302" s="21">
        <v>300</v>
      </c>
      <c r="AZ302" s="20">
        <v>250540.4993</v>
      </c>
      <c r="BA302" s="20">
        <v>69257.7</v>
      </c>
      <c r="BB302" s="22">
        <v>90</v>
      </c>
      <c r="BC302" s="22">
        <v>78.228866970748399</v>
      </c>
      <c r="BD302" s="22">
        <v>10.26</v>
      </c>
      <c r="BE302" s="22"/>
      <c r="BF302" s="18" t="s">
        <v>264</v>
      </c>
      <c r="BG302" s="15"/>
      <c r="BH302" s="18" t="s">
        <v>274</v>
      </c>
      <c r="BI302" s="18" t="s">
        <v>295</v>
      </c>
      <c r="BJ302" s="18" t="s">
        <v>297</v>
      </c>
      <c r="BK302" s="18" t="s">
        <v>268</v>
      </c>
      <c r="BL302" s="16" t="s">
        <v>0</v>
      </c>
      <c r="BM302" s="22">
        <v>489481.80926000001</v>
      </c>
      <c r="BN302" s="16" t="s">
        <v>191</v>
      </c>
      <c r="BO302" s="22"/>
      <c r="BP302" s="23">
        <v>37700</v>
      </c>
      <c r="BQ302" s="23">
        <v>46832</v>
      </c>
      <c r="BR302" s="22">
        <v>26014.32</v>
      </c>
      <c r="BS302" s="22">
        <v>58.74</v>
      </c>
      <c r="BT302" s="22">
        <v>43.25</v>
      </c>
    </row>
    <row r="303" spans="1:72" s="2" customFormat="1" ht="18.2" customHeight="1" x14ac:dyDescent="0.15">
      <c r="A303" s="6">
        <v>301</v>
      </c>
      <c r="B303" s="7" t="s">
        <v>36</v>
      </c>
      <c r="C303" s="7" t="s">
        <v>263</v>
      </c>
      <c r="D303" s="8">
        <v>45413</v>
      </c>
      <c r="E303" s="9" t="s">
        <v>172</v>
      </c>
      <c r="F303" s="10">
        <v>178</v>
      </c>
      <c r="G303" s="10">
        <v>177</v>
      </c>
      <c r="H303" s="11">
        <v>24767.8</v>
      </c>
      <c r="I303" s="11">
        <v>39270.5</v>
      </c>
      <c r="J303" s="11">
        <v>0</v>
      </c>
      <c r="K303" s="11">
        <v>64038.3</v>
      </c>
      <c r="L303" s="11">
        <v>430.34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64038.3</v>
      </c>
      <c r="T303" s="11">
        <v>75019.73</v>
      </c>
      <c r="U303" s="11">
        <v>211.74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75231.47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>
        <v>0</v>
      </c>
      <c r="AT303" s="11">
        <f>VLOOKUP(E303,[1]Aplicado!$C$154:$AL$1373,36,0)</f>
        <v>0</v>
      </c>
      <c r="AU303" s="11">
        <f t="shared" si="4"/>
        <v>0</v>
      </c>
      <c r="AV303" s="11">
        <v>39700.839999999997</v>
      </c>
      <c r="AW303" s="11">
        <v>75231.47</v>
      </c>
      <c r="AX303" s="12">
        <v>47</v>
      </c>
      <c r="AY303" s="12">
        <v>300</v>
      </c>
      <c r="AZ303" s="11">
        <v>250844.46359999999</v>
      </c>
      <c r="BA303" s="11">
        <v>69257.7</v>
      </c>
      <c r="BB303" s="13">
        <v>90</v>
      </c>
      <c r="BC303" s="13">
        <v>83.217418424233003</v>
      </c>
      <c r="BD303" s="13">
        <v>10.26</v>
      </c>
      <c r="BE303" s="13"/>
      <c r="BF303" s="9" t="s">
        <v>264</v>
      </c>
      <c r="BG303" s="6"/>
      <c r="BH303" s="9" t="s">
        <v>274</v>
      </c>
      <c r="BI303" s="9" t="s">
        <v>295</v>
      </c>
      <c r="BJ303" s="9" t="s">
        <v>297</v>
      </c>
      <c r="BK303" s="9" t="s">
        <v>268</v>
      </c>
      <c r="BL303" s="7" t="s">
        <v>0</v>
      </c>
      <c r="BM303" s="13">
        <v>520695.41729999997</v>
      </c>
      <c r="BN303" s="7" t="s">
        <v>191</v>
      </c>
      <c r="BO303" s="13"/>
      <c r="BP303" s="14">
        <v>37707</v>
      </c>
      <c r="BQ303" s="14">
        <v>46839</v>
      </c>
      <c r="BR303" s="13">
        <v>31576.12</v>
      </c>
      <c r="BS303" s="13">
        <v>58.74</v>
      </c>
      <c r="BT303" s="13">
        <v>43.2</v>
      </c>
    </row>
    <row r="304" spans="1:72" s="2" customFormat="1" ht="18.2" customHeight="1" x14ac:dyDescent="0.15">
      <c r="A304" s="15">
        <v>302</v>
      </c>
      <c r="B304" s="16" t="s">
        <v>36</v>
      </c>
      <c r="C304" s="16" t="s">
        <v>263</v>
      </c>
      <c r="D304" s="17">
        <v>45413</v>
      </c>
      <c r="E304" s="18" t="s">
        <v>17</v>
      </c>
      <c r="F304" s="19">
        <v>186</v>
      </c>
      <c r="G304" s="19">
        <v>185</v>
      </c>
      <c r="H304" s="20">
        <v>46542.25</v>
      </c>
      <c r="I304" s="20">
        <v>75169.66</v>
      </c>
      <c r="J304" s="20">
        <v>0</v>
      </c>
      <c r="K304" s="20">
        <v>121711.91</v>
      </c>
      <c r="L304" s="20">
        <v>808.75</v>
      </c>
      <c r="M304" s="20">
        <v>0</v>
      </c>
      <c r="N304" s="20">
        <v>0</v>
      </c>
      <c r="O304" s="20">
        <v>0</v>
      </c>
      <c r="P304" s="20">
        <v>0</v>
      </c>
      <c r="Q304" s="20">
        <v>0</v>
      </c>
      <c r="R304" s="20">
        <v>0</v>
      </c>
      <c r="S304" s="20">
        <v>121711.91</v>
      </c>
      <c r="T304" s="20">
        <v>148748.96</v>
      </c>
      <c r="U304" s="20">
        <v>397.88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149146.84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>
        <v>0</v>
      </c>
      <c r="AT304" s="20">
        <f>VLOOKUP(E304,[1]Aplicado!$C$154:$AL$1373,36,0)</f>
        <v>0</v>
      </c>
      <c r="AU304" s="20">
        <f t="shared" si="4"/>
        <v>0</v>
      </c>
      <c r="AV304" s="20">
        <v>75978.41</v>
      </c>
      <c r="AW304" s="20">
        <v>149146.84</v>
      </c>
      <c r="AX304" s="21">
        <v>47</v>
      </c>
      <c r="AY304" s="21">
        <v>300</v>
      </c>
      <c r="AZ304" s="20">
        <v>471512.13260000001</v>
      </c>
      <c r="BA304" s="20">
        <v>130151.7</v>
      </c>
      <c r="BB304" s="22">
        <v>90</v>
      </c>
      <c r="BC304" s="22">
        <v>84.163878766086</v>
      </c>
      <c r="BD304" s="22">
        <v>10.26</v>
      </c>
      <c r="BE304" s="22"/>
      <c r="BF304" s="18" t="s">
        <v>264</v>
      </c>
      <c r="BG304" s="15"/>
      <c r="BH304" s="18" t="s">
        <v>287</v>
      </c>
      <c r="BI304" s="18" t="s">
        <v>288</v>
      </c>
      <c r="BJ304" s="18" t="s">
        <v>514</v>
      </c>
      <c r="BK304" s="18" t="s">
        <v>268</v>
      </c>
      <c r="BL304" s="16" t="s">
        <v>0</v>
      </c>
      <c r="BM304" s="22">
        <v>989639.54021000001</v>
      </c>
      <c r="BN304" s="16" t="s">
        <v>191</v>
      </c>
      <c r="BO304" s="22"/>
      <c r="BP304" s="23">
        <v>37708</v>
      </c>
      <c r="BQ304" s="23">
        <v>46840</v>
      </c>
      <c r="BR304" s="22">
        <v>57155.89</v>
      </c>
      <c r="BS304" s="22">
        <v>110.1</v>
      </c>
      <c r="BT304" s="22">
        <v>43.19</v>
      </c>
    </row>
    <row r="305" spans="1:72" s="2" customFormat="1" ht="18.2" customHeight="1" x14ac:dyDescent="0.15">
      <c r="A305" s="6">
        <v>303</v>
      </c>
      <c r="B305" s="7" t="s">
        <v>36</v>
      </c>
      <c r="C305" s="7" t="s">
        <v>263</v>
      </c>
      <c r="D305" s="8">
        <v>45413</v>
      </c>
      <c r="E305" s="9" t="s">
        <v>173</v>
      </c>
      <c r="F305" s="10">
        <v>178</v>
      </c>
      <c r="G305" s="10">
        <v>177</v>
      </c>
      <c r="H305" s="11">
        <v>41063.019999999997</v>
      </c>
      <c r="I305" s="11">
        <v>66935.210000000006</v>
      </c>
      <c r="J305" s="11">
        <v>0</v>
      </c>
      <c r="K305" s="11">
        <v>107998.23</v>
      </c>
      <c r="L305" s="11">
        <v>732.68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107998.23</v>
      </c>
      <c r="T305" s="11">
        <v>125845.91</v>
      </c>
      <c r="U305" s="11">
        <v>350.36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126196.27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>
        <v>0</v>
      </c>
      <c r="AT305" s="11">
        <f>VLOOKUP(E305,[1]Aplicado!$C$154:$AL$1373,36,0)</f>
        <v>0</v>
      </c>
      <c r="AU305" s="11">
        <f t="shared" si="4"/>
        <v>0</v>
      </c>
      <c r="AV305" s="11">
        <v>67667.89</v>
      </c>
      <c r="AW305" s="11">
        <v>126196.27</v>
      </c>
      <c r="AX305" s="12">
        <v>46</v>
      </c>
      <c r="AY305" s="12">
        <v>300</v>
      </c>
      <c r="AZ305" s="11">
        <v>421952.7</v>
      </c>
      <c r="BA305" s="11">
        <v>117000</v>
      </c>
      <c r="BB305" s="13">
        <v>90</v>
      </c>
      <c r="BC305" s="13">
        <v>83.0755615384615</v>
      </c>
      <c r="BD305" s="13">
        <v>10.24</v>
      </c>
      <c r="BE305" s="13"/>
      <c r="BF305" s="9" t="s">
        <v>264</v>
      </c>
      <c r="BG305" s="6"/>
      <c r="BH305" s="9" t="s">
        <v>38</v>
      </c>
      <c r="BI305" s="9" t="s">
        <v>576</v>
      </c>
      <c r="BJ305" s="9" t="s">
        <v>577</v>
      </c>
      <c r="BK305" s="9" t="s">
        <v>268</v>
      </c>
      <c r="BL305" s="7" t="s">
        <v>0</v>
      </c>
      <c r="BM305" s="13">
        <v>878133.60812999995</v>
      </c>
      <c r="BN305" s="7" t="s">
        <v>191</v>
      </c>
      <c r="BO305" s="13"/>
      <c r="BP305" s="14">
        <v>37672</v>
      </c>
      <c r="BQ305" s="14">
        <v>46803</v>
      </c>
      <c r="BR305" s="13">
        <v>50501.51</v>
      </c>
      <c r="BS305" s="13">
        <v>100.89</v>
      </c>
      <c r="BT305" s="13">
        <v>43.38</v>
      </c>
    </row>
    <row r="306" spans="1:72" s="2" customFormat="1" ht="18.2" customHeight="1" x14ac:dyDescent="0.15">
      <c r="A306" s="15">
        <v>304</v>
      </c>
      <c r="B306" s="16" t="s">
        <v>36</v>
      </c>
      <c r="C306" s="16" t="s">
        <v>263</v>
      </c>
      <c r="D306" s="17">
        <v>45413</v>
      </c>
      <c r="E306" s="18" t="s">
        <v>33</v>
      </c>
      <c r="F306" s="19">
        <v>122</v>
      </c>
      <c r="G306" s="19">
        <v>121</v>
      </c>
      <c r="H306" s="20">
        <v>26960.03</v>
      </c>
      <c r="I306" s="20">
        <v>34033.160000000003</v>
      </c>
      <c r="J306" s="20">
        <v>0</v>
      </c>
      <c r="K306" s="20">
        <v>60993.19</v>
      </c>
      <c r="L306" s="20">
        <v>447.01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60993.19</v>
      </c>
      <c r="T306" s="20">
        <v>48113.03</v>
      </c>
      <c r="U306" s="20">
        <v>226.44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48339.47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>
        <v>0</v>
      </c>
      <c r="AT306" s="20">
        <f>VLOOKUP(E306,[1]Aplicado!$C$154:$AL$1373,36,0)</f>
        <v>0</v>
      </c>
      <c r="AU306" s="20">
        <f t="shared" si="4"/>
        <v>0</v>
      </c>
      <c r="AV306" s="20">
        <v>34480.17</v>
      </c>
      <c r="AW306" s="20">
        <v>48339.47</v>
      </c>
      <c r="AX306" s="21">
        <v>49</v>
      </c>
      <c r="AY306" s="21">
        <v>300</v>
      </c>
      <c r="AZ306" s="20">
        <v>276052.00870000001</v>
      </c>
      <c r="BA306" s="20">
        <v>73653.509999999995</v>
      </c>
      <c r="BB306" s="22">
        <v>87</v>
      </c>
      <c r="BC306" s="22">
        <v>72.045548542085797</v>
      </c>
      <c r="BD306" s="22">
        <v>10.08</v>
      </c>
      <c r="BE306" s="22"/>
      <c r="BF306" s="18" t="s">
        <v>264</v>
      </c>
      <c r="BG306" s="15"/>
      <c r="BH306" s="18" t="s">
        <v>328</v>
      </c>
      <c r="BI306" s="18" t="s">
        <v>578</v>
      </c>
      <c r="BJ306" s="18" t="s">
        <v>579</v>
      </c>
      <c r="BK306" s="18" t="s">
        <v>268</v>
      </c>
      <c r="BL306" s="16" t="s">
        <v>0</v>
      </c>
      <c r="BM306" s="22">
        <v>495935.62789</v>
      </c>
      <c r="BN306" s="16" t="s">
        <v>191</v>
      </c>
      <c r="BO306" s="22"/>
      <c r="BP306" s="23">
        <v>37743</v>
      </c>
      <c r="BQ306" s="23">
        <v>46875</v>
      </c>
      <c r="BR306" s="22">
        <v>24467.35</v>
      </c>
      <c r="BS306" s="22">
        <v>71.86</v>
      </c>
      <c r="BT306" s="22">
        <v>42.94</v>
      </c>
    </row>
    <row r="307" spans="1:72" s="2" customFormat="1" ht="18.2" customHeight="1" x14ac:dyDescent="0.15">
      <c r="A307" s="6">
        <v>305</v>
      </c>
      <c r="B307" s="7" t="s">
        <v>36</v>
      </c>
      <c r="C307" s="7" t="s">
        <v>263</v>
      </c>
      <c r="D307" s="8">
        <v>45413</v>
      </c>
      <c r="E307" s="9" t="s">
        <v>580</v>
      </c>
      <c r="F307" s="10">
        <v>0</v>
      </c>
      <c r="G307" s="10">
        <v>0</v>
      </c>
      <c r="H307" s="11">
        <v>20647.7</v>
      </c>
      <c r="I307" s="11">
        <v>362.32</v>
      </c>
      <c r="J307" s="11">
        <v>0</v>
      </c>
      <c r="K307" s="11">
        <v>21010.02</v>
      </c>
      <c r="L307" s="11">
        <v>365.4</v>
      </c>
      <c r="M307" s="11">
        <v>0</v>
      </c>
      <c r="N307" s="11">
        <v>0</v>
      </c>
      <c r="O307" s="11">
        <v>362.32</v>
      </c>
      <c r="P307" s="11">
        <v>0</v>
      </c>
      <c r="Q307" s="11">
        <v>0</v>
      </c>
      <c r="R307" s="11">
        <v>0</v>
      </c>
      <c r="S307" s="11">
        <v>20647.7</v>
      </c>
      <c r="T307" s="11">
        <v>181.59</v>
      </c>
      <c r="U307" s="11">
        <v>178.51</v>
      </c>
      <c r="V307" s="11">
        <v>0</v>
      </c>
      <c r="W307" s="11">
        <v>181.59</v>
      </c>
      <c r="X307" s="11">
        <v>0</v>
      </c>
      <c r="Y307" s="11">
        <v>0</v>
      </c>
      <c r="Z307" s="11">
        <v>0</v>
      </c>
      <c r="AA307" s="11">
        <v>178.51</v>
      </c>
      <c r="AB307" s="11">
        <v>0</v>
      </c>
      <c r="AC307" s="11">
        <v>0</v>
      </c>
      <c r="AD307" s="11">
        <v>0</v>
      </c>
      <c r="AE307" s="11">
        <v>0</v>
      </c>
      <c r="AF307" s="11">
        <v>33.79</v>
      </c>
      <c r="AG307" s="11">
        <v>0</v>
      </c>
      <c r="AH307" s="11">
        <v>0</v>
      </c>
      <c r="AI307" s="11">
        <v>0</v>
      </c>
      <c r="AJ307" s="11">
        <v>52.35</v>
      </c>
      <c r="AK307" s="11">
        <v>0</v>
      </c>
      <c r="AL307" s="11">
        <v>0</v>
      </c>
      <c r="AM307" s="11">
        <v>0</v>
      </c>
      <c r="AN307" s="11">
        <v>0</v>
      </c>
      <c r="AO307" s="11">
        <v>32.270000000000003</v>
      </c>
      <c r="AP307" s="11">
        <v>49.21</v>
      </c>
      <c r="AQ307" s="11">
        <v>0</v>
      </c>
      <c r="AR307" s="11">
        <v>0</v>
      </c>
      <c r="AS307" s="11">
        <v>2.4599999999999999E-3</v>
      </c>
      <c r="AT307" s="11">
        <f>VLOOKUP(E307,[1]Aplicado!$C$154:$AL$1373,36,0)</f>
        <v>0</v>
      </c>
      <c r="AU307" s="11">
        <f t="shared" si="4"/>
        <v>711.52753999999993</v>
      </c>
      <c r="AV307" s="11">
        <v>365.4</v>
      </c>
      <c r="AW307" s="11">
        <v>178.51</v>
      </c>
      <c r="AX307" s="12">
        <v>48</v>
      </c>
      <c r="AY307" s="12">
        <v>300</v>
      </c>
      <c r="AZ307" s="11">
        <v>214760.55710000001</v>
      </c>
      <c r="BA307" s="11">
        <v>58938.44</v>
      </c>
      <c r="BB307" s="13">
        <v>90</v>
      </c>
      <c r="BC307" s="13">
        <v>31.5293889692364</v>
      </c>
      <c r="BD307" s="13">
        <v>10.199999999999999</v>
      </c>
      <c r="BE307" s="13"/>
      <c r="BF307" s="9" t="s">
        <v>264</v>
      </c>
      <c r="BG307" s="6"/>
      <c r="BH307" s="9" t="s">
        <v>287</v>
      </c>
      <c r="BI307" s="9" t="s">
        <v>288</v>
      </c>
      <c r="BJ307" s="9" t="s">
        <v>581</v>
      </c>
      <c r="BK307" s="9" t="s">
        <v>20</v>
      </c>
      <c r="BL307" s="7" t="s">
        <v>0</v>
      </c>
      <c r="BM307" s="13">
        <v>167886.44870000001</v>
      </c>
      <c r="BN307" s="7" t="s">
        <v>191</v>
      </c>
      <c r="BO307" s="13"/>
      <c r="BP307" s="14">
        <v>37741</v>
      </c>
      <c r="BQ307" s="14">
        <v>46873</v>
      </c>
      <c r="BR307" s="13">
        <v>143.07</v>
      </c>
      <c r="BS307" s="13">
        <v>52.35</v>
      </c>
      <c r="BT307" s="13">
        <v>42.94</v>
      </c>
    </row>
    <row r="308" spans="1:72" s="2" customFormat="1" ht="18.2" customHeight="1" x14ac:dyDescent="0.15">
      <c r="A308" s="15">
        <v>306</v>
      </c>
      <c r="B308" s="16" t="s">
        <v>36</v>
      </c>
      <c r="C308" s="16" t="s">
        <v>263</v>
      </c>
      <c r="D308" s="17">
        <v>45413</v>
      </c>
      <c r="E308" s="18" t="s">
        <v>174</v>
      </c>
      <c r="F308" s="19">
        <v>99</v>
      </c>
      <c r="G308" s="19">
        <v>98</v>
      </c>
      <c r="H308" s="20">
        <v>22898.76</v>
      </c>
      <c r="I308" s="20">
        <v>25908.27</v>
      </c>
      <c r="J308" s="20">
        <v>0</v>
      </c>
      <c r="K308" s="20">
        <v>48807.03</v>
      </c>
      <c r="L308" s="20">
        <v>388.17</v>
      </c>
      <c r="M308" s="20">
        <v>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48807.03</v>
      </c>
      <c r="T308" s="20">
        <v>31786.95</v>
      </c>
      <c r="U308" s="20">
        <v>194.61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31981.56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>
        <v>0</v>
      </c>
      <c r="AT308" s="20">
        <f>VLOOKUP(E308,[1]Aplicado!$C$154:$AL$1373,36,0)</f>
        <v>0</v>
      </c>
      <c r="AU308" s="20">
        <f t="shared" si="4"/>
        <v>0</v>
      </c>
      <c r="AV308" s="20">
        <v>26296.44</v>
      </c>
      <c r="AW308" s="20">
        <v>31981.56</v>
      </c>
      <c r="AX308" s="21">
        <v>49</v>
      </c>
      <c r="AY308" s="21">
        <v>300</v>
      </c>
      <c r="AZ308" s="20">
        <v>230111.0442</v>
      </c>
      <c r="BA308" s="20">
        <v>63151.199999999997</v>
      </c>
      <c r="BB308" s="22">
        <v>90</v>
      </c>
      <c r="BC308" s="22">
        <v>69.5573908334283</v>
      </c>
      <c r="BD308" s="22">
        <v>10.199999999999999</v>
      </c>
      <c r="BE308" s="22"/>
      <c r="BF308" s="18" t="s">
        <v>264</v>
      </c>
      <c r="BG308" s="15"/>
      <c r="BH308" s="18" t="s">
        <v>39</v>
      </c>
      <c r="BI308" s="18" t="s">
        <v>333</v>
      </c>
      <c r="BJ308" s="18" t="s">
        <v>334</v>
      </c>
      <c r="BK308" s="18" t="s">
        <v>268</v>
      </c>
      <c r="BL308" s="16" t="s">
        <v>0</v>
      </c>
      <c r="BM308" s="22">
        <v>396849.96093</v>
      </c>
      <c r="BN308" s="16" t="s">
        <v>191</v>
      </c>
      <c r="BO308" s="22"/>
      <c r="BP308" s="23">
        <v>37741</v>
      </c>
      <c r="BQ308" s="23">
        <v>46873</v>
      </c>
      <c r="BR308" s="22">
        <v>17179.53</v>
      </c>
      <c r="BS308" s="22">
        <v>56.25</v>
      </c>
      <c r="BT308" s="22">
        <v>42.94</v>
      </c>
    </row>
    <row r="309" spans="1:72" s="2" customFormat="1" ht="18.2" customHeight="1" x14ac:dyDescent="0.15">
      <c r="A309" s="6">
        <v>307</v>
      </c>
      <c r="B309" s="7" t="s">
        <v>36</v>
      </c>
      <c r="C309" s="7" t="s">
        <v>263</v>
      </c>
      <c r="D309" s="8">
        <v>45413</v>
      </c>
      <c r="E309" s="9" t="s">
        <v>175</v>
      </c>
      <c r="F309" s="10">
        <v>105</v>
      </c>
      <c r="G309" s="10">
        <v>104</v>
      </c>
      <c r="H309" s="11">
        <v>22898.76</v>
      </c>
      <c r="I309" s="11">
        <v>26886.48</v>
      </c>
      <c r="J309" s="11">
        <v>0</v>
      </c>
      <c r="K309" s="11">
        <v>49785.24</v>
      </c>
      <c r="L309" s="11">
        <v>388.17</v>
      </c>
      <c r="M309" s="11">
        <v>0</v>
      </c>
      <c r="N309" s="11">
        <v>0</v>
      </c>
      <c r="O309" s="11">
        <v>0</v>
      </c>
      <c r="P309" s="11">
        <v>0</v>
      </c>
      <c r="Q309" s="11">
        <v>0</v>
      </c>
      <c r="R309" s="11">
        <v>0</v>
      </c>
      <c r="S309" s="11">
        <v>49785.24</v>
      </c>
      <c r="T309" s="11">
        <v>34305.42</v>
      </c>
      <c r="U309" s="11">
        <v>194.61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34500.03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>
        <v>0</v>
      </c>
      <c r="AT309" s="11">
        <f>VLOOKUP(E309,[1]Aplicado!$C$154:$AL$1373,36,0)</f>
        <v>0</v>
      </c>
      <c r="AU309" s="11">
        <f t="shared" si="4"/>
        <v>0</v>
      </c>
      <c r="AV309" s="11">
        <v>27274.65</v>
      </c>
      <c r="AW309" s="11">
        <v>34500.03</v>
      </c>
      <c r="AX309" s="12">
        <v>49</v>
      </c>
      <c r="AY309" s="12">
        <v>300</v>
      </c>
      <c r="AZ309" s="11">
        <v>230111.0442</v>
      </c>
      <c r="BA309" s="11">
        <v>63151.199999999997</v>
      </c>
      <c r="BB309" s="13">
        <v>90</v>
      </c>
      <c r="BC309" s="13">
        <v>70.951487857712905</v>
      </c>
      <c r="BD309" s="13">
        <v>10.199999999999999</v>
      </c>
      <c r="BE309" s="13"/>
      <c r="BF309" s="9" t="s">
        <v>264</v>
      </c>
      <c r="BG309" s="6"/>
      <c r="BH309" s="9" t="s">
        <v>39</v>
      </c>
      <c r="BI309" s="9" t="s">
        <v>333</v>
      </c>
      <c r="BJ309" s="9" t="s">
        <v>334</v>
      </c>
      <c r="BK309" s="9" t="s">
        <v>268</v>
      </c>
      <c r="BL309" s="7" t="s">
        <v>0</v>
      </c>
      <c r="BM309" s="13">
        <v>404803.78644</v>
      </c>
      <c r="BN309" s="7" t="s">
        <v>191</v>
      </c>
      <c r="BO309" s="13"/>
      <c r="BP309" s="14">
        <v>37741</v>
      </c>
      <c r="BQ309" s="14">
        <v>46873</v>
      </c>
      <c r="BR309" s="13">
        <v>18153.13</v>
      </c>
      <c r="BS309" s="13">
        <v>56.25</v>
      </c>
      <c r="BT309" s="13">
        <v>42.94</v>
      </c>
    </row>
    <row r="310" spans="1:72" s="2" customFormat="1" ht="18.2" customHeight="1" x14ac:dyDescent="0.15">
      <c r="A310" s="15">
        <v>308</v>
      </c>
      <c r="B310" s="16" t="s">
        <v>36</v>
      </c>
      <c r="C310" s="16" t="s">
        <v>263</v>
      </c>
      <c r="D310" s="17">
        <v>45413</v>
      </c>
      <c r="E310" s="18" t="s">
        <v>176</v>
      </c>
      <c r="F310" s="19">
        <v>171</v>
      </c>
      <c r="G310" s="19">
        <v>170</v>
      </c>
      <c r="H310" s="20">
        <v>23118.46</v>
      </c>
      <c r="I310" s="20">
        <v>34707.96</v>
      </c>
      <c r="J310" s="20">
        <v>0</v>
      </c>
      <c r="K310" s="20">
        <v>57826.42</v>
      </c>
      <c r="L310" s="20">
        <v>383.25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57826.42</v>
      </c>
      <c r="T310" s="20">
        <v>63786.03</v>
      </c>
      <c r="U310" s="20">
        <v>194.17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63980.2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>
        <v>0</v>
      </c>
      <c r="AT310" s="20">
        <f>VLOOKUP(E310,[1]Aplicado!$C$154:$AL$1373,36,0)</f>
        <v>0</v>
      </c>
      <c r="AU310" s="20">
        <f t="shared" si="4"/>
        <v>0</v>
      </c>
      <c r="AV310" s="20">
        <v>35091.21</v>
      </c>
      <c r="AW310" s="20">
        <v>63980.2</v>
      </c>
      <c r="AX310" s="21">
        <v>49</v>
      </c>
      <c r="AY310" s="21">
        <v>300</v>
      </c>
      <c r="AZ310" s="20">
        <v>230245.27559999999</v>
      </c>
      <c r="BA310" s="20">
        <v>63151.199999999997</v>
      </c>
      <c r="BB310" s="22">
        <v>90</v>
      </c>
      <c r="BC310" s="22">
        <v>82.411384106715303</v>
      </c>
      <c r="BD310" s="22">
        <v>10.08</v>
      </c>
      <c r="BE310" s="22"/>
      <c r="BF310" s="18" t="s">
        <v>264</v>
      </c>
      <c r="BG310" s="15"/>
      <c r="BH310" s="18" t="s">
        <v>39</v>
      </c>
      <c r="BI310" s="18" t="s">
        <v>333</v>
      </c>
      <c r="BJ310" s="18" t="s">
        <v>334</v>
      </c>
      <c r="BK310" s="18" t="s">
        <v>268</v>
      </c>
      <c r="BL310" s="16" t="s">
        <v>0</v>
      </c>
      <c r="BM310" s="22">
        <v>470186.62102000002</v>
      </c>
      <c r="BN310" s="16" t="s">
        <v>191</v>
      </c>
      <c r="BO310" s="22"/>
      <c r="BP310" s="23">
        <v>37763</v>
      </c>
      <c r="BQ310" s="23">
        <v>46895</v>
      </c>
      <c r="BR310" s="22">
        <v>29654.95</v>
      </c>
      <c r="BS310" s="22">
        <v>61.61</v>
      </c>
      <c r="BT310" s="22">
        <v>42.91</v>
      </c>
    </row>
    <row r="311" spans="1:72" s="2" customFormat="1" ht="18.2" customHeight="1" x14ac:dyDescent="0.15">
      <c r="A311" s="6">
        <v>309</v>
      </c>
      <c r="B311" s="7" t="s">
        <v>36</v>
      </c>
      <c r="C311" s="7" t="s">
        <v>263</v>
      </c>
      <c r="D311" s="8">
        <v>45413</v>
      </c>
      <c r="E311" s="9" t="s">
        <v>177</v>
      </c>
      <c r="F311" s="10">
        <v>99</v>
      </c>
      <c r="G311" s="10">
        <v>98</v>
      </c>
      <c r="H311" s="11">
        <v>23118.46</v>
      </c>
      <c r="I311" s="11">
        <v>25690.01</v>
      </c>
      <c r="J311" s="11">
        <v>0</v>
      </c>
      <c r="K311" s="11">
        <v>48808.47</v>
      </c>
      <c r="L311" s="11">
        <v>383.25</v>
      </c>
      <c r="M311" s="11">
        <v>0</v>
      </c>
      <c r="N311" s="11">
        <v>0</v>
      </c>
      <c r="O311" s="11">
        <v>0</v>
      </c>
      <c r="P311" s="11">
        <v>0</v>
      </c>
      <c r="Q311" s="11">
        <v>0</v>
      </c>
      <c r="R311" s="11">
        <v>0</v>
      </c>
      <c r="S311" s="11">
        <v>48808.47</v>
      </c>
      <c r="T311" s="11">
        <v>31474.57</v>
      </c>
      <c r="U311" s="11">
        <v>194.17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31668.74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>
        <v>0</v>
      </c>
      <c r="AT311" s="11">
        <f>VLOOKUP(E311,[1]Aplicado!$C$154:$AL$1373,36,0)</f>
        <v>0</v>
      </c>
      <c r="AU311" s="11">
        <f t="shared" si="4"/>
        <v>0</v>
      </c>
      <c r="AV311" s="11">
        <v>26073.26</v>
      </c>
      <c r="AW311" s="11">
        <v>31668.74</v>
      </c>
      <c r="AX311" s="12">
        <v>49</v>
      </c>
      <c r="AY311" s="12">
        <v>300</v>
      </c>
      <c r="AZ311" s="11">
        <v>230187.10639999999</v>
      </c>
      <c r="BA311" s="11">
        <v>63151.199999999997</v>
      </c>
      <c r="BB311" s="13">
        <v>90</v>
      </c>
      <c r="BC311" s="13">
        <v>69.559443050963395</v>
      </c>
      <c r="BD311" s="13">
        <v>10.08</v>
      </c>
      <c r="BE311" s="13"/>
      <c r="BF311" s="9" t="s">
        <v>264</v>
      </c>
      <c r="BG311" s="6"/>
      <c r="BH311" s="9" t="s">
        <v>39</v>
      </c>
      <c r="BI311" s="9" t="s">
        <v>333</v>
      </c>
      <c r="BJ311" s="9" t="s">
        <v>334</v>
      </c>
      <c r="BK311" s="9" t="s">
        <v>268</v>
      </c>
      <c r="BL311" s="7" t="s">
        <v>0</v>
      </c>
      <c r="BM311" s="13">
        <v>396861.66957000003</v>
      </c>
      <c r="BN311" s="7" t="s">
        <v>191</v>
      </c>
      <c r="BO311" s="13"/>
      <c r="BP311" s="14">
        <v>37757</v>
      </c>
      <c r="BQ311" s="14">
        <v>46889</v>
      </c>
      <c r="BR311" s="13">
        <v>17695.009999999998</v>
      </c>
      <c r="BS311" s="13">
        <v>61.61</v>
      </c>
      <c r="BT311" s="13">
        <v>42.92</v>
      </c>
    </row>
    <row r="312" spans="1:72" s="2" customFormat="1" ht="18.2" customHeight="1" x14ac:dyDescent="0.15">
      <c r="A312" s="15">
        <v>310</v>
      </c>
      <c r="B312" s="16" t="s">
        <v>36</v>
      </c>
      <c r="C312" s="16" t="s">
        <v>263</v>
      </c>
      <c r="D312" s="17">
        <v>45413</v>
      </c>
      <c r="E312" s="18" t="s">
        <v>18</v>
      </c>
      <c r="F312" s="19">
        <v>167</v>
      </c>
      <c r="G312" s="19">
        <v>166</v>
      </c>
      <c r="H312" s="20">
        <v>25353.06</v>
      </c>
      <c r="I312" s="20">
        <v>37569.449999999997</v>
      </c>
      <c r="J312" s="20">
        <v>0</v>
      </c>
      <c r="K312" s="20">
        <v>62922.51</v>
      </c>
      <c r="L312" s="20">
        <v>420.32</v>
      </c>
      <c r="M312" s="20">
        <v>0</v>
      </c>
      <c r="N312" s="20">
        <v>0</v>
      </c>
      <c r="O312" s="20">
        <v>0</v>
      </c>
      <c r="P312" s="20">
        <v>0</v>
      </c>
      <c r="Q312" s="20">
        <v>0</v>
      </c>
      <c r="R312" s="20">
        <v>0</v>
      </c>
      <c r="S312" s="20">
        <v>62922.51</v>
      </c>
      <c r="T312" s="20">
        <v>67567.179999999993</v>
      </c>
      <c r="U312" s="20">
        <v>212.94</v>
      </c>
      <c r="V312" s="20">
        <v>0</v>
      </c>
      <c r="W312" s="20">
        <v>0</v>
      </c>
      <c r="X312" s="20">
        <v>0</v>
      </c>
      <c r="Y312" s="20">
        <v>0</v>
      </c>
      <c r="Z312" s="20">
        <v>0</v>
      </c>
      <c r="AA312" s="20">
        <v>67780.12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>
        <v>0</v>
      </c>
      <c r="AT312" s="20">
        <f>VLOOKUP(E312,[1]Aplicado!$C$154:$AL$1373,36,0)</f>
        <v>0</v>
      </c>
      <c r="AU312" s="20">
        <f t="shared" si="4"/>
        <v>0</v>
      </c>
      <c r="AV312" s="20">
        <v>37989.769999999997</v>
      </c>
      <c r="AW312" s="20">
        <v>67780.12</v>
      </c>
      <c r="AX312" s="21">
        <v>49</v>
      </c>
      <c r="AY312" s="21">
        <v>300</v>
      </c>
      <c r="AZ312" s="20">
        <v>252498.56839999999</v>
      </c>
      <c r="BA312" s="20">
        <v>69257.7</v>
      </c>
      <c r="BB312" s="22">
        <v>90</v>
      </c>
      <c r="BC312" s="22">
        <v>81.767455459826095</v>
      </c>
      <c r="BD312" s="22">
        <v>10.08</v>
      </c>
      <c r="BE312" s="22"/>
      <c r="BF312" s="18" t="s">
        <v>264</v>
      </c>
      <c r="BG312" s="15"/>
      <c r="BH312" s="18" t="s">
        <v>274</v>
      </c>
      <c r="BI312" s="18" t="s">
        <v>295</v>
      </c>
      <c r="BJ312" s="18" t="s">
        <v>297</v>
      </c>
      <c r="BK312" s="18" t="s">
        <v>268</v>
      </c>
      <c r="BL312" s="16" t="s">
        <v>0</v>
      </c>
      <c r="BM312" s="22">
        <v>511622.92881000001</v>
      </c>
      <c r="BN312" s="16" t="s">
        <v>191</v>
      </c>
      <c r="BO312" s="22"/>
      <c r="BP312" s="23">
        <v>37762</v>
      </c>
      <c r="BQ312" s="23">
        <v>46894</v>
      </c>
      <c r="BR312" s="22">
        <v>31400.799999999999</v>
      </c>
      <c r="BS312" s="22">
        <v>67.56</v>
      </c>
      <c r="BT312" s="22">
        <v>42.92</v>
      </c>
    </row>
    <row r="313" spans="1:72" s="2" customFormat="1" ht="18.2" customHeight="1" x14ac:dyDescent="0.15">
      <c r="A313" s="6">
        <v>311</v>
      </c>
      <c r="B313" s="7" t="s">
        <v>36</v>
      </c>
      <c r="C313" s="7" t="s">
        <v>263</v>
      </c>
      <c r="D313" s="8">
        <v>45413</v>
      </c>
      <c r="E313" s="9" t="s">
        <v>178</v>
      </c>
      <c r="F313" s="10">
        <v>50</v>
      </c>
      <c r="G313" s="10">
        <v>49</v>
      </c>
      <c r="H313" s="11">
        <v>23115.22</v>
      </c>
      <c r="I313" s="11">
        <v>15542.13</v>
      </c>
      <c r="J313" s="11">
        <v>0</v>
      </c>
      <c r="K313" s="11">
        <v>38657.35</v>
      </c>
      <c r="L313" s="11">
        <v>383.28</v>
      </c>
      <c r="M313" s="11">
        <v>0</v>
      </c>
      <c r="N313" s="11">
        <v>0</v>
      </c>
      <c r="O313" s="11">
        <v>0</v>
      </c>
      <c r="P313" s="11">
        <v>0</v>
      </c>
      <c r="Q313" s="11">
        <v>0</v>
      </c>
      <c r="R313" s="11">
        <v>0</v>
      </c>
      <c r="S313" s="11">
        <v>38657.35</v>
      </c>
      <c r="T313" s="11">
        <v>12953.11</v>
      </c>
      <c r="U313" s="11">
        <v>194.14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13147.25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>
        <v>0</v>
      </c>
      <c r="AT313" s="11">
        <f>VLOOKUP(E313,[1]Aplicado!$C$154:$AL$1373,36,0)</f>
        <v>0</v>
      </c>
      <c r="AU313" s="11">
        <f t="shared" si="4"/>
        <v>0</v>
      </c>
      <c r="AV313" s="11">
        <v>15925.41</v>
      </c>
      <c r="AW313" s="11">
        <v>13147.25</v>
      </c>
      <c r="AX313" s="12">
        <v>49</v>
      </c>
      <c r="AY313" s="12">
        <v>300</v>
      </c>
      <c r="AZ313" s="11">
        <v>230245.27559999999</v>
      </c>
      <c r="BA313" s="11">
        <v>63151.199999999997</v>
      </c>
      <c r="BB313" s="13">
        <v>90</v>
      </c>
      <c r="BC313" s="13">
        <v>55.092563561737599</v>
      </c>
      <c r="BD313" s="13">
        <v>10.08</v>
      </c>
      <c r="BE313" s="13"/>
      <c r="BF313" s="9" t="s">
        <v>264</v>
      </c>
      <c r="BG313" s="6"/>
      <c r="BH313" s="9" t="s">
        <v>39</v>
      </c>
      <c r="BI313" s="9" t="s">
        <v>333</v>
      </c>
      <c r="BJ313" s="9" t="s">
        <v>334</v>
      </c>
      <c r="BK313" s="9" t="s">
        <v>268</v>
      </c>
      <c r="BL313" s="7" t="s">
        <v>0</v>
      </c>
      <c r="BM313" s="13">
        <v>314322.91285000002</v>
      </c>
      <c r="BN313" s="7" t="s">
        <v>191</v>
      </c>
      <c r="BO313" s="13"/>
      <c r="BP313" s="14">
        <v>37763</v>
      </c>
      <c r="BQ313" s="14">
        <v>46895</v>
      </c>
      <c r="BR313" s="13">
        <v>9449.75</v>
      </c>
      <c r="BS313" s="13">
        <v>61.61</v>
      </c>
      <c r="BT313" s="13">
        <v>42.91</v>
      </c>
    </row>
    <row r="314" spans="1:72" s="2" customFormat="1" ht="18.2" customHeight="1" x14ac:dyDescent="0.15">
      <c r="A314" s="15">
        <v>312</v>
      </c>
      <c r="B314" s="16" t="s">
        <v>36</v>
      </c>
      <c r="C314" s="16" t="s">
        <v>263</v>
      </c>
      <c r="D314" s="17">
        <v>45413</v>
      </c>
      <c r="E314" s="18" t="s">
        <v>179</v>
      </c>
      <c r="F314" s="19">
        <v>120</v>
      </c>
      <c r="G314" s="19">
        <v>119</v>
      </c>
      <c r="H314" s="20">
        <v>23118.46</v>
      </c>
      <c r="I314" s="20">
        <v>28901.08</v>
      </c>
      <c r="J314" s="20">
        <v>0</v>
      </c>
      <c r="K314" s="20">
        <v>52019.54</v>
      </c>
      <c r="L314" s="20">
        <v>383.25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52019.54</v>
      </c>
      <c r="T314" s="20">
        <v>40192.11</v>
      </c>
      <c r="U314" s="20">
        <v>194.17</v>
      </c>
      <c r="V314" s="20">
        <v>0</v>
      </c>
      <c r="W314" s="20">
        <v>0</v>
      </c>
      <c r="X314" s="20">
        <v>0</v>
      </c>
      <c r="Y314" s="20">
        <v>0</v>
      </c>
      <c r="Z314" s="20">
        <v>0</v>
      </c>
      <c r="AA314" s="20">
        <v>40386.28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>
        <v>0</v>
      </c>
      <c r="AT314" s="20">
        <f>VLOOKUP(E314,[1]Aplicado!$C$154:$AL$1373,36,0)</f>
        <v>0</v>
      </c>
      <c r="AU314" s="20">
        <f t="shared" si="4"/>
        <v>0</v>
      </c>
      <c r="AV314" s="20">
        <v>29284.33</v>
      </c>
      <c r="AW314" s="20">
        <v>40386.28</v>
      </c>
      <c r="AX314" s="21">
        <v>49</v>
      </c>
      <c r="AY314" s="21">
        <v>300</v>
      </c>
      <c r="AZ314" s="20">
        <v>230245.27559999999</v>
      </c>
      <c r="BA314" s="20">
        <v>63151.199999999997</v>
      </c>
      <c r="BB314" s="22">
        <v>90</v>
      </c>
      <c r="BC314" s="22">
        <v>74.135702884505804</v>
      </c>
      <c r="BD314" s="22">
        <v>10.08</v>
      </c>
      <c r="BE314" s="22"/>
      <c r="BF314" s="18" t="s">
        <v>264</v>
      </c>
      <c r="BG314" s="15"/>
      <c r="BH314" s="18" t="s">
        <v>39</v>
      </c>
      <c r="BI314" s="18" t="s">
        <v>333</v>
      </c>
      <c r="BJ314" s="18" t="s">
        <v>334</v>
      </c>
      <c r="BK314" s="18" t="s">
        <v>268</v>
      </c>
      <c r="BL314" s="16" t="s">
        <v>0</v>
      </c>
      <c r="BM314" s="22">
        <v>422970.87974</v>
      </c>
      <c r="BN314" s="16" t="s">
        <v>191</v>
      </c>
      <c r="BO314" s="22"/>
      <c r="BP314" s="23">
        <v>37763</v>
      </c>
      <c r="BQ314" s="23">
        <v>46895</v>
      </c>
      <c r="BR314" s="22">
        <v>21124.13</v>
      </c>
      <c r="BS314" s="22">
        <v>61.61</v>
      </c>
      <c r="BT314" s="22">
        <v>42.91</v>
      </c>
    </row>
    <row r="315" spans="1:72" s="2" customFormat="1" ht="18.2" customHeight="1" x14ac:dyDescent="0.15">
      <c r="A315" s="6">
        <v>313</v>
      </c>
      <c r="B315" s="7" t="s">
        <v>36</v>
      </c>
      <c r="C315" s="7" t="s">
        <v>263</v>
      </c>
      <c r="D315" s="8">
        <v>45413</v>
      </c>
      <c r="E315" s="9" t="s">
        <v>180</v>
      </c>
      <c r="F315" s="10">
        <v>138</v>
      </c>
      <c r="G315" s="10">
        <v>137</v>
      </c>
      <c r="H315" s="11">
        <v>23118.46</v>
      </c>
      <c r="I315" s="11">
        <v>31238.33</v>
      </c>
      <c r="J315" s="11">
        <v>0</v>
      </c>
      <c r="K315" s="11">
        <v>54356.79</v>
      </c>
      <c r="L315" s="11">
        <v>383.25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54356.79</v>
      </c>
      <c r="T315" s="11">
        <v>48195.58</v>
      </c>
      <c r="U315" s="11">
        <v>194.17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48389.75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>
        <v>0</v>
      </c>
      <c r="AT315" s="11">
        <f>VLOOKUP(E315,[1]Aplicado!$C$154:$AL$1373,36,0)</f>
        <v>0</v>
      </c>
      <c r="AU315" s="11">
        <f t="shared" si="4"/>
        <v>0</v>
      </c>
      <c r="AV315" s="11">
        <v>31621.58</v>
      </c>
      <c r="AW315" s="11">
        <v>48389.75</v>
      </c>
      <c r="AX315" s="12">
        <v>49</v>
      </c>
      <c r="AY315" s="12">
        <v>300</v>
      </c>
      <c r="AZ315" s="11">
        <v>230254.95879999999</v>
      </c>
      <c r="BA315" s="11">
        <v>63151.199999999997</v>
      </c>
      <c r="BB315" s="13">
        <v>90</v>
      </c>
      <c r="BC315" s="13">
        <v>77.466637213544601</v>
      </c>
      <c r="BD315" s="13">
        <v>10.08</v>
      </c>
      <c r="BE315" s="13"/>
      <c r="BF315" s="9" t="s">
        <v>264</v>
      </c>
      <c r="BG315" s="6"/>
      <c r="BH315" s="9" t="s">
        <v>39</v>
      </c>
      <c r="BI315" s="9" t="s">
        <v>333</v>
      </c>
      <c r="BJ315" s="9" t="s">
        <v>334</v>
      </c>
      <c r="BK315" s="9" t="s">
        <v>268</v>
      </c>
      <c r="BL315" s="7" t="s">
        <v>0</v>
      </c>
      <c r="BM315" s="13">
        <v>441975.05949000001</v>
      </c>
      <c r="BN315" s="7" t="s">
        <v>191</v>
      </c>
      <c r="BO315" s="13"/>
      <c r="BP315" s="14">
        <v>37764</v>
      </c>
      <c r="BQ315" s="14">
        <v>46896</v>
      </c>
      <c r="BR315" s="13">
        <v>24173.19</v>
      </c>
      <c r="BS315" s="13">
        <v>61.61</v>
      </c>
      <c r="BT315" s="13">
        <v>42.91</v>
      </c>
    </row>
    <row r="316" spans="1:72" s="2" customFormat="1" ht="18.2" customHeight="1" x14ac:dyDescent="0.15">
      <c r="A316" s="15">
        <v>314</v>
      </c>
      <c r="B316" s="16" t="s">
        <v>36</v>
      </c>
      <c r="C316" s="16" t="s">
        <v>263</v>
      </c>
      <c r="D316" s="17">
        <v>45413</v>
      </c>
      <c r="E316" s="18" t="s">
        <v>34</v>
      </c>
      <c r="F316" s="19">
        <v>200</v>
      </c>
      <c r="G316" s="19">
        <v>199</v>
      </c>
      <c r="H316" s="20">
        <v>23118.46</v>
      </c>
      <c r="I316" s="20">
        <v>37058.839999999997</v>
      </c>
      <c r="J316" s="20">
        <v>0</v>
      </c>
      <c r="K316" s="20">
        <v>60177.3</v>
      </c>
      <c r="L316" s="20">
        <v>383.25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  <c r="S316" s="20">
        <v>60177.3</v>
      </c>
      <c r="T316" s="20">
        <v>78425.16</v>
      </c>
      <c r="U316" s="20">
        <v>194.17</v>
      </c>
      <c r="V316" s="20">
        <v>0</v>
      </c>
      <c r="W316" s="20">
        <v>0</v>
      </c>
      <c r="X316" s="20">
        <v>0</v>
      </c>
      <c r="Y316" s="20">
        <v>0</v>
      </c>
      <c r="Z316" s="20">
        <v>0</v>
      </c>
      <c r="AA316" s="20">
        <v>78619.33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>
        <v>0</v>
      </c>
      <c r="AT316" s="20">
        <f>VLOOKUP(E316,[1]Aplicado!$C$154:$AL$1373,36,0)</f>
        <v>0</v>
      </c>
      <c r="AU316" s="20">
        <f t="shared" si="4"/>
        <v>0</v>
      </c>
      <c r="AV316" s="20">
        <v>37442.089999999997</v>
      </c>
      <c r="AW316" s="20">
        <v>78619.33</v>
      </c>
      <c r="AX316" s="21">
        <v>49</v>
      </c>
      <c r="AY316" s="21">
        <v>300</v>
      </c>
      <c r="AZ316" s="20">
        <v>230036.5258</v>
      </c>
      <c r="BA316" s="20">
        <v>63151.199999999997</v>
      </c>
      <c r="BB316" s="22">
        <v>90</v>
      </c>
      <c r="BC316" s="22">
        <v>85.761743244784</v>
      </c>
      <c r="BD316" s="22">
        <v>10.08</v>
      </c>
      <c r="BE316" s="22"/>
      <c r="BF316" s="18" t="s">
        <v>264</v>
      </c>
      <c r="BG316" s="15"/>
      <c r="BH316" s="18" t="s">
        <v>39</v>
      </c>
      <c r="BI316" s="18" t="s">
        <v>333</v>
      </c>
      <c r="BJ316" s="18" t="s">
        <v>334</v>
      </c>
      <c r="BK316" s="18" t="s">
        <v>268</v>
      </c>
      <c r="BL316" s="16" t="s">
        <v>0</v>
      </c>
      <c r="BM316" s="22">
        <v>489301.6263</v>
      </c>
      <c r="BN316" s="16" t="s">
        <v>191</v>
      </c>
      <c r="BO316" s="22"/>
      <c r="BP316" s="23">
        <v>37770</v>
      </c>
      <c r="BQ316" s="23">
        <v>46902</v>
      </c>
      <c r="BR316" s="22">
        <v>34050.57</v>
      </c>
      <c r="BS316" s="22">
        <v>61.61</v>
      </c>
      <c r="BT316" s="22">
        <v>42.95</v>
      </c>
    </row>
    <row r="317" spans="1:72" s="2" customFormat="1" ht="18.2" customHeight="1" x14ac:dyDescent="0.15">
      <c r="A317" s="6">
        <v>315</v>
      </c>
      <c r="B317" s="7" t="s">
        <v>36</v>
      </c>
      <c r="C317" s="7" t="s">
        <v>263</v>
      </c>
      <c r="D317" s="8">
        <v>45413</v>
      </c>
      <c r="E317" s="9" t="s">
        <v>181</v>
      </c>
      <c r="F317" s="10">
        <v>132</v>
      </c>
      <c r="G317" s="10">
        <v>131</v>
      </c>
      <c r="H317" s="11">
        <v>23118.46</v>
      </c>
      <c r="I317" s="11">
        <v>30498.01</v>
      </c>
      <c r="J317" s="11">
        <v>0</v>
      </c>
      <c r="K317" s="11">
        <v>53616.47</v>
      </c>
      <c r="L317" s="11">
        <v>383.25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  <c r="S317" s="11">
        <v>53616.47</v>
      </c>
      <c r="T317" s="11">
        <v>45721.43</v>
      </c>
      <c r="U317" s="11">
        <v>194.17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45915.6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>
        <v>0</v>
      </c>
      <c r="AT317" s="11">
        <f>VLOOKUP(E317,[1]Aplicado!$C$154:$AL$1373,36,0)</f>
        <v>0</v>
      </c>
      <c r="AU317" s="11">
        <f t="shared" si="4"/>
        <v>0</v>
      </c>
      <c r="AV317" s="11">
        <v>30881.26</v>
      </c>
      <c r="AW317" s="11">
        <v>45915.6</v>
      </c>
      <c r="AX317" s="12">
        <v>49</v>
      </c>
      <c r="AY317" s="12">
        <v>300</v>
      </c>
      <c r="AZ317" s="11">
        <v>229977.09349999999</v>
      </c>
      <c r="BA317" s="11">
        <v>63151.199999999997</v>
      </c>
      <c r="BB317" s="13">
        <v>90</v>
      </c>
      <c r="BC317" s="13">
        <v>76.411569376353896</v>
      </c>
      <c r="BD317" s="13">
        <v>10.08</v>
      </c>
      <c r="BE317" s="13"/>
      <c r="BF317" s="9" t="s">
        <v>264</v>
      </c>
      <c r="BG317" s="6"/>
      <c r="BH317" s="9" t="s">
        <v>39</v>
      </c>
      <c r="BI317" s="9" t="s">
        <v>333</v>
      </c>
      <c r="BJ317" s="9" t="s">
        <v>334</v>
      </c>
      <c r="BK317" s="9" t="s">
        <v>268</v>
      </c>
      <c r="BL317" s="7" t="s">
        <v>0</v>
      </c>
      <c r="BM317" s="13">
        <v>435955.51757000003</v>
      </c>
      <c r="BN317" s="7" t="s">
        <v>191</v>
      </c>
      <c r="BO317" s="13"/>
      <c r="BP317" s="14">
        <v>37771</v>
      </c>
      <c r="BQ317" s="14">
        <v>46903</v>
      </c>
      <c r="BR317" s="13">
        <v>23274.01</v>
      </c>
      <c r="BS317" s="13">
        <v>61.61</v>
      </c>
      <c r="BT317" s="13">
        <v>42.96</v>
      </c>
    </row>
    <row r="318" spans="1:72" s="2" customFormat="1" ht="18.2" customHeight="1" x14ac:dyDescent="0.15">
      <c r="A318" s="15">
        <v>316</v>
      </c>
      <c r="B318" s="16" t="s">
        <v>36</v>
      </c>
      <c r="C318" s="16" t="s">
        <v>263</v>
      </c>
      <c r="D318" s="17">
        <v>45413</v>
      </c>
      <c r="E318" s="18" t="s">
        <v>182</v>
      </c>
      <c r="F318" s="19">
        <v>198</v>
      </c>
      <c r="G318" s="19">
        <v>197</v>
      </c>
      <c r="H318" s="20">
        <v>23118.46</v>
      </c>
      <c r="I318" s="20">
        <v>36914.379999999997</v>
      </c>
      <c r="J318" s="20">
        <v>0</v>
      </c>
      <c r="K318" s="20">
        <v>60032.84</v>
      </c>
      <c r="L318" s="20">
        <v>383.25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60032.84</v>
      </c>
      <c r="T318" s="20">
        <v>77394.259999999995</v>
      </c>
      <c r="U318" s="20">
        <v>194.17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77588.429999999993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>
        <v>0</v>
      </c>
      <c r="AT318" s="20">
        <f>VLOOKUP(E318,[1]Aplicado!$C$154:$AL$1373,36,0)</f>
        <v>0</v>
      </c>
      <c r="AU318" s="20">
        <f t="shared" si="4"/>
        <v>0</v>
      </c>
      <c r="AV318" s="20">
        <v>37297.629999999997</v>
      </c>
      <c r="AW318" s="20">
        <v>77588.429999999993</v>
      </c>
      <c r="AX318" s="21">
        <v>49</v>
      </c>
      <c r="AY318" s="21">
        <v>300</v>
      </c>
      <c r="AZ318" s="20">
        <v>229977.09349999999</v>
      </c>
      <c r="BA318" s="20">
        <v>63151.199999999997</v>
      </c>
      <c r="BB318" s="22">
        <v>90</v>
      </c>
      <c r="BC318" s="22">
        <v>85.555865921787699</v>
      </c>
      <c r="BD318" s="22">
        <v>10.08</v>
      </c>
      <c r="BE318" s="22"/>
      <c r="BF318" s="18" t="s">
        <v>264</v>
      </c>
      <c r="BG318" s="15"/>
      <c r="BH318" s="18" t="s">
        <v>39</v>
      </c>
      <c r="BI318" s="18" t="s">
        <v>333</v>
      </c>
      <c r="BJ318" s="18" t="s">
        <v>334</v>
      </c>
      <c r="BK318" s="18" t="s">
        <v>268</v>
      </c>
      <c r="BL318" s="16" t="s">
        <v>0</v>
      </c>
      <c r="BM318" s="22">
        <v>488127.02204000001</v>
      </c>
      <c r="BN318" s="16" t="s">
        <v>191</v>
      </c>
      <c r="BO318" s="22"/>
      <c r="BP318" s="23">
        <v>37771</v>
      </c>
      <c r="BQ318" s="23">
        <v>46903</v>
      </c>
      <c r="BR318" s="22">
        <v>33604.199999999997</v>
      </c>
      <c r="BS318" s="22">
        <v>61.61</v>
      </c>
      <c r="BT318" s="22">
        <v>42.96</v>
      </c>
    </row>
    <row r="319" spans="1:72" s="2" customFormat="1" ht="18.2" customHeight="1" x14ac:dyDescent="0.15">
      <c r="A319" s="6">
        <v>317</v>
      </c>
      <c r="B319" s="7" t="s">
        <v>36</v>
      </c>
      <c r="C319" s="7" t="s">
        <v>263</v>
      </c>
      <c r="D319" s="8">
        <v>45413</v>
      </c>
      <c r="E319" s="9" t="s">
        <v>183</v>
      </c>
      <c r="F319" s="10">
        <v>12</v>
      </c>
      <c r="G319" s="10">
        <v>11</v>
      </c>
      <c r="H319" s="11">
        <v>30152.74</v>
      </c>
      <c r="I319" s="11">
        <v>5682.37</v>
      </c>
      <c r="J319" s="11">
        <v>0</v>
      </c>
      <c r="K319" s="11">
        <v>35835.11</v>
      </c>
      <c r="L319" s="11">
        <v>500.12</v>
      </c>
      <c r="M319" s="11">
        <v>0</v>
      </c>
      <c r="N319" s="11">
        <v>0</v>
      </c>
      <c r="O319" s="11">
        <v>0</v>
      </c>
      <c r="P319" s="11">
        <v>0</v>
      </c>
      <c r="Q319" s="11">
        <v>0</v>
      </c>
      <c r="R319" s="11">
        <v>0</v>
      </c>
      <c r="S319" s="11">
        <v>35835.11</v>
      </c>
      <c r="T319" s="11">
        <v>3245.89</v>
      </c>
      <c r="U319" s="11">
        <v>253.25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3499.14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>
        <v>0</v>
      </c>
      <c r="AT319" s="11">
        <f>VLOOKUP(E319,[1]Aplicado!$C$154:$AL$1373,36,0)</f>
        <v>0</v>
      </c>
      <c r="AU319" s="11">
        <f t="shared" si="4"/>
        <v>0</v>
      </c>
      <c r="AV319" s="11">
        <v>6182.49</v>
      </c>
      <c r="AW319" s="11">
        <v>3499.14</v>
      </c>
      <c r="AX319" s="12">
        <v>50</v>
      </c>
      <c r="AY319" s="12">
        <v>300</v>
      </c>
      <c r="AZ319" s="11">
        <v>300366.52309999999</v>
      </c>
      <c r="BA319" s="11">
        <v>82394.78</v>
      </c>
      <c r="BB319" s="13">
        <v>90</v>
      </c>
      <c r="BC319" s="13">
        <v>39.142769724004403</v>
      </c>
      <c r="BD319" s="13">
        <v>10.08</v>
      </c>
      <c r="BE319" s="13"/>
      <c r="BF319" s="9" t="s">
        <v>264</v>
      </c>
      <c r="BG319" s="6"/>
      <c r="BH319" s="9" t="s">
        <v>274</v>
      </c>
      <c r="BI319" s="9" t="s">
        <v>295</v>
      </c>
      <c r="BJ319" s="9" t="s">
        <v>297</v>
      </c>
      <c r="BK319" s="9" t="s">
        <v>268</v>
      </c>
      <c r="BL319" s="7" t="s">
        <v>0</v>
      </c>
      <c r="BM319" s="13">
        <v>291375.27941000002</v>
      </c>
      <c r="BN319" s="7" t="s">
        <v>191</v>
      </c>
      <c r="BO319" s="13"/>
      <c r="BP319" s="14">
        <v>37767</v>
      </c>
      <c r="BQ319" s="14">
        <v>46899</v>
      </c>
      <c r="BR319" s="13">
        <v>2820.56</v>
      </c>
      <c r="BS319" s="13">
        <v>80.39</v>
      </c>
      <c r="BT319" s="13">
        <v>42.92</v>
      </c>
    </row>
    <row r="320" spans="1:72" s="2" customFormat="1" ht="18.2" customHeight="1" x14ac:dyDescent="0.15">
      <c r="A320" s="15">
        <v>318</v>
      </c>
      <c r="B320" s="16" t="s">
        <v>36</v>
      </c>
      <c r="C320" s="16" t="s">
        <v>263</v>
      </c>
      <c r="D320" s="17">
        <v>45413</v>
      </c>
      <c r="E320" s="18" t="s">
        <v>19</v>
      </c>
      <c r="F320" s="19">
        <v>176</v>
      </c>
      <c r="G320" s="19">
        <v>175</v>
      </c>
      <c r="H320" s="20">
        <v>30073</v>
      </c>
      <c r="I320" s="20">
        <v>45608.88</v>
      </c>
      <c r="J320" s="20">
        <v>0</v>
      </c>
      <c r="K320" s="20">
        <v>75681.88</v>
      </c>
      <c r="L320" s="20">
        <v>498.44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  <c r="S320" s="20">
        <v>75681.88</v>
      </c>
      <c r="T320" s="20">
        <v>85821.71</v>
      </c>
      <c r="U320" s="20">
        <v>252.58</v>
      </c>
      <c r="V320" s="20">
        <v>0</v>
      </c>
      <c r="W320" s="20">
        <v>0</v>
      </c>
      <c r="X320" s="20">
        <v>0</v>
      </c>
      <c r="Y320" s="20">
        <v>0</v>
      </c>
      <c r="Z320" s="20">
        <v>0</v>
      </c>
      <c r="AA320" s="20">
        <v>86074.29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>
        <v>0</v>
      </c>
      <c r="AT320" s="20">
        <f>VLOOKUP(E320,[1]Aplicado!$C$154:$AL$1373,36,0)</f>
        <v>0</v>
      </c>
      <c r="AU320" s="20">
        <f t="shared" si="4"/>
        <v>0</v>
      </c>
      <c r="AV320" s="20">
        <v>46107.32</v>
      </c>
      <c r="AW320" s="20">
        <v>86074.29</v>
      </c>
      <c r="AX320" s="21">
        <v>50</v>
      </c>
      <c r="AY320" s="21">
        <v>300</v>
      </c>
      <c r="AZ320" s="20">
        <v>299351.66960000002</v>
      </c>
      <c r="BA320" s="20">
        <v>82137.600000000006</v>
      </c>
      <c r="BB320" s="22">
        <v>90</v>
      </c>
      <c r="BC320" s="22">
        <v>82.926323632538598</v>
      </c>
      <c r="BD320" s="22">
        <v>10.08</v>
      </c>
      <c r="BE320" s="22"/>
      <c r="BF320" s="18" t="s">
        <v>264</v>
      </c>
      <c r="BG320" s="15"/>
      <c r="BH320" s="18" t="s">
        <v>287</v>
      </c>
      <c r="BI320" s="18" t="s">
        <v>288</v>
      </c>
      <c r="BJ320" s="18" t="s">
        <v>575</v>
      </c>
      <c r="BK320" s="18" t="s">
        <v>268</v>
      </c>
      <c r="BL320" s="16" t="s">
        <v>0</v>
      </c>
      <c r="BM320" s="22">
        <v>615369.36627999996</v>
      </c>
      <c r="BN320" s="16" t="s">
        <v>191</v>
      </c>
      <c r="BO320" s="22"/>
      <c r="BP320" s="23">
        <v>37768</v>
      </c>
      <c r="BQ320" s="23">
        <v>46900</v>
      </c>
      <c r="BR320" s="22">
        <v>38044.76</v>
      </c>
      <c r="BS320" s="22">
        <v>79.930000000000007</v>
      </c>
      <c r="BT320" s="22">
        <v>42.93</v>
      </c>
    </row>
    <row r="321" spans="1:72" s="2" customFormat="1" ht="18.2" customHeight="1" x14ac:dyDescent="0.15">
      <c r="A321" s="6">
        <v>319</v>
      </c>
      <c r="B321" s="7" t="s">
        <v>36</v>
      </c>
      <c r="C321" s="7" t="s">
        <v>263</v>
      </c>
      <c r="D321" s="8">
        <v>45413</v>
      </c>
      <c r="E321" s="9" t="s">
        <v>582</v>
      </c>
      <c r="F321" s="10">
        <v>7</v>
      </c>
      <c r="G321" s="10">
        <v>7</v>
      </c>
      <c r="H321" s="11">
        <v>17422.310000000001</v>
      </c>
      <c r="I321" s="11">
        <v>2252.61</v>
      </c>
      <c r="J321" s="11">
        <v>0</v>
      </c>
      <c r="K321" s="11">
        <v>19674.919999999998</v>
      </c>
      <c r="L321" s="11">
        <v>304.66000000000003</v>
      </c>
      <c r="M321" s="11">
        <v>0</v>
      </c>
      <c r="N321" s="11">
        <v>0</v>
      </c>
      <c r="O321" s="11">
        <v>482.53</v>
      </c>
      <c r="P321" s="11">
        <v>0</v>
      </c>
      <c r="Q321" s="11">
        <v>0</v>
      </c>
      <c r="R321" s="11">
        <v>0</v>
      </c>
      <c r="S321" s="11">
        <v>19192.39</v>
      </c>
      <c r="T321" s="11">
        <v>1280.21</v>
      </c>
      <c r="U321" s="11">
        <v>147.94</v>
      </c>
      <c r="V321" s="11">
        <v>0</v>
      </c>
      <c r="W321" s="11">
        <v>328.13</v>
      </c>
      <c r="X321" s="11">
        <v>0</v>
      </c>
      <c r="Y321" s="11">
        <v>0</v>
      </c>
      <c r="Z321" s="11">
        <v>0</v>
      </c>
      <c r="AA321" s="11">
        <v>1100.02</v>
      </c>
      <c r="AB321" s="11">
        <v>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0</v>
      </c>
      <c r="AI321" s="11">
        <v>0</v>
      </c>
      <c r="AJ321" s="11">
        <v>96.6</v>
      </c>
      <c r="AK321" s="11">
        <v>0</v>
      </c>
      <c r="AL321" s="11">
        <v>0</v>
      </c>
      <c r="AM321" s="11">
        <v>44.94</v>
      </c>
      <c r="AN321" s="11">
        <v>0</v>
      </c>
      <c r="AO321" s="11">
        <v>54.22</v>
      </c>
      <c r="AP321" s="11">
        <v>46.42</v>
      </c>
      <c r="AQ321" s="11">
        <v>0</v>
      </c>
      <c r="AR321" s="11">
        <v>0</v>
      </c>
      <c r="AS321" s="11">
        <v>9.8390000000000005E-3</v>
      </c>
      <c r="AT321" s="11">
        <f>VLOOKUP(E321,[1]Aplicado!$C$154:$AL$1373,36,0)</f>
        <v>0</v>
      </c>
      <c r="AU321" s="11">
        <f t="shared" si="4"/>
        <v>1052.8301609999999</v>
      </c>
      <c r="AV321" s="11">
        <v>2074.7399999999998</v>
      </c>
      <c r="AW321" s="11">
        <v>1100.02</v>
      </c>
      <c r="AX321" s="12">
        <v>49</v>
      </c>
      <c r="AY321" s="12">
        <v>300</v>
      </c>
      <c r="AZ321" s="11">
        <v>180263.655</v>
      </c>
      <c r="BA321" s="11">
        <v>49500</v>
      </c>
      <c r="BB321" s="13">
        <v>90</v>
      </c>
      <c r="BC321" s="13">
        <v>34.895254545454499</v>
      </c>
      <c r="BD321" s="13">
        <v>10.08</v>
      </c>
      <c r="BE321" s="13"/>
      <c r="BF321" s="9" t="s">
        <v>264</v>
      </c>
      <c r="BG321" s="6"/>
      <c r="BH321" s="9" t="s">
        <v>274</v>
      </c>
      <c r="BI321" s="9" t="s">
        <v>438</v>
      </c>
      <c r="BJ321" s="9" t="s">
        <v>583</v>
      </c>
      <c r="BK321" s="9" t="s">
        <v>268</v>
      </c>
      <c r="BL321" s="7" t="s">
        <v>0</v>
      </c>
      <c r="BM321" s="13">
        <v>156053.32308999999</v>
      </c>
      <c r="BN321" s="7" t="s">
        <v>191</v>
      </c>
      <c r="BO321" s="13"/>
      <c r="BP321" s="14">
        <v>37771</v>
      </c>
      <c r="BQ321" s="14">
        <v>46903</v>
      </c>
      <c r="BR321" s="13">
        <v>1081.72</v>
      </c>
      <c r="BS321" s="13">
        <v>48.3</v>
      </c>
      <c r="BT321" s="13">
        <v>42.96</v>
      </c>
    </row>
    <row r="322" spans="1:72" s="2" customFormat="1" ht="18.2" customHeight="1" x14ac:dyDescent="0.15">
      <c r="A322" s="15">
        <v>320</v>
      </c>
      <c r="B322" s="16" t="s">
        <v>36</v>
      </c>
      <c r="C322" s="16" t="s">
        <v>263</v>
      </c>
      <c r="D322" s="17">
        <v>45413</v>
      </c>
      <c r="E322" s="18" t="s">
        <v>584</v>
      </c>
      <c r="F322" s="19">
        <v>0</v>
      </c>
      <c r="G322" s="19">
        <v>0</v>
      </c>
      <c r="H322" s="20">
        <v>39884.32</v>
      </c>
      <c r="I322" s="20">
        <v>0</v>
      </c>
      <c r="J322" s="20">
        <v>0</v>
      </c>
      <c r="K322" s="20">
        <v>39884.32</v>
      </c>
      <c r="L322" s="20">
        <v>463.55</v>
      </c>
      <c r="M322" s="20">
        <v>0</v>
      </c>
      <c r="N322" s="20">
        <v>0</v>
      </c>
      <c r="O322" s="20">
        <v>0</v>
      </c>
      <c r="P322" s="20">
        <v>463.55</v>
      </c>
      <c r="Q322" s="20">
        <v>1.96</v>
      </c>
      <c r="R322" s="20">
        <v>0</v>
      </c>
      <c r="S322" s="20">
        <v>39418.81</v>
      </c>
      <c r="T322" s="20">
        <v>0</v>
      </c>
      <c r="U322" s="20">
        <v>348.97</v>
      </c>
      <c r="V322" s="20">
        <v>0</v>
      </c>
      <c r="W322" s="20">
        <v>0</v>
      </c>
      <c r="X322" s="20">
        <v>348.97</v>
      </c>
      <c r="Y322" s="20">
        <v>0</v>
      </c>
      <c r="Z322" s="20">
        <v>0</v>
      </c>
      <c r="AA322" s="20">
        <v>0</v>
      </c>
      <c r="AB322" s="20">
        <v>148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105.66</v>
      </c>
      <c r="AI322" s="20">
        <v>0.28999999999999998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4.0000000000000001E-3</v>
      </c>
      <c r="AR322" s="20">
        <v>0</v>
      </c>
      <c r="AS322" s="20">
        <v>0</v>
      </c>
      <c r="AT322" s="20">
        <f>VLOOKUP(E322,[1]Aplicado!$C$154:$AL$1373,36,0)</f>
        <v>0</v>
      </c>
      <c r="AU322" s="20">
        <f t="shared" si="4"/>
        <v>1068.434</v>
      </c>
      <c r="AV322" s="20">
        <v>0</v>
      </c>
      <c r="AW322" s="20">
        <v>0</v>
      </c>
      <c r="AX322" s="21">
        <v>66</v>
      </c>
      <c r="AY322" s="21">
        <v>360</v>
      </c>
      <c r="AZ322" s="20">
        <v>270805.48</v>
      </c>
      <c r="BA322" s="20">
        <v>88825</v>
      </c>
      <c r="BB322" s="22">
        <v>85</v>
      </c>
      <c r="BC322" s="22">
        <v>37.7213492822967</v>
      </c>
      <c r="BD322" s="22">
        <v>10.5</v>
      </c>
      <c r="BE322" s="22"/>
      <c r="BF322" s="18" t="s">
        <v>264</v>
      </c>
      <c r="BG322" s="15"/>
      <c r="BH322" s="18" t="s">
        <v>265</v>
      </c>
      <c r="BI322" s="18" t="s">
        <v>266</v>
      </c>
      <c r="BJ322" s="18" t="s">
        <v>387</v>
      </c>
      <c r="BK322" s="18" t="s">
        <v>20</v>
      </c>
      <c r="BL322" s="16" t="s">
        <v>0</v>
      </c>
      <c r="BM322" s="22">
        <v>320514.34411000001</v>
      </c>
      <c r="BN322" s="16" t="s">
        <v>191</v>
      </c>
      <c r="BO322" s="22"/>
      <c r="BP322" s="23">
        <v>36409</v>
      </c>
      <c r="BQ322" s="23">
        <v>47367</v>
      </c>
      <c r="BR322" s="22">
        <v>0</v>
      </c>
      <c r="BS322" s="22">
        <v>148</v>
      </c>
      <c r="BT322" s="22">
        <v>0</v>
      </c>
    </row>
    <row r="323" spans="1:72" s="2" customFormat="1" ht="18.2" customHeight="1" x14ac:dyDescent="0.15">
      <c r="A323" s="6">
        <v>321</v>
      </c>
      <c r="B323" s="7" t="s">
        <v>36</v>
      </c>
      <c r="C323" s="7" t="s">
        <v>263</v>
      </c>
      <c r="D323" s="8">
        <v>45413</v>
      </c>
      <c r="E323" s="9" t="s">
        <v>184</v>
      </c>
      <c r="F323" s="10">
        <v>116</v>
      </c>
      <c r="G323" s="10">
        <v>115</v>
      </c>
      <c r="H323" s="11">
        <v>39405.39</v>
      </c>
      <c r="I323" s="11">
        <v>29270.75</v>
      </c>
      <c r="J323" s="11">
        <v>0</v>
      </c>
      <c r="K323" s="11">
        <v>68676.14</v>
      </c>
      <c r="L323" s="11">
        <v>402.75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68676.14</v>
      </c>
      <c r="T323" s="11">
        <v>56852.32</v>
      </c>
      <c r="U323" s="11">
        <v>344.77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57197.09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1">
        <v>0</v>
      </c>
      <c r="AS323" s="11">
        <v>0</v>
      </c>
      <c r="AT323" s="11">
        <f>VLOOKUP(E323,[1]Aplicado!$C$154:$AL$1373,36,0)</f>
        <v>0</v>
      </c>
      <c r="AU323" s="11">
        <f t="shared" ref="AU323:AU332" si="5">SUM(AB323:AR323,W323:Y323,O323:R323)-J323-AS323-AT323</f>
        <v>0</v>
      </c>
      <c r="AV323" s="11">
        <v>29673.5</v>
      </c>
      <c r="AW323" s="11">
        <v>57197.09</v>
      </c>
      <c r="AX323" s="12">
        <v>71</v>
      </c>
      <c r="AY323" s="12">
        <v>360</v>
      </c>
      <c r="AZ323" s="11">
        <v>262350.6776</v>
      </c>
      <c r="BA323" s="11">
        <v>81719</v>
      </c>
      <c r="BB323" s="13">
        <v>85</v>
      </c>
      <c r="BC323" s="13">
        <v>71.433472019970907</v>
      </c>
      <c r="BD323" s="13">
        <v>10.5</v>
      </c>
      <c r="BE323" s="13"/>
      <c r="BF323" s="9" t="s">
        <v>264</v>
      </c>
      <c r="BG323" s="6"/>
      <c r="BH323" s="9" t="s">
        <v>265</v>
      </c>
      <c r="BI323" s="9" t="s">
        <v>266</v>
      </c>
      <c r="BJ323" s="9" t="s">
        <v>267</v>
      </c>
      <c r="BK323" s="9" t="s">
        <v>268</v>
      </c>
      <c r="BL323" s="7" t="s">
        <v>0</v>
      </c>
      <c r="BM323" s="13">
        <v>558405.69434000005</v>
      </c>
      <c r="BN323" s="7" t="s">
        <v>191</v>
      </c>
      <c r="BO323" s="13"/>
      <c r="BP323" s="14">
        <v>36578</v>
      </c>
      <c r="BQ323" s="14">
        <v>47536</v>
      </c>
      <c r="BR323" s="13">
        <v>31919.81</v>
      </c>
      <c r="BS323" s="13">
        <v>148</v>
      </c>
      <c r="BT323" s="13">
        <v>44.8</v>
      </c>
    </row>
    <row r="324" spans="1:72" s="2" customFormat="1" ht="18.2" customHeight="1" x14ac:dyDescent="0.15">
      <c r="A324" s="15">
        <v>322</v>
      </c>
      <c r="B324" s="16" t="s">
        <v>36</v>
      </c>
      <c r="C324" s="16" t="s">
        <v>263</v>
      </c>
      <c r="D324" s="17">
        <v>45413</v>
      </c>
      <c r="E324" s="18" t="s">
        <v>585</v>
      </c>
      <c r="F324" s="19">
        <v>0</v>
      </c>
      <c r="G324" s="19">
        <v>0</v>
      </c>
      <c r="H324" s="20">
        <v>36095.51</v>
      </c>
      <c r="I324" s="20">
        <v>0</v>
      </c>
      <c r="J324" s="20">
        <v>0</v>
      </c>
      <c r="K324" s="20">
        <v>36095.51</v>
      </c>
      <c r="L324" s="20">
        <v>408.63</v>
      </c>
      <c r="M324" s="20">
        <v>0</v>
      </c>
      <c r="N324" s="20">
        <v>0</v>
      </c>
      <c r="O324" s="20">
        <v>0</v>
      </c>
      <c r="P324" s="20">
        <v>408.63</v>
      </c>
      <c r="Q324" s="20">
        <v>0</v>
      </c>
      <c r="R324" s="20">
        <v>0</v>
      </c>
      <c r="S324" s="20">
        <v>35686.879999999997</v>
      </c>
      <c r="T324" s="20">
        <v>0</v>
      </c>
      <c r="U324" s="20">
        <v>315.83999999999997</v>
      </c>
      <c r="V324" s="20">
        <v>0</v>
      </c>
      <c r="W324" s="20">
        <v>0</v>
      </c>
      <c r="X324" s="20">
        <v>315.83999999999997</v>
      </c>
      <c r="Y324" s="20">
        <v>0</v>
      </c>
      <c r="Z324" s="20">
        <v>0</v>
      </c>
      <c r="AA324" s="20">
        <v>0</v>
      </c>
      <c r="AB324" s="20">
        <v>132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94.21</v>
      </c>
      <c r="AI324" s="20">
        <v>0.28000000000000003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>
        <v>7.3790000000000001E-3</v>
      </c>
      <c r="AT324" s="20">
        <f>VLOOKUP(E324,[1]Aplicado!$C$154:$AL$1373,36,0)</f>
        <v>0</v>
      </c>
      <c r="AU324" s="20">
        <f t="shared" si="5"/>
        <v>950.95262099999991</v>
      </c>
      <c r="AV324" s="20">
        <v>0</v>
      </c>
      <c r="AW324" s="20">
        <v>0</v>
      </c>
      <c r="AX324" s="21">
        <v>72</v>
      </c>
      <c r="AY324" s="21">
        <v>360</v>
      </c>
      <c r="AZ324" s="20">
        <v>247481.52</v>
      </c>
      <c r="BA324" s="20">
        <v>79200</v>
      </c>
      <c r="BB324" s="22">
        <v>90</v>
      </c>
      <c r="BC324" s="22">
        <v>40.553272727272699</v>
      </c>
      <c r="BD324" s="22">
        <v>10.5</v>
      </c>
      <c r="BE324" s="22"/>
      <c r="BF324" s="18" t="s">
        <v>264</v>
      </c>
      <c r="BG324" s="15"/>
      <c r="BH324" s="18" t="s">
        <v>265</v>
      </c>
      <c r="BI324" s="18" t="s">
        <v>266</v>
      </c>
      <c r="BJ324" s="18" t="s">
        <v>267</v>
      </c>
      <c r="BK324" s="18" t="s">
        <v>20</v>
      </c>
      <c r="BL324" s="16" t="s">
        <v>0</v>
      </c>
      <c r="BM324" s="22">
        <v>290170.02127999999</v>
      </c>
      <c r="BN324" s="16" t="s">
        <v>191</v>
      </c>
      <c r="BO324" s="22"/>
      <c r="BP324" s="23">
        <v>36739</v>
      </c>
      <c r="BQ324" s="23">
        <v>47696</v>
      </c>
      <c r="BR324" s="22">
        <v>0</v>
      </c>
      <c r="BS324" s="22">
        <v>132</v>
      </c>
      <c r="BT324" s="22">
        <v>0</v>
      </c>
    </row>
    <row r="325" spans="1:72" s="2" customFormat="1" ht="18.2" customHeight="1" x14ac:dyDescent="0.15">
      <c r="A325" s="6">
        <v>323</v>
      </c>
      <c r="B325" s="7" t="s">
        <v>36</v>
      </c>
      <c r="C325" s="7" t="s">
        <v>263</v>
      </c>
      <c r="D325" s="8">
        <v>45413</v>
      </c>
      <c r="E325" s="9" t="s">
        <v>586</v>
      </c>
      <c r="F325" s="10">
        <v>2</v>
      </c>
      <c r="G325" s="10">
        <v>2</v>
      </c>
      <c r="H325" s="11">
        <v>34629.760000000002</v>
      </c>
      <c r="I325" s="11">
        <v>1173.3900000000001</v>
      </c>
      <c r="J325" s="11">
        <v>0</v>
      </c>
      <c r="K325" s="11">
        <v>35803.15</v>
      </c>
      <c r="L325" s="11">
        <v>418.45</v>
      </c>
      <c r="M325" s="11">
        <v>0</v>
      </c>
      <c r="N325" s="11">
        <v>0</v>
      </c>
      <c r="O325" s="11">
        <v>411.22</v>
      </c>
      <c r="P325" s="11">
        <v>0</v>
      </c>
      <c r="Q325" s="11">
        <v>0</v>
      </c>
      <c r="R325" s="11">
        <v>0</v>
      </c>
      <c r="S325" s="11">
        <v>35391.93</v>
      </c>
      <c r="T325" s="11">
        <v>689.25</v>
      </c>
      <c r="U325" s="11">
        <v>306.02</v>
      </c>
      <c r="V325" s="11">
        <v>0</v>
      </c>
      <c r="W325" s="11">
        <v>227.13</v>
      </c>
      <c r="X325" s="11">
        <v>0</v>
      </c>
      <c r="Y325" s="11">
        <v>0</v>
      </c>
      <c r="Z325" s="11">
        <v>0</v>
      </c>
      <c r="AA325" s="11">
        <v>768.14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132</v>
      </c>
      <c r="AK325" s="11">
        <v>0</v>
      </c>
      <c r="AL325" s="11">
        <v>0</v>
      </c>
      <c r="AM325" s="11">
        <v>44.4</v>
      </c>
      <c r="AN325" s="11">
        <v>0</v>
      </c>
      <c r="AO325" s="11">
        <v>94.21</v>
      </c>
      <c r="AP325" s="11">
        <v>0.26</v>
      </c>
      <c r="AQ325" s="11">
        <v>0</v>
      </c>
      <c r="AR325" s="11">
        <v>0</v>
      </c>
      <c r="AS325" s="11">
        <v>3.6900000000000001E-3</v>
      </c>
      <c r="AT325" s="11">
        <f>VLOOKUP(E325,[1]Aplicado!$C$154:$AL$1373,36,0)</f>
        <v>0</v>
      </c>
      <c r="AU325" s="11">
        <f t="shared" si="5"/>
        <v>909.21631000000002</v>
      </c>
      <c r="AV325" s="11">
        <v>1180.6199999999999</v>
      </c>
      <c r="AW325" s="11">
        <v>768.14</v>
      </c>
      <c r="AX325" s="12">
        <v>82</v>
      </c>
      <c r="AY325" s="12">
        <v>360</v>
      </c>
      <c r="AZ325" s="11">
        <v>257972</v>
      </c>
      <c r="BA325" s="11">
        <v>79200</v>
      </c>
      <c r="BB325" s="13">
        <v>90</v>
      </c>
      <c r="BC325" s="13">
        <v>40.2181022727273</v>
      </c>
      <c r="BD325" s="13">
        <v>10.5</v>
      </c>
      <c r="BE325" s="13"/>
      <c r="BF325" s="9" t="s">
        <v>264</v>
      </c>
      <c r="BG325" s="6"/>
      <c r="BH325" s="9" t="s">
        <v>265</v>
      </c>
      <c r="BI325" s="9" t="s">
        <v>266</v>
      </c>
      <c r="BJ325" s="9" t="s">
        <v>267</v>
      </c>
      <c r="BK325" s="9" t="s">
        <v>286</v>
      </c>
      <c r="BL325" s="7" t="s">
        <v>0</v>
      </c>
      <c r="BM325" s="13">
        <v>287771.78282999998</v>
      </c>
      <c r="BN325" s="7" t="s">
        <v>191</v>
      </c>
      <c r="BO325" s="13"/>
      <c r="BP325" s="14">
        <v>36911</v>
      </c>
      <c r="BQ325" s="14">
        <v>47868</v>
      </c>
      <c r="BR325" s="13">
        <v>497.34</v>
      </c>
      <c r="BS325" s="13">
        <v>132</v>
      </c>
      <c r="BT325" s="13">
        <v>44.4</v>
      </c>
    </row>
    <row r="326" spans="1:72" s="2" customFormat="1" ht="18.2" customHeight="1" x14ac:dyDescent="0.15">
      <c r="A326" s="15">
        <v>324</v>
      </c>
      <c r="B326" s="16" t="s">
        <v>36</v>
      </c>
      <c r="C326" s="16" t="s">
        <v>263</v>
      </c>
      <c r="D326" s="17">
        <v>45413</v>
      </c>
      <c r="E326" s="18" t="s">
        <v>587</v>
      </c>
      <c r="F326" s="19">
        <v>0</v>
      </c>
      <c r="G326" s="19">
        <v>0</v>
      </c>
      <c r="H326" s="20">
        <v>38816.33</v>
      </c>
      <c r="I326" s="20">
        <v>0</v>
      </c>
      <c r="J326" s="20">
        <v>0</v>
      </c>
      <c r="K326" s="20">
        <v>38816.33</v>
      </c>
      <c r="L326" s="20">
        <v>384.83</v>
      </c>
      <c r="M326" s="20">
        <v>0</v>
      </c>
      <c r="N326" s="20">
        <v>0</v>
      </c>
      <c r="O326" s="20">
        <v>0</v>
      </c>
      <c r="P326" s="20">
        <v>384.83</v>
      </c>
      <c r="Q326" s="20">
        <v>0</v>
      </c>
      <c r="R326" s="20">
        <v>0</v>
      </c>
      <c r="S326" s="20">
        <v>38431.5</v>
      </c>
      <c r="T326" s="20">
        <v>0</v>
      </c>
      <c r="U326" s="20">
        <v>339.64</v>
      </c>
      <c r="V326" s="20">
        <v>0</v>
      </c>
      <c r="W326" s="20">
        <v>0</v>
      </c>
      <c r="X326" s="20">
        <v>339.64</v>
      </c>
      <c r="Y326" s="20">
        <v>0</v>
      </c>
      <c r="Z326" s="20">
        <v>0</v>
      </c>
      <c r="AA326" s="20">
        <v>0</v>
      </c>
      <c r="AB326" s="20">
        <v>132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94.21</v>
      </c>
      <c r="AI326" s="20">
        <v>0.06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>
        <v>1.1069000000000001E-2</v>
      </c>
      <c r="AT326" s="20">
        <f>VLOOKUP(E326,[1]Aplicado!$C$154:$AL$1373,36,0)</f>
        <v>0</v>
      </c>
      <c r="AU326" s="20">
        <f t="shared" si="5"/>
        <v>950.72893099999999</v>
      </c>
      <c r="AV326" s="20">
        <v>0</v>
      </c>
      <c r="AW326" s="20">
        <v>0</v>
      </c>
      <c r="AX326" s="21">
        <v>86</v>
      </c>
      <c r="AY326" s="21">
        <v>360</v>
      </c>
      <c r="AZ326" s="20">
        <v>261681.2</v>
      </c>
      <c r="BA326" s="20">
        <v>79200</v>
      </c>
      <c r="BB326" s="22">
        <v>90</v>
      </c>
      <c r="BC326" s="22">
        <v>43.672159090909098</v>
      </c>
      <c r="BD326" s="22">
        <v>10.5</v>
      </c>
      <c r="BE326" s="22"/>
      <c r="BF326" s="18" t="s">
        <v>264</v>
      </c>
      <c r="BG326" s="15"/>
      <c r="BH326" s="18" t="s">
        <v>265</v>
      </c>
      <c r="BI326" s="18" t="s">
        <v>266</v>
      </c>
      <c r="BJ326" s="18" t="s">
        <v>267</v>
      </c>
      <c r="BK326" s="18" t="s">
        <v>20</v>
      </c>
      <c r="BL326" s="16" t="s">
        <v>0</v>
      </c>
      <c r="BM326" s="22">
        <v>312486.52649999998</v>
      </c>
      <c r="BN326" s="16" t="s">
        <v>191</v>
      </c>
      <c r="BO326" s="22"/>
      <c r="BP326" s="23">
        <v>37019</v>
      </c>
      <c r="BQ326" s="23">
        <v>47976</v>
      </c>
      <c r="BR326" s="22">
        <v>0</v>
      </c>
      <c r="BS326" s="22">
        <v>132</v>
      </c>
      <c r="BT326" s="22">
        <v>0</v>
      </c>
    </row>
    <row r="327" spans="1:72" s="2" customFormat="1" ht="18.2" customHeight="1" x14ac:dyDescent="0.15">
      <c r="A327" s="6">
        <v>325</v>
      </c>
      <c r="B327" s="7" t="s">
        <v>36</v>
      </c>
      <c r="C327" s="7" t="s">
        <v>263</v>
      </c>
      <c r="D327" s="8">
        <v>45413</v>
      </c>
      <c r="E327" s="9" t="s">
        <v>588</v>
      </c>
      <c r="F327" s="10">
        <v>0</v>
      </c>
      <c r="G327" s="10">
        <v>0</v>
      </c>
      <c r="H327" s="11">
        <v>45336.12</v>
      </c>
      <c r="I327" s="11">
        <v>0</v>
      </c>
      <c r="J327" s="11">
        <v>0</v>
      </c>
      <c r="K327" s="11">
        <v>45336.12</v>
      </c>
      <c r="L327" s="11">
        <v>368.03</v>
      </c>
      <c r="M327" s="11">
        <v>0</v>
      </c>
      <c r="N327" s="11">
        <v>0</v>
      </c>
      <c r="O327" s="11">
        <v>0</v>
      </c>
      <c r="P327" s="11">
        <v>368.03</v>
      </c>
      <c r="Q327" s="11">
        <v>0</v>
      </c>
      <c r="R327" s="11">
        <v>0</v>
      </c>
      <c r="S327" s="11">
        <v>44968.09</v>
      </c>
      <c r="T327" s="11">
        <v>0</v>
      </c>
      <c r="U327" s="11">
        <v>396.69</v>
      </c>
      <c r="V327" s="11">
        <v>0</v>
      </c>
      <c r="W327" s="11">
        <v>0</v>
      </c>
      <c r="X327" s="11">
        <v>396.69</v>
      </c>
      <c r="Y327" s="11">
        <v>0</v>
      </c>
      <c r="Z327" s="11">
        <v>0</v>
      </c>
      <c r="AA327" s="11">
        <v>0</v>
      </c>
      <c r="AB327" s="11">
        <v>148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100.4</v>
      </c>
      <c r="AI327" s="11">
        <v>0.31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0.122</v>
      </c>
      <c r="AR327" s="11">
        <v>0</v>
      </c>
      <c r="AS327" s="11">
        <v>0</v>
      </c>
      <c r="AT327" s="11">
        <f>VLOOKUP(E327,[1]Aplicado!$C$154:$AL$1373,36,0)</f>
        <v>0</v>
      </c>
      <c r="AU327" s="11">
        <f t="shared" si="5"/>
        <v>1013.552</v>
      </c>
      <c r="AV327" s="11">
        <v>0</v>
      </c>
      <c r="AW327" s="11">
        <v>0</v>
      </c>
      <c r="AX327" s="12">
        <v>86</v>
      </c>
      <c r="AY327" s="12">
        <v>360</v>
      </c>
      <c r="AZ327" s="11">
        <v>311886.52</v>
      </c>
      <c r="BA327" s="11">
        <v>83600</v>
      </c>
      <c r="BB327" s="13">
        <v>80</v>
      </c>
      <c r="BC327" s="13">
        <v>43.031665071770298</v>
      </c>
      <c r="BD327" s="13">
        <v>10.5</v>
      </c>
      <c r="BE327" s="13"/>
      <c r="BF327" s="9" t="s">
        <v>264</v>
      </c>
      <c r="BG327" s="6"/>
      <c r="BH327" s="9" t="s">
        <v>265</v>
      </c>
      <c r="BI327" s="9" t="s">
        <v>266</v>
      </c>
      <c r="BJ327" s="9" t="s">
        <v>267</v>
      </c>
      <c r="BK327" s="9" t="s">
        <v>20</v>
      </c>
      <c r="BL327" s="7" t="s">
        <v>0</v>
      </c>
      <c r="BM327" s="13">
        <v>365635.53979000001</v>
      </c>
      <c r="BN327" s="7" t="s">
        <v>191</v>
      </c>
      <c r="BO327" s="13"/>
      <c r="BP327" s="14">
        <v>37061</v>
      </c>
      <c r="BQ327" s="14">
        <v>48018</v>
      </c>
      <c r="BR327" s="13">
        <v>0</v>
      </c>
      <c r="BS327" s="13">
        <v>148</v>
      </c>
      <c r="BT327" s="13">
        <v>0</v>
      </c>
    </row>
    <row r="328" spans="1:72" s="2" customFormat="1" ht="18.2" customHeight="1" x14ac:dyDescent="0.15">
      <c r="A328" s="15">
        <v>326</v>
      </c>
      <c r="B328" s="16" t="s">
        <v>36</v>
      </c>
      <c r="C328" s="16" t="s">
        <v>263</v>
      </c>
      <c r="D328" s="17">
        <v>45413</v>
      </c>
      <c r="E328" s="18" t="s">
        <v>589</v>
      </c>
      <c r="F328" s="19">
        <v>2</v>
      </c>
      <c r="G328" s="19">
        <v>5</v>
      </c>
      <c r="H328" s="20">
        <v>44409.89</v>
      </c>
      <c r="I328" s="20">
        <v>1788.18</v>
      </c>
      <c r="J328" s="20">
        <v>0</v>
      </c>
      <c r="K328" s="20">
        <v>46198.07</v>
      </c>
      <c r="L328" s="20">
        <v>367.08</v>
      </c>
      <c r="M328" s="20">
        <v>0</v>
      </c>
      <c r="N328" s="20">
        <v>0</v>
      </c>
      <c r="O328" s="20">
        <v>1063.55</v>
      </c>
      <c r="P328" s="20">
        <v>0</v>
      </c>
      <c r="Q328" s="20">
        <v>0</v>
      </c>
      <c r="R328" s="20">
        <v>0</v>
      </c>
      <c r="S328" s="20">
        <v>45134.52</v>
      </c>
      <c r="T328" s="20">
        <v>1992.94</v>
      </c>
      <c r="U328" s="20">
        <v>388.56</v>
      </c>
      <c r="V328" s="20">
        <v>0</v>
      </c>
      <c r="W328" s="20">
        <v>1440.21</v>
      </c>
      <c r="X328" s="20">
        <v>0</v>
      </c>
      <c r="Y328" s="20">
        <v>0</v>
      </c>
      <c r="Z328" s="20">
        <v>0</v>
      </c>
      <c r="AA328" s="20">
        <v>941.29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592</v>
      </c>
      <c r="AK328" s="20">
        <v>0</v>
      </c>
      <c r="AL328" s="20">
        <v>0</v>
      </c>
      <c r="AM328" s="20">
        <v>183.03</v>
      </c>
      <c r="AN328" s="20">
        <v>0</v>
      </c>
      <c r="AO328" s="20">
        <v>397.6</v>
      </c>
      <c r="AP328" s="20">
        <v>0.92</v>
      </c>
      <c r="AQ328" s="20">
        <v>0</v>
      </c>
      <c r="AR328" s="20">
        <v>0</v>
      </c>
      <c r="AS328" s="20">
        <v>1.23E-3</v>
      </c>
      <c r="AT328" s="20">
        <f>VLOOKUP(E328,[1]Aplicado!$C$154:$AL$1373,36,0)</f>
        <v>0</v>
      </c>
      <c r="AU328" s="20">
        <f t="shared" si="5"/>
        <v>3677.3087700000005</v>
      </c>
      <c r="AV328" s="20">
        <v>1091.71</v>
      </c>
      <c r="AW328" s="20">
        <v>941.29</v>
      </c>
      <c r="AX328" s="21">
        <v>84</v>
      </c>
      <c r="AY328" s="21">
        <v>360</v>
      </c>
      <c r="AZ328" s="20">
        <v>285968.80619999999</v>
      </c>
      <c r="BA328" s="20">
        <v>82607.25</v>
      </c>
      <c r="BB328" s="22">
        <v>85</v>
      </c>
      <c r="BC328" s="22">
        <v>46.441858311467797</v>
      </c>
      <c r="BD328" s="22">
        <v>10.5</v>
      </c>
      <c r="BE328" s="22"/>
      <c r="BF328" s="18" t="s">
        <v>264</v>
      </c>
      <c r="BG328" s="15"/>
      <c r="BH328" s="18" t="s">
        <v>265</v>
      </c>
      <c r="BI328" s="18" t="s">
        <v>266</v>
      </c>
      <c r="BJ328" s="18" t="s">
        <v>267</v>
      </c>
      <c r="BK328" s="18" t="s">
        <v>286</v>
      </c>
      <c r="BL328" s="16" t="s">
        <v>0</v>
      </c>
      <c r="BM328" s="22">
        <v>366988.78211999999</v>
      </c>
      <c r="BN328" s="16" t="s">
        <v>191</v>
      </c>
      <c r="BO328" s="22"/>
      <c r="BP328" s="23">
        <v>36960</v>
      </c>
      <c r="BQ328" s="23">
        <v>47917</v>
      </c>
      <c r="BR328" s="22">
        <v>537.47</v>
      </c>
      <c r="BS328" s="22">
        <v>148</v>
      </c>
      <c r="BT328" s="22">
        <v>44.24</v>
      </c>
    </row>
    <row r="329" spans="1:72" s="2" customFormat="1" ht="18.2" customHeight="1" x14ac:dyDescent="0.15">
      <c r="A329" s="6">
        <v>327</v>
      </c>
      <c r="B329" s="7" t="s">
        <v>36</v>
      </c>
      <c r="C329" s="7" t="s">
        <v>263</v>
      </c>
      <c r="D329" s="8">
        <v>45413</v>
      </c>
      <c r="E329" s="9" t="s">
        <v>185</v>
      </c>
      <c r="F329" s="10">
        <v>169</v>
      </c>
      <c r="G329" s="10">
        <v>168</v>
      </c>
      <c r="H329" s="11">
        <v>49816.43</v>
      </c>
      <c r="I329" s="11">
        <v>32777.519999999997</v>
      </c>
      <c r="J329" s="11">
        <v>0</v>
      </c>
      <c r="K329" s="11">
        <v>82593.95</v>
      </c>
      <c r="L329" s="11">
        <v>372.21</v>
      </c>
      <c r="M329" s="11">
        <v>0</v>
      </c>
      <c r="N329" s="11">
        <v>0</v>
      </c>
      <c r="O329" s="11">
        <v>0</v>
      </c>
      <c r="P329" s="11">
        <v>0</v>
      </c>
      <c r="Q329" s="11">
        <v>0</v>
      </c>
      <c r="R329" s="11">
        <v>0</v>
      </c>
      <c r="S329" s="11">
        <v>82593.95</v>
      </c>
      <c r="T329" s="11">
        <v>103788.01</v>
      </c>
      <c r="U329" s="11">
        <v>435.87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104223.88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>
        <v>0</v>
      </c>
      <c r="AT329" s="11">
        <f>VLOOKUP(E329,[1]Aplicado!$C$154:$AL$1373,36,0)</f>
        <v>0</v>
      </c>
      <c r="AU329" s="11">
        <f t="shared" si="5"/>
        <v>0</v>
      </c>
      <c r="AV329" s="11">
        <v>33149.730000000003</v>
      </c>
      <c r="AW329" s="11">
        <v>104223.88</v>
      </c>
      <c r="AX329" s="12">
        <v>89</v>
      </c>
      <c r="AY329" s="12">
        <v>360</v>
      </c>
      <c r="AZ329" s="11">
        <v>295038.22519999999</v>
      </c>
      <c r="BA329" s="11">
        <v>88339.5</v>
      </c>
      <c r="BB329" s="13">
        <v>90</v>
      </c>
      <c r="BC329" s="13">
        <v>84.146452040140602</v>
      </c>
      <c r="BD329" s="13">
        <v>10.5</v>
      </c>
      <c r="BE329" s="13"/>
      <c r="BF329" s="9" t="s">
        <v>264</v>
      </c>
      <c r="BG329" s="6"/>
      <c r="BH329" s="9" t="s">
        <v>265</v>
      </c>
      <c r="BI329" s="9" t="s">
        <v>266</v>
      </c>
      <c r="BJ329" s="9" t="s">
        <v>267</v>
      </c>
      <c r="BK329" s="9" t="s">
        <v>268</v>
      </c>
      <c r="BL329" s="7" t="s">
        <v>0</v>
      </c>
      <c r="BM329" s="13">
        <v>671571.40745000006</v>
      </c>
      <c r="BN329" s="7" t="s">
        <v>191</v>
      </c>
      <c r="BO329" s="13"/>
      <c r="BP329" s="14">
        <v>37159</v>
      </c>
      <c r="BQ329" s="14">
        <v>48116</v>
      </c>
      <c r="BR329" s="13">
        <v>47027.26</v>
      </c>
      <c r="BS329" s="13">
        <v>148</v>
      </c>
      <c r="BT329" s="13">
        <v>43.31</v>
      </c>
    </row>
    <row r="330" spans="1:72" s="2" customFormat="1" ht="18.2" customHeight="1" x14ac:dyDescent="0.15">
      <c r="A330" s="15">
        <v>328</v>
      </c>
      <c r="B330" s="16" t="s">
        <v>36</v>
      </c>
      <c r="C330" s="16" t="s">
        <v>263</v>
      </c>
      <c r="D330" s="17">
        <v>45413</v>
      </c>
      <c r="E330" s="18" t="s">
        <v>590</v>
      </c>
      <c r="F330" s="19">
        <v>0</v>
      </c>
      <c r="G330" s="19">
        <v>0</v>
      </c>
      <c r="H330" s="20">
        <v>27544.05</v>
      </c>
      <c r="I330" s="20">
        <v>613.92999999999995</v>
      </c>
      <c r="J330" s="20">
        <v>0</v>
      </c>
      <c r="K330" s="20">
        <v>28157.98</v>
      </c>
      <c r="L330" s="20">
        <v>619.29999999999995</v>
      </c>
      <c r="M330" s="20">
        <v>0</v>
      </c>
      <c r="N330" s="20">
        <v>0</v>
      </c>
      <c r="O330" s="20">
        <v>613.92999999999995</v>
      </c>
      <c r="P330" s="20">
        <v>0</v>
      </c>
      <c r="Q330" s="20">
        <v>0</v>
      </c>
      <c r="R330" s="20">
        <v>0</v>
      </c>
      <c r="S330" s="20">
        <v>27544.05</v>
      </c>
      <c r="T330" s="20">
        <v>246.38</v>
      </c>
      <c r="U330" s="20">
        <v>241.01</v>
      </c>
      <c r="V330" s="20">
        <v>0</v>
      </c>
      <c r="W330" s="20">
        <v>246.38</v>
      </c>
      <c r="X330" s="20">
        <v>0</v>
      </c>
      <c r="Y330" s="20">
        <v>0</v>
      </c>
      <c r="Z330" s="20">
        <v>0</v>
      </c>
      <c r="AA330" s="20">
        <v>241.01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0.1</v>
      </c>
      <c r="AJ330" s="20">
        <v>148</v>
      </c>
      <c r="AK330" s="20">
        <v>0</v>
      </c>
      <c r="AL330" s="20">
        <v>0</v>
      </c>
      <c r="AM330" s="20">
        <v>0</v>
      </c>
      <c r="AN330" s="20">
        <v>0</v>
      </c>
      <c r="AO330" s="20">
        <v>110.89</v>
      </c>
      <c r="AP330" s="20">
        <v>0</v>
      </c>
      <c r="AQ330" s="20">
        <v>0</v>
      </c>
      <c r="AR330" s="20">
        <v>0</v>
      </c>
      <c r="AS330" s="20">
        <v>1.23E-3</v>
      </c>
      <c r="AT330" s="20">
        <f>VLOOKUP(E330,[1]Aplicado!$C$154:$AL$1373,36,0)</f>
        <v>0</v>
      </c>
      <c r="AU330" s="20">
        <f t="shared" si="5"/>
        <v>1119.2987699999999</v>
      </c>
      <c r="AV330" s="20">
        <v>619.29999999999995</v>
      </c>
      <c r="AW330" s="20">
        <v>241.01</v>
      </c>
      <c r="AX330" s="21">
        <v>40</v>
      </c>
      <c r="AY330" s="21">
        <v>360</v>
      </c>
      <c r="AZ330" s="20">
        <v>337559.03999999998</v>
      </c>
      <c r="BA330" s="20">
        <v>94050</v>
      </c>
      <c r="BB330" s="22">
        <v>84</v>
      </c>
      <c r="BC330" s="22">
        <v>24.6007464114833</v>
      </c>
      <c r="BD330" s="22">
        <v>10.5</v>
      </c>
      <c r="BE330" s="22"/>
      <c r="BF330" s="18" t="s">
        <v>264</v>
      </c>
      <c r="BG330" s="15"/>
      <c r="BH330" s="18" t="s">
        <v>265</v>
      </c>
      <c r="BI330" s="18" t="s">
        <v>266</v>
      </c>
      <c r="BJ330" s="18" t="s">
        <v>267</v>
      </c>
      <c r="BK330" s="18" t="s">
        <v>20</v>
      </c>
      <c r="BL330" s="16" t="s">
        <v>0</v>
      </c>
      <c r="BM330" s="22">
        <v>223960.67055000001</v>
      </c>
      <c r="BN330" s="16" t="s">
        <v>191</v>
      </c>
      <c r="BO330" s="22"/>
      <c r="BP330" s="23">
        <v>37165</v>
      </c>
      <c r="BQ330" s="23">
        <v>48122</v>
      </c>
      <c r="BR330" s="22">
        <v>302.12</v>
      </c>
      <c r="BS330" s="22">
        <v>148</v>
      </c>
      <c r="BT330" s="22">
        <v>0</v>
      </c>
    </row>
    <row r="331" spans="1:72" s="2" customFormat="1" ht="18.2" customHeight="1" x14ac:dyDescent="0.15">
      <c r="A331" s="6">
        <v>329</v>
      </c>
      <c r="B331" s="7" t="s">
        <v>36</v>
      </c>
      <c r="C331" s="7" t="s">
        <v>263</v>
      </c>
      <c r="D331" s="8">
        <v>45413</v>
      </c>
      <c r="E331" s="9" t="s">
        <v>591</v>
      </c>
      <c r="F331" s="10">
        <v>1</v>
      </c>
      <c r="G331" s="10">
        <v>1</v>
      </c>
      <c r="H331" s="11">
        <v>54423.78</v>
      </c>
      <c r="I331" s="11">
        <v>380.77</v>
      </c>
      <c r="J331" s="11">
        <v>0</v>
      </c>
      <c r="K331" s="11">
        <v>54804.55</v>
      </c>
      <c r="L331" s="11">
        <v>384.1</v>
      </c>
      <c r="M331" s="11">
        <v>0</v>
      </c>
      <c r="N331" s="11">
        <v>0</v>
      </c>
      <c r="O331" s="11">
        <v>380.77</v>
      </c>
      <c r="P331" s="11">
        <v>0</v>
      </c>
      <c r="Q331" s="11">
        <v>0</v>
      </c>
      <c r="R331" s="11">
        <v>0</v>
      </c>
      <c r="S331" s="11">
        <v>54423.78</v>
      </c>
      <c r="T331" s="11">
        <v>978.47</v>
      </c>
      <c r="U331" s="11">
        <v>476.21</v>
      </c>
      <c r="V331" s="11">
        <v>0</v>
      </c>
      <c r="W331" s="11">
        <v>479.54</v>
      </c>
      <c r="X331" s="11">
        <v>0</v>
      </c>
      <c r="Y331" s="11">
        <v>0</v>
      </c>
      <c r="Z331" s="11">
        <v>0</v>
      </c>
      <c r="AA331" s="11">
        <v>975.14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0.12</v>
      </c>
      <c r="AJ331" s="11">
        <v>148</v>
      </c>
      <c r="AK331" s="11">
        <v>0</v>
      </c>
      <c r="AL331" s="11">
        <v>0</v>
      </c>
      <c r="AM331" s="11">
        <v>0</v>
      </c>
      <c r="AN331" s="11">
        <v>0</v>
      </c>
      <c r="AO331" s="11">
        <v>110.91</v>
      </c>
      <c r="AP331" s="11">
        <v>0.09</v>
      </c>
      <c r="AQ331" s="11">
        <v>0</v>
      </c>
      <c r="AR331" s="11">
        <v>0</v>
      </c>
      <c r="AS331" s="11">
        <v>1.23E-3</v>
      </c>
      <c r="AT331" s="11">
        <f>VLOOKUP(E331,[1]Aplicado!$C$154:$AL$1373,36,0)</f>
        <v>0</v>
      </c>
      <c r="AU331" s="11">
        <f t="shared" si="5"/>
        <v>1119.4287699999998</v>
      </c>
      <c r="AV331" s="11">
        <v>384.1</v>
      </c>
      <c r="AW331" s="11">
        <v>975.14</v>
      </c>
      <c r="AX331" s="12">
        <v>94</v>
      </c>
      <c r="AY331" s="12">
        <v>360</v>
      </c>
      <c r="AZ331" s="11">
        <v>330274.8</v>
      </c>
      <c r="BA331" s="11">
        <v>94050</v>
      </c>
      <c r="BB331" s="13">
        <v>87</v>
      </c>
      <c r="BC331" s="13">
        <v>50.344166507177</v>
      </c>
      <c r="BD331" s="13">
        <v>10.5</v>
      </c>
      <c r="BE331" s="13"/>
      <c r="BF331" s="9" t="s">
        <v>264</v>
      </c>
      <c r="BG331" s="6"/>
      <c r="BH331" s="9" t="s">
        <v>265</v>
      </c>
      <c r="BI331" s="9" t="s">
        <v>266</v>
      </c>
      <c r="BJ331" s="9" t="s">
        <v>267</v>
      </c>
      <c r="BK331" s="9" t="s">
        <v>286</v>
      </c>
      <c r="BL331" s="7" t="s">
        <v>0</v>
      </c>
      <c r="BM331" s="13">
        <v>442519.75517999998</v>
      </c>
      <c r="BN331" s="7" t="s">
        <v>191</v>
      </c>
      <c r="BO331" s="13"/>
      <c r="BP331" s="14">
        <v>37281</v>
      </c>
      <c r="BQ331" s="14">
        <v>48238</v>
      </c>
      <c r="BR331" s="13">
        <v>303.45</v>
      </c>
      <c r="BS331" s="13">
        <v>148</v>
      </c>
      <c r="BT331" s="13">
        <v>0</v>
      </c>
    </row>
    <row r="332" spans="1:72" s="2" customFormat="1" ht="18.2" customHeight="1" x14ac:dyDescent="0.15">
      <c r="A332" s="6"/>
      <c r="B332" s="7"/>
      <c r="C332" s="7"/>
      <c r="D332" s="8"/>
      <c r="E332" s="9" t="s">
        <v>608</v>
      </c>
      <c r="F332" s="10" t="s">
        <v>610</v>
      </c>
      <c r="G332" s="10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>
        <f>291000/8.131</f>
        <v>35788.955847989178</v>
      </c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>
        <f t="shared" si="5"/>
        <v>35788.955847989178</v>
      </c>
      <c r="AV332" s="11"/>
      <c r="AW332" s="11"/>
      <c r="AX332" s="12"/>
      <c r="AY332" s="12"/>
      <c r="AZ332" s="11"/>
      <c r="BA332" s="11"/>
      <c r="BB332" s="13"/>
      <c r="BC332" s="13"/>
      <c r="BD332" s="13"/>
      <c r="BE332" s="13"/>
      <c r="BF332" s="9"/>
      <c r="BG332" s="6"/>
      <c r="BH332" s="9"/>
      <c r="BI332" s="9"/>
      <c r="BJ332" s="9"/>
      <c r="BK332" s="9"/>
      <c r="BL332" s="7" t="s">
        <v>0</v>
      </c>
      <c r="BM332" s="13"/>
      <c r="BN332" s="7"/>
      <c r="BO332" s="13"/>
      <c r="BP332" s="14"/>
      <c r="BQ332" s="14"/>
      <c r="BR332" s="13"/>
      <c r="BS332" s="13"/>
      <c r="BT332" s="13"/>
    </row>
    <row r="333" spans="1:72" s="2" customFormat="1" ht="82.7" customHeight="1" x14ac:dyDescent="0.15">
      <c r="A333" s="24" t="s">
        <v>592</v>
      </c>
      <c r="B333" s="24" t="s">
        <v>602</v>
      </c>
      <c r="C333" s="24" t="s">
        <v>193</v>
      </c>
      <c r="D333" s="24" t="s">
        <v>193</v>
      </c>
      <c r="E333" s="24" t="s">
        <v>195</v>
      </c>
      <c r="F333" s="24" t="s">
        <v>593</v>
      </c>
      <c r="G333" s="24" t="s">
        <v>594</v>
      </c>
      <c r="H333" s="24" t="s">
        <v>198</v>
      </c>
      <c r="I333" s="24" t="s">
        <v>199</v>
      </c>
      <c r="J333" s="24" t="s">
        <v>595</v>
      </c>
      <c r="K333" s="24" t="s">
        <v>201</v>
      </c>
      <c r="L333" s="25" t="s">
        <v>202</v>
      </c>
      <c r="M333" s="24" t="s">
        <v>203</v>
      </c>
      <c r="N333" s="24" t="s">
        <v>204</v>
      </c>
      <c r="O333" s="24" t="s">
        <v>205</v>
      </c>
      <c r="P333" s="24" t="s">
        <v>206</v>
      </c>
      <c r="Q333" s="24" t="s">
        <v>207</v>
      </c>
      <c r="R333" s="24" t="s">
        <v>208</v>
      </c>
      <c r="S333" s="24" t="s">
        <v>209</v>
      </c>
      <c r="T333" s="24" t="s">
        <v>210</v>
      </c>
      <c r="U333" s="24" t="s">
        <v>211</v>
      </c>
      <c r="V333" s="24" t="s">
        <v>212</v>
      </c>
      <c r="W333" s="24" t="s">
        <v>213</v>
      </c>
      <c r="X333" s="24" t="s">
        <v>214</v>
      </c>
      <c r="Y333" s="24" t="s">
        <v>215</v>
      </c>
      <c r="Z333" s="24" t="s">
        <v>216</v>
      </c>
      <c r="AA333" s="24" t="s">
        <v>217</v>
      </c>
      <c r="AB333" s="24" t="s">
        <v>218</v>
      </c>
      <c r="AC333" s="24" t="s">
        <v>219</v>
      </c>
      <c r="AD333" s="24" t="s">
        <v>220</v>
      </c>
      <c r="AE333" s="24" t="s">
        <v>221</v>
      </c>
      <c r="AF333" s="24" t="s">
        <v>222</v>
      </c>
      <c r="AG333" s="24" t="s">
        <v>223</v>
      </c>
      <c r="AH333" s="24" t="s">
        <v>224</v>
      </c>
      <c r="AI333" s="24" t="s">
        <v>225</v>
      </c>
      <c r="AJ333" s="24" t="s">
        <v>226</v>
      </c>
      <c r="AK333" s="24" t="s">
        <v>227</v>
      </c>
      <c r="AL333" s="24" t="s">
        <v>228</v>
      </c>
      <c r="AM333" s="24" t="s">
        <v>229</v>
      </c>
      <c r="AN333" s="24" t="s">
        <v>230</v>
      </c>
      <c r="AO333" s="24" t="s">
        <v>231</v>
      </c>
      <c r="AP333" s="24" t="s">
        <v>232</v>
      </c>
      <c r="AQ333" s="24" t="s">
        <v>233</v>
      </c>
      <c r="AR333" s="24" t="s">
        <v>234</v>
      </c>
      <c r="AS333" s="26" t="s">
        <v>235</v>
      </c>
      <c r="AT333" s="26" t="s">
        <v>236</v>
      </c>
      <c r="AU333" s="24" t="s">
        <v>237</v>
      </c>
      <c r="AV333" s="24" t="s">
        <v>238</v>
      </c>
      <c r="AW333" s="24" t="s">
        <v>239</v>
      </c>
      <c r="AX333" s="24" t="s">
        <v>240</v>
      </c>
      <c r="AY333" s="24" t="s">
        <v>241</v>
      </c>
      <c r="AZ333" s="24" t="s">
        <v>242</v>
      </c>
      <c r="BA333" s="24" t="s">
        <v>243</v>
      </c>
      <c r="BB333" s="24" t="s">
        <v>244</v>
      </c>
      <c r="BC333" s="24" t="s">
        <v>245</v>
      </c>
      <c r="BD333" s="24" t="s">
        <v>246</v>
      </c>
      <c r="BE333" s="24" t="s">
        <v>247</v>
      </c>
      <c r="BF333" s="24" t="s">
        <v>248</v>
      </c>
      <c r="BG333" s="24" t="s">
        <v>249</v>
      </c>
      <c r="BH333" s="24" t="s">
        <v>250</v>
      </c>
      <c r="BI333" s="24" t="s">
        <v>251</v>
      </c>
      <c r="BJ333" s="24" t="s">
        <v>252</v>
      </c>
      <c r="BK333" s="24" t="s">
        <v>253</v>
      </c>
      <c r="BL333" s="24" t="s">
        <v>254</v>
      </c>
      <c r="BM333" s="24" t="s">
        <v>255</v>
      </c>
      <c r="BN333" s="24" t="s">
        <v>256</v>
      </c>
      <c r="BO333" s="24" t="s">
        <v>257</v>
      </c>
      <c r="BP333" s="24" t="s">
        <v>596</v>
      </c>
      <c r="BQ333" s="24" t="s">
        <v>597</v>
      </c>
      <c r="BR333" s="25" t="s">
        <v>260</v>
      </c>
      <c r="BS333" s="24" t="s">
        <v>261</v>
      </c>
      <c r="BT333" s="24" t="s">
        <v>262</v>
      </c>
    </row>
    <row r="334" spans="1:72" s="33" customFormat="1" ht="13.35" customHeight="1" x14ac:dyDescent="0.2">
      <c r="A334" s="27" t="s">
        <v>598</v>
      </c>
      <c r="B334" s="28"/>
      <c r="C334" s="28"/>
      <c r="D334" s="28"/>
      <c r="E334" s="28"/>
      <c r="F334" s="29"/>
      <c r="G334" s="29"/>
      <c r="H334" s="30">
        <f>SUMIF($BL$3:$BL$333,"UDIS",H3:H333)</f>
        <v>12454094.418365005</v>
      </c>
      <c r="I334" s="30">
        <f t="shared" ref="I334:AW334" si="6">SUMIF($BL$3:$BL$333,"UDIS",I3:I333)</f>
        <v>6297904.0532020023</v>
      </c>
      <c r="J334" s="30">
        <f t="shared" si="6"/>
        <v>92131.549999999988</v>
      </c>
      <c r="K334" s="30">
        <f t="shared" si="6"/>
        <v>18751998.471566986</v>
      </c>
      <c r="L334" s="30">
        <f t="shared" si="6"/>
        <v>144874.02093099998</v>
      </c>
      <c r="M334" s="30">
        <f t="shared" si="6"/>
        <v>0</v>
      </c>
      <c r="N334" s="30">
        <f t="shared" si="6"/>
        <v>0</v>
      </c>
      <c r="O334" s="30">
        <f t="shared" si="6"/>
        <v>115457.66000000002</v>
      </c>
      <c r="P334" s="30">
        <f t="shared" si="6"/>
        <v>45078.650000000009</v>
      </c>
      <c r="Q334" s="30">
        <f t="shared" si="6"/>
        <v>110399.38999999998</v>
      </c>
      <c r="R334" s="30">
        <f t="shared" si="6"/>
        <v>35788.955847989178</v>
      </c>
      <c r="S334" s="30">
        <f t="shared" si="6"/>
        <v>18481062.751566987</v>
      </c>
      <c r="T334" s="30">
        <f t="shared" si="6"/>
        <v>12818204.626797998</v>
      </c>
      <c r="U334" s="30">
        <f t="shared" si="6"/>
        <v>106106.63906900006</v>
      </c>
      <c r="V334" s="30">
        <f t="shared" si="6"/>
        <v>0</v>
      </c>
      <c r="W334" s="30">
        <f t="shared" si="6"/>
        <v>174641.28000000003</v>
      </c>
      <c r="X334" s="30">
        <f t="shared" si="6"/>
        <v>33858.39</v>
      </c>
      <c r="Y334" s="30">
        <f t="shared" si="6"/>
        <v>0</v>
      </c>
      <c r="Z334" s="30">
        <f t="shared" si="6"/>
        <v>0</v>
      </c>
      <c r="AA334" s="30">
        <f t="shared" si="6"/>
        <v>12715811.595866995</v>
      </c>
      <c r="AB334" s="30">
        <f t="shared" si="6"/>
        <v>11520.339999999998</v>
      </c>
      <c r="AC334" s="30">
        <f t="shared" si="6"/>
        <v>0</v>
      </c>
      <c r="AD334" s="30">
        <f t="shared" si="6"/>
        <v>250</v>
      </c>
      <c r="AE334" s="30">
        <f t="shared" si="6"/>
        <v>0</v>
      </c>
      <c r="AF334" s="30">
        <f t="shared" si="6"/>
        <v>1347.5199999999998</v>
      </c>
      <c r="AG334" s="30">
        <f t="shared" si="6"/>
        <v>0</v>
      </c>
      <c r="AH334" s="30">
        <f t="shared" si="6"/>
        <v>8539.4399999999932</v>
      </c>
      <c r="AI334" s="30">
        <f t="shared" si="6"/>
        <v>5511.5300000000007</v>
      </c>
      <c r="AJ334" s="30">
        <f t="shared" si="6"/>
        <v>41252.439999999988</v>
      </c>
      <c r="AK334" s="30">
        <f t="shared" si="6"/>
        <v>0</v>
      </c>
      <c r="AL334" s="30">
        <f t="shared" si="6"/>
        <v>3960.22</v>
      </c>
      <c r="AM334" s="30">
        <f t="shared" si="6"/>
        <v>11802.700000000004</v>
      </c>
      <c r="AN334" s="30">
        <f t="shared" si="6"/>
        <v>0</v>
      </c>
      <c r="AO334" s="30">
        <f t="shared" si="6"/>
        <v>29797.089999999993</v>
      </c>
      <c r="AP334" s="30">
        <f t="shared" si="6"/>
        <v>19305.309999999987</v>
      </c>
      <c r="AQ334" s="30">
        <f t="shared" si="6"/>
        <v>47739.125000000022</v>
      </c>
      <c r="AR334" s="30">
        <f t="shared" si="6"/>
        <v>13.24</v>
      </c>
      <c r="AS334" s="30">
        <f t="shared" si="6"/>
        <v>26099.392454000015</v>
      </c>
      <c r="AT334" s="30">
        <f t="shared" si="6"/>
        <v>198216.24999999994</v>
      </c>
      <c r="AU334" s="31">
        <f t="shared" si="6"/>
        <v>379816.08839398896</v>
      </c>
      <c r="AV334" s="30">
        <f t="shared" si="6"/>
        <v>6282241.7624979988</v>
      </c>
      <c r="AW334" s="30">
        <f t="shared" si="6"/>
        <v>12715811.595866995</v>
      </c>
      <c r="AX334" s="29"/>
      <c r="AY334" s="29"/>
      <c r="AZ334" s="29"/>
      <c r="BA334" s="30">
        <v>28231684.870000001</v>
      </c>
      <c r="BB334" s="29"/>
      <c r="BC334" s="29">
        <v>18009.239085495301</v>
      </c>
      <c r="BD334" s="29"/>
      <c r="BE334" s="29"/>
      <c r="BF334" s="29"/>
      <c r="BG334" s="29"/>
      <c r="BH334" s="29"/>
      <c r="BI334" s="29"/>
      <c r="BJ334" s="29"/>
      <c r="BK334" s="29"/>
      <c r="BL334" s="29"/>
      <c r="BM334" s="32"/>
      <c r="BN334" s="29"/>
      <c r="BO334" s="29"/>
      <c r="BP334" s="29"/>
      <c r="BQ334" s="29"/>
      <c r="BR334" s="29">
        <v>6459900.1299999999</v>
      </c>
      <c r="BS334" s="29"/>
      <c r="BT334" s="29"/>
    </row>
    <row r="335" spans="1:72" s="33" customFormat="1" ht="13.35" customHeight="1" x14ac:dyDescent="0.2">
      <c r="A335" s="27" t="s">
        <v>599</v>
      </c>
      <c r="B335" s="28"/>
      <c r="C335" s="28"/>
      <c r="D335" s="28"/>
      <c r="E335" s="28"/>
      <c r="F335" s="29"/>
      <c r="G335" s="32" t="s">
        <v>603</v>
      </c>
      <c r="H335" s="30">
        <f>SUMIF($BL$3:$BL$333,"PESOS",H3:H333)</f>
        <v>1453778.1099999999</v>
      </c>
      <c r="I335" s="30">
        <f t="shared" ref="I335:AW335" si="7">SUMIF($BL$3:$BL$333,"PESOS",I3:I333)</f>
        <v>39858.750000000007</v>
      </c>
      <c r="J335" s="30">
        <f t="shared" si="7"/>
        <v>0</v>
      </c>
      <c r="K335" s="30">
        <f t="shared" si="7"/>
        <v>1493636.8599999999</v>
      </c>
      <c r="L335" s="30">
        <f t="shared" si="7"/>
        <v>25987.97</v>
      </c>
      <c r="M335" s="30">
        <f t="shared" si="7"/>
        <v>0</v>
      </c>
      <c r="N335" s="30">
        <f t="shared" si="7"/>
        <v>0</v>
      </c>
      <c r="O335" s="30">
        <f t="shared" si="7"/>
        <v>24931.39</v>
      </c>
      <c r="P335" s="30">
        <f t="shared" si="7"/>
        <v>12981.25</v>
      </c>
      <c r="Q335" s="30">
        <f t="shared" si="7"/>
        <v>0</v>
      </c>
      <c r="R335" s="30">
        <f t="shared" si="7"/>
        <v>0</v>
      </c>
      <c r="S335" s="30">
        <f t="shared" si="7"/>
        <v>1455724.2199999997</v>
      </c>
      <c r="T335" s="30">
        <f t="shared" si="7"/>
        <v>18108.080000000002</v>
      </c>
      <c r="U335" s="30">
        <f t="shared" si="7"/>
        <v>13233.15</v>
      </c>
      <c r="V335" s="30">
        <f t="shared" si="7"/>
        <v>0</v>
      </c>
      <c r="W335" s="30">
        <f t="shared" si="7"/>
        <v>11986.97</v>
      </c>
      <c r="X335" s="30">
        <f t="shared" si="7"/>
        <v>8067.43</v>
      </c>
      <c r="Y335" s="30">
        <f t="shared" si="7"/>
        <v>0</v>
      </c>
      <c r="Z335" s="30">
        <f t="shared" si="7"/>
        <v>0</v>
      </c>
      <c r="AA335" s="30">
        <f t="shared" si="7"/>
        <v>11286.83</v>
      </c>
      <c r="AB335" s="30">
        <f t="shared" si="7"/>
        <v>0</v>
      </c>
      <c r="AC335" s="30">
        <f t="shared" si="7"/>
        <v>0</v>
      </c>
      <c r="AD335" s="30">
        <f t="shared" si="7"/>
        <v>0</v>
      </c>
      <c r="AE335" s="30">
        <f t="shared" si="7"/>
        <v>0</v>
      </c>
      <c r="AF335" s="30">
        <f t="shared" si="7"/>
        <v>230</v>
      </c>
      <c r="AG335" s="30">
        <f t="shared" si="7"/>
        <v>0</v>
      </c>
      <c r="AH335" s="30">
        <f t="shared" si="7"/>
        <v>0</v>
      </c>
      <c r="AI335" s="30">
        <f t="shared" si="7"/>
        <v>946.28000000000009</v>
      </c>
      <c r="AJ335" s="30">
        <f t="shared" si="7"/>
        <v>0</v>
      </c>
      <c r="AK335" s="30">
        <f t="shared" si="7"/>
        <v>0</v>
      </c>
      <c r="AL335" s="30">
        <f t="shared" si="7"/>
        <v>0</v>
      </c>
      <c r="AM335" s="30">
        <f t="shared" si="7"/>
        <v>460</v>
      </c>
      <c r="AN335" s="30">
        <f t="shared" si="7"/>
        <v>0</v>
      </c>
      <c r="AO335" s="30">
        <f t="shared" si="7"/>
        <v>0</v>
      </c>
      <c r="AP335" s="30">
        <f t="shared" si="7"/>
        <v>1152.0900000000001</v>
      </c>
      <c r="AQ335" s="30">
        <f t="shared" si="7"/>
        <v>0</v>
      </c>
      <c r="AR335" s="30">
        <f t="shared" si="7"/>
        <v>0</v>
      </c>
      <c r="AS335" s="30">
        <f t="shared" si="7"/>
        <v>0.19</v>
      </c>
      <c r="AT335" s="30">
        <f t="shared" si="7"/>
        <v>0</v>
      </c>
      <c r="AU335" s="31">
        <f t="shared" si="7"/>
        <v>60755.22</v>
      </c>
      <c r="AV335" s="30">
        <f t="shared" si="7"/>
        <v>27934.080000000002</v>
      </c>
      <c r="AW335" s="30">
        <f t="shared" si="7"/>
        <v>11286.83</v>
      </c>
      <c r="AX335" s="29"/>
      <c r="AY335" s="29"/>
      <c r="AZ335" s="29"/>
      <c r="BA335" s="30">
        <v>1872087.84</v>
      </c>
      <c r="BB335" s="29"/>
      <c r="BC335" s="30">
        <v>2.9192888261097401</v>
      </c>
      <c r="BD335" s="29"/>
      <c r="BE335" s="29"/>
      <c r="BF335" s="29"/>
      <c r="BG335" s="29"/>
      <c r="BH335" s="29"/>
      <c r="BI335" s="29"/>
      <c r="BJ335" s="29"/>
      <c r="BK335" s="29"/>
      <c r="BL335" s="32" t="s">
        <v>600</v>
      </c>
      <c r="BM335" s="30">
        <v>151725245.45299101</v>
      </c>
      <c r="BN335" s="29"/>
      <c r="BO335" s="29"/>
      <c r="BP335" s="29"/>
      <c r="BQ335" s="29"/>
      <c r="BR335" s="29">
        <v>1898.21</v>
      </c>
      <c r="BS335" s="29"/>
      <c r="BT335" s="29"/>
    </row>
    <row r="336" spans="1:72" s="2" customFormat="1" ht="18.2" customHeight="1" x14ac:dyDescent="0.15">
      <c r="A336" s="34" t="s">
        <v>601</v>
      </c>
      <c r="B336" s="35"/>
      <c r="C336" s="35"/>
      <c r="D336" s="35"/>
      <c r="E336" s="35"/>
      <c r="F336" s="35"/>
      <c r="G336" s="35"/>
      <c r="H336" s="34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36"/>
      <c r="Z336" s="36"/>
      <c r="AA336" s="36"/>
      <c r="AB336" s="36"/>
      <c r="AC336" s="35"/>
      <c r="AD336" s="35"/>
      <c r="AE336" s="35"/>
      <c r="AF336" s="35"/>
      <c r="AG336" s="35"/>
      <c r="AH336" s="35"/>
      <c r="AI336" s="35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8">
        <v>70.413373860182404</v>
      </c>
      <c r="AY336" s="38">
        <v>328.93009118540999</v>
      </c>
      <c r="AZ336" s="39">
        <v>314456.30721782701</v>
      </c>
      <c r="BA336" s="39">
        <v>91500.828905775095</v>
      </c>
      <c r="BB336" s="36"/>
      <c r="BC336" s="36">
        <v>54.748201745657802</v>
      </c>
      <c r="BD336" s="36">
        <v>10.3477929761745</v>
      </c>
      <c r="BE336" s="37"/>
      <c r="BF336" s="37"/>
      <c r="BG336" s="37"/>
      <c r="BH336" s="37"/>
      <c r="BI336" s="37"/>
      <c r="BJ336" s="37"/>
      <c r="BK336" s="37"/>
      <c r="BL336" s="37"/>
      <c r="BM336" s="37"/>
      <c r="BN336" s="37"/>
      <c r="BO336" s="37"/>
      <c r="BP336" s="37"/>
      <c r="BQ336" s="37"/>
      <c r="BR336" s="37"/>
      <c r="BS336" s="37"/>
      <c r="BT336" s="37"/>
    </row>
    <row r="337" spans="46:47" s="2" customFormat="1" ht="8.25" x14ac:dyDescent="0.15"/>
    <row r="338" spans="46:47" x14ac:dyDescent="0.2">
      <c r="AU338" s="1">
        <v>363788.94229141896</v>
      </c>
    </row>
    <row r="339" spans="46:47" x14ac:dyDescent="0.2">
      <c r="AU339" s="1">
        <v>60755.22</v>
      </c>
    </row>
    <row r="342" spans="46:47" x14ac:dyDescent="0.2">
      <c r="AU342" s="41">
        <v>16027.146102569997</v>
      </c>
    </row>
    <row r="343" spans="46:47" x14ac:dyDescent="0.2">
      <c r="AU343" s="41">
        <v>0</v>
      </c>
    </row>
    <row r="346" spans="46:47" x14ac:dyDescent="0.2">
      <c r="AT346" s="42" t="s">
        <v>609</v>
      </c>
      <c r="AU346" s="43">
        <v>16027.146102570239</v>
      </c>
    </row>
  </sheetData>
  <autoFilter ref="A2:BU336" xr:uid="{D3915589-D405-49ED-A3A0-4E5DB2487754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2024-05-14T17:16:41Z</cp:lastPrinted>
  <dcterms:created xsi:type="dcterms:W3CDTF">2009-11-18T23:35:41Z</dcterms:created>
  <dcterms:modified xsi:type="dcterms:W3CDTF">2024-05-24T16:09:58Z</dcterms:modified>
</cp:coreProperties>
</file>