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3U\CREDITO X CREDITO\2024\"/>
    </mc:Choice>
  </mc:AlternateContent>
  <xr:revisionPtr revIDLastSave="0" documentId="13_ncr:1_{24C14427-05D8-490C-BD68-933EAE022A2B}" xr6:coauthVersionLast="47" xr6:coauthVersionMax="47" xr10:uidLastSave="{00000000-0000-0000-0000-000000000000}"/>
  <bookViews>
    <workbookView xWindow="20370" yWindow="-120" windowWidth="29040" windowHeight="15720" tabRatio="865" xr2:uid="{00000000-000D-0000-FFFF-FFFF00000000}"/>
  </bookViews>
  <sheets>
    <sheet name="CXC" sheetId="210" r:id="rId1"/>
  </sheets>
  <externalReferences>
    <externalReference r:id="rId2"/>
  </externalReferences>
  <definedNames>
    <definedName name="_xlnm._FilterDatabase" localSheetId="0" hidden="1">CXC!$A$2:$BW$1189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85" i="210" l="1"/>
  <c r="AT1184" i="210"/>
  <c r="AT1183" i="210"/>
  <c r="AT1182" i="210"/>
  <c r="AT1181" i="210"/>
  <c r="AT1180" i="210"/>
  <c r="AT1179" i="210"/>
  <c r="AT1178" i="210"/>
  <c r="AT1177" i="210"/>
  <c r="AT1176" i="210"/>
  <c r="AT1175" i="210"/>
  <c r="AT1174" i="210"/>
  <c r="AT1173" i="210"/>
  <c r="AT1172" i="210"/>
  <c r="AT1171" i="210"/>
  <c r="AT1170" i="210"/>
  <c r="AT1169" i="210"/>
  <c r="AT1168" i="210"/>
  <c r="AT1167" i="210"/>
  <c r="AT1166" i="210"/>
  <c r="AT1165" i="210"/>
  <c r="AT1164" i="210"/>
  <c r="AT1163" i="210"/>
  <c r="AT1162" i="210"/>
  <c r="AT1161" i="210"/>
  <c r="AT1160" i="210"/>
  <c r="AT1159" i="210"/>
  <c r="AT1158" i="210"/>
  <c r="AT1157" i="210"/>
  <c r="AT1156" i="210"/>
  <c r="AT1155" i="210"/>
  <c r="AT1154" i="210"/>
  <c r="AT1153" i="210"/>
  <c r="AT1152" i="210"/>
  <c r="AT1151" i="210"/>
  <c r="AT1150" i="210"/>
  <c r="AT1149" i="210"/>
  <c r="AT1148" i="210"/>
  <c r="AT1147" i="210"/>
  <c r="AT1146" i="210"/>
  <c r="AT1145" i="210"/>
  <c r="AT1144" i="210"/>
  <c r="AT1143" i="210"/>
  <c r="AT1142" i="210"/>
  <c r="AT1141" i="210"/>
  <c r="AT1140" i="210"/>
  <c r="AT1139" i="210"/>
  <c r="AT1138" i="210"/>
  <c r="AT1137" i="210"/>
  <c r="AT1136" i="210"/>
  <c r="AT1135" i="210"/>
  <c r="AT1134" i="210"/>
  <c r="AT1133" i="210"/>
  <c r="AT1132" i="210"/>
  <c r="AT1131" i="210"/>
  <c r="AT1130" i="210"/>
  <c r="AT1129" i="210"/>
  <c r="AT1128" i="210"/>
  <c r="AT1127" i="210"/>
  <c r="AT1126" i="210"/>
  <c r="AT1125" i="210"/>
  <c r="AT1124" i="210"/>
  <c r="AT1123" i="210"/>
  <c r="AT1122" i="210"/>
  <c r="AT1121" i="210"/>
  <c r="AT1120" i="210"/>
  <c r="AT1119" i="210"/>
  <c r="AT1118" i="210"/>
  <c r="AT1117" i="210"/>
  <c r="AT1116" i="210"/>
  <c r="AT1115" i="210"/>
  <c r="AT1114" i="210"/>
  <c r="AT1113" i="210"/>
  <c r="AT1112" i="210"/>
  <c r="AT1111" i="210"/>
  <c r="AT1110" i="210"/>
  <c r="AT1109" i="210"/>
  <c r="AT1108" i="210"/>
  <c r="AT1107" i="210"/>
  <c r="AT1106" i="210"/>
  <c r="AT1105" i="210"/>
  <c r="AT1104" i="210"/>
  <c r="AT1103" i="210"/>
  <c r="AT1102" i="210"/>
  <c r="AT1101" i="210"/>
  <c r="AT1100" i="210"/>
  <c r="AT1099" i="210"/>
  <c r="AT1098" i="210"/>
  <c r="AT1097" i="210"/>
  <c r="AT1096" i="210"/>
  <c r="AT1095" i="210"/>
  <c r="AT1094" i="210"/>
  <c r="AT1093" i="210"/>
  <c r="AT1092" i="210"/>
  <c r="AT1091" i="210"/>
  <c r="AT1090" i="210"/>
  <c r="AT1089" i="210"/>
  <c r="AT1088" i="210"/>
  <c r="AT1087" i="210"/>
  <c r="AT1086" i="210"/>
  <c r="AT1085" i="210"/>
  <c r="AT1084" i="210"/>
  <c r="AT1083" i="210"/>
  <c r="AT1082" i="210"/>
  <c r="AT1081" i="210"/>
  <c r="AT1080" i="210"/>
  <c r="AT1079" i="210"/>
  <c r="AT1078" i="210"/>
  <c r="AT1077" i="210"/>
  <c r="AT1076" i="210"/>
  <c r="AT1075" i="210"/>
  <c r="AT1074" i="210"/>
  <c r="AT1073" i="210"/>
  <c r="AT1072" i="210"/>
  <c r="AT1071" i="210"/>
  <c r="AT1070" i="210"/>
  <c r="AT1069" i="210"/>
  <c r="AT1068" i="210"/>
  <c r="AT1067" i="210"/>
  <c r="AT1066" i="210"/>
  <c r="AT1065" i="210"/>
  <c r="AT1064" i="210"/>
  <c r="AT1063" i="210"/>
  <c r="AT1062" i="210"/>
  <c r="AT1061" i="210"/>
  <c r="AT1060" i="210"/>
  <c r="AT1059" i="210"/>
  <c r="AT1058" i="210"/>
  <c r="AT1057" i="210"/>
  <c r="AT1056" i="210"/>
  <c r="AT1055" i="210"/>
  <c r="AT1054" i="210"/>
  <c r="AT1053" i="210"/>
  <c r="AT1052" i="210"/>
  <c r="AT1051" i="210"/>
  <c r="AT1050" i="210"/>
  <c r="AT1049" i="210"/>
  <c r="AT1048" i="210"/>
  <c r="AT1047" i="210"/>
  <c r="AT1046" i="210"/>
  <c r="AT1045" i="210"/>
  <c r="AT1044" i="210"/>
  <c r="AT1043" i="210"/>
  <c r="AT1042" i="210"/>
  <c r="AT1041" i="210"/>
  <c r="AT1040" i="210"/>
  <c r="AT1039" i="210"/>
  <c r="AT1038" i="210"/>
  <c r="AT1037" i="210"/>
  <c r="AT1036" i="210"/>
  <c r="AT1035" i="210"/>
  <c r="AT1034" i="210"/>
  <c r="AT1033" i="210"/>
  <c r="AT1032" i="210"/>
  <c r="AT1031" i="210"/>
  <c r="AT1030" i="210"/>
  <c r="AT1029" i="210"/>
  <c r="AT1028" i="210"/>
  <c r="AT1027" i="210"/>
  <c r="AT1026" i="210"/>
  <c r="AT1025" i="210"/>
  <c r="AT1024" i="210"/>
  <c r="AT1023" i="210"/>
  <c r="AT1022" i="210"/>
  <c r="AT1021" i="210"/>
  <c r="AT1020" i="210"/>
  <c r="AT1019" i="210"/>
  <c r="AT1018" i="210"/>
  <c r="AT1017" i="210"/>
  <c r="AT1016" i="210"/>
  <c r="AT1015" i="210"/>
  <c r="AT1014" i="210"/>
  <c r="AT1013" i="210"/>
  <c r="AT1012" i="210"/>
  <c r="AT1011" i="210"/>
  <c r="AT1010" i="210"/>
  <c r="AT1009" i="210"/>
  <c r="AT1008" i="210"/>
  <c r="AT1007" i="210"/>
  <c r="AT1006" i="210"/>
  <c r="AT1005" i="210"/>
  <c r="AT1004" i="210"/>
  <c r="AT1003" i="210"/>
  <c r="AT1002" i="210"/>
  <c r="AT1001" i="210"/>
  <c r="AT1000" i="210"/>
  <c r="AT999" i="210"/>
  <c r="AT998" i="210"/>
  <c r="AT997" i="210"/>
  <c r="AT996" i="210"/>
  <c r="AT995" i="210"/>
  <c r="AT994" i="210"/>
  <c r="AT993" i="210"/>
  <c r="AT992" i="210"/>
  <c r="AT991" i="210"/>
  <c r="AT990" i="210"/>
  <c r="AT989" i="210"/>
  <c r="AT988" i="210"/>
  <c r="AT987" i="210"/>
  <c r="AT986" i="210"/>
  <c r="AT985" i="210"/>
  <c r="AT984" i="210"/>
  <c r="AT983" i="210"/>
  <c r="AT982" i="210"/>
  <c r="AT981" i="210"/>
  <c r="AT980" i="210"/>
  <c r="AT979" i="210"/>
  <c r="AT978" i="210"/>
  <c r="AT977" i="210"/>
  <c r="AT976" i="210"/>
  <c r="AT975" i="210"/>
  <c r="AT974" i="210"/>
  <c r="AT973" i="210"/>
  <c r="AT972" i="210"/>
  <c r="AT971" i="210"/>
  <c r="AT970" i="210"/>
  <c r="AT969" i="210"/>
  <c r="AT968" i="210"/>
  <c r="AT967" i="210"/>
  <c r="AT966" i="210"/>
  <c r="AT965" i="210"/>
  <c r="AT964" i="210"/>
  <c r="AT963" i="210"/>
  <c r="AT962" i="210"/>
  <c r="AT961" i="210"/>
  <c r="AT960" i="210"/>
  <c r="AT959" i="210"/>
  <c r="AT958" i="210"/>
  <c r="AT957" i="210"/>
  <c r="AT956" i="210"/>
  <c r="AT955" i="210"/>
  <c r="AT954" i="210"/>
  <c r="AT953" i="210"/>
  <c r="AT952" i="210"/>
  <c r="AT951" i="210"/>
  <c r="AT950" i="210"/>
  <c r="AT949" i="210"/>
  <c r="AT948" i="210"/>
  <c r="AT947" i="210"/>
  <c r="AT946" i="210"/>
  <c r="AT945" i="210"/>
  <c r="AT944" i="210"/>
  <c r="AT943" i="210"/>
  <c r="AT942" i="210"/>
  <c r="AT941" i="210"/>
  <c r="AT940" i="210"/>
  <c r="AT939" i="210"/>
  <c r="AT938" i="210"/>
  <c r="AT937" i="210"/>
  <c r="AT936" i="210"/>
  <c r="AT935" i="210"/>
  <c r="AT934" i="210"/>
  <c r="AT933" i="210"/>
  <c r="AT932" i="210"/>
  <c r="AT931" i="210"/>
  <c r="AT930" i="210"/>
  <c r="AT929" i="210"/>
  <c r="AT928" i="210"/>
  <c r="AT927" i="210"/>
  <c r="AT926" i="210"/>
  <c r="AT925" i="210"/>
  <c r="AT924" i="210"/>
  <c r="AT923" i="210"/>
  <c r="AT922" i="210"/>
  <c r="AT921" i="210"/>
  <c r="AT920" i="210"/>
  <c r="AT919" i="210"/>
  <c r="AT918" i="210"/>
  <c r="AT917" i="210"/>
  <c r="AT916" i="210"/>
  <c r="AT915" i="210"/>
  <c r="AT914" i="210"/>
  <c r="AT913" i="210"/>
  <c r="AT912" i="210"/>
  <c r="AT911" i="210"/>
  <c r="AT910" i="210"/>
  <c r="AT909" i="210"/>
  <c r="AT908" i="210"/>
  <c r="AT907" i="210"/>
  <c r="AT906" i="210"/>
  <c r="AT905" i="210"/>
  <c r="AT904" i="210"/>
  <c r="AT903" i="210"/>
  <c r="AT902" i="210"/>
  <c r="AT901" i="210"/>
  <c r="AT900" i="210"/>
  <c r="AT899" i="210"/>
  <c r="AT898" i="210"/>
  <c r="AT897" i="210"/>
  <c r="AT896" i="210"/>
  <c r="AT895" i="210"/>
  <c r="AT894" i="210"/>
  <c r="AT893" i="210"/>
  <c r="AT892" i="210"/>
  <c r="AT891" i="210"/>
  <c r="AT890" i="210"/>
  <c r="AT889" i="210"/>
  <c r="AT888" i="210"/>
  <c r="AT887" i="210"/>
  <c r="AT886" i="210"/>
  <c r="AT885" i="210"/>
  <c r="AT884" i="210"/>
  <c r="AT883" i="210"/>
  <c r="AT882" i="210"/>
  <c r="AT881" i="210"/>
  <c r="AT880" i="210"/>
  <c r="AT879" i="210"/>
  <c r="AT878" i="210"/>
  <c r="AT877" i="210"/>
  <c r="AT876" i="210"/>
  <c r="AT875" i="210"/>
  <c r="AT874" i="210"/>
  <c r="AT873" i="210"/>
  <c r="AT872" i="210"/>
  <c r="AT871" i="210"/>
  <c r="AT870" i="210"/>
  <c r="AT869" i="210"/>
  <c r="AT868" i="210"/>
  <c r="AT867" i="210"/>
  <c r="AT866" i="210"/>
  <c r="AT865" i="210"/>
  <c r="AT864" i="210"/>
  <c r="AT863" i="210"/>
  <c r="AT862" i="210"/>
  <c r="AT861" i="210"/>
  <c r="AT860" i="210"/>
  <c r="AT859" i="210"/>
  <c r="AT858" i="210"/>
  <c r="AT857" i="210"/>
  <c r="AT856" i="210"/>
  <c r="AT855" i="210"/>
  <c r="AT854" i="210"/>
  <c r="AT853" i="210"/>
  <c r="AT852" i="210"/>
  <c r="AT851" i="210"/>
  <c r="AT850" i="210"/>
  <c r="AT849" i="210"/>
  <c r="AT848" i="210"/>
  <c r="AT847" i="210"/>
  <c r="AT846" i="210"/>
  <c r="AT845" i="210"/>
  <c r="AT844" i="210"/>
  <c r="AT843" i="210"/>
  <c r="AT842" i="210"/>
  <c r="AT841" i="210"/>
  <c r="AT840" i="210"/>
  <c r="AT839" i="210"/>
  <c r="AT838" i="210"/>
  <c r="AT837" i="210"/>
  <c r="AT836" i="210"/>
  <c r="AT835" i="210"/>
  <c r="AT834" i="210"/>
  <c r="AT833" i="210"/>
  <c r="AT832" i="210"/>
  <c r="AT831" i="210"/>
  <c r="AT830" i="210"/>
  <c r="AT829" i="210"/>
  <c r="AT828" i="210"/>
  <c r="AT827" i="210"/>
  <c r="AT826" i="210"/>
  <c r="AT825" i="210"/>
  <c r="AT824" i="210"/>
  <c r="AT823" i="210"/>
  <c r="AT822" i="210"/>
  <c r="AT821" i="210"/>
  <c r="AT820" i="210"/>
  <c r="AT819" i="210"/>
  <c r="AT818" i="210"/>
  <c r="AT817" i="210"/>
  <c r="AT816" i="210"/>
  <c r="AT815" i="210"/>
  <c r="AT814" i="210"/>
  <c r="AT813" i="210"/>
  <c r="AT812" i="210"/>
  <c r="AT811" i="210"/>
  <c r="AT810" i="210"/>
  <c r="AT809" i="210"/>
  <c r="AT808" i="210"/>
  <c r="AT807" i="210"/>
  <c r="AT806" i="210"/>
  <c r="AT805" i="210"/>
  <c r="AT804" i="210"/>
  <c r="AT803" i="210"/>
  <c r="AT802" i="210"/>
  <c r="AT801" i="210"/>
  <c r="AT800" i="210"/>
  <c r="AT799" i="210"/>
  <c r="AT798" i="210"/>
  <c r="AT797" i="210"/>
  <c r="AT796" i="210"/>
  <c r="AT795" i="210"/>
  <c r="AT794" i="210"/>
  <c r="AT793" i="210"/>
  <c r="AT792" i="210"/>
  <c r="AT791" i="210"/>
  <c r="AT790" i="210"/>
  <c r="AT789" i="210"/>
  <c r="AT788" i="210"/>
  <c r="AT787" i="210"/>
  <c r="AT786" i="210"/>
  <c r="AT785" i="210"/>
  <c r="AT784" i="210"/>
  <c r="AT783" i="210"/>
  <c r="AT782" i="210"/>
  <c r="AT781" i="210"/>
  <c r="AT780" i="210"/>
  <c r="AT779" i="210"/>
  <c r="AT778" i="210"/>
  <c r="AT777" i="210"/>
  <c r="AT776" i="210"/>
  <c r="AT775" i="210"/>
  <c r="AT774" i="210"/>
  <c r="AT773" i="210"/>
  <c r="AT772" i="210"/>
  <c r="AT771" i="210"/>
  <c r="AT770" i="210"/>
  <c r="AT769" i="210"/>
  <c r="AT768" i="210"/>
  <c r="AT767" i="210"/>
  <c r="AT766" i="210"/>
  <c r="AT765" i="210"/>
  <c r="AT764" i="210"/>
  <c r="AT763" i="210"/>
  <c r="AT762" i="210"/>
  <c r="AT761" i="210"/>
  <c r="AT760" i="210"/>
  <c r="AT759" i="210"/>
  <c r="AT758" i="210"/>
  <c r="AT757" i="210"/>
  <c r="AT756" i="210"/>
  <c r="AT755" i="210"/>
  <c r="AT754" i="210"/>
  <c r="AT753" i="210"/>
  <c r="AT752" i="210"/>
  <c r="AT751" i="210"/>
  <c r="AT750" i="210"/>
  <c r="AT749" i="210"/>
  <c r="AT748" i="210"/>
  <c r="AT747" i="210"/>
  <c r="AT1188" i="210" s="1"/>
  <c r="AT746" i="210"/>
  <c r="AT745" i="210"/>
  <c r="AT744" i="210"/>
  <c r="AT743" i="210"/>
  <c r="AT742" i="210"/>
  <c r="AT741" i="210"/>
  <c r="AT740" i="210"/>
  <c r="AT739" i="210"/>
  <c r="AT738" i="210"/>
  <c r="AT737" i="210"/>
  <c r="AT736" i="210"/>
  <c r="AT735" i="210"/>
  <c r="AT734" i="210"/>
  <c r="AT733" i="210"/>
  <c r="AT732" i="210"/>
  <c r="AT731" i="210"/>
  <c r="AT730" i="210"/>
  <c r="AT729" i="210"/>
  <c r="AT728" i="210"/>
  <c r="AT727" i="210"/>
  <c r="AT726" i="210"/>
  <c r="AT725" i="210"/>
  <c r="AT724" i="210"/>
  <c r="AT723" i="210"/>
  <c r="AT722" i="210"/>
  <c r="AT721" i="210"/>
  <c r="AT720" i="210"/>
  <c r="AT719" i="210"/>
  <c r="AT718" i="210"/>
  <c r="AT717" i="210"/>
  <c r="AT716" i="210"/>
  <c r="AT715" i="210"/>
  <c r="AT714" i="210"/>
  <c r="AT713" i="210"/>
  <c r="AT712" i="210"/>
  <c r="AT711" i="210"/>
  <c r="AT710" i="210"/>
  <c r="AT709" i="210"/>
  <c r="AT708" i="210"/>
  <c r="AT707" i="210"/>
  <c r="AT706" i="210"/>
  <c r="AT705" i="210"/>
  <c r="AT704" i="210"/>
  <c r="AT703" i="210"/>
  <c r="AT702" i="210"/>
  <c r="AT701" i="210"/>
  <c r="AT700" i="210"/>
  <c r="AT699" i="210"/>
  <c r="AT698" i="210"/>
  <c r="AT697" i="210"/>
  <c r="AT696" i="210"/>
  <c r="AT695" i="210"/>
  <c r="AT694" i="210"/>
  <c r="AT693" i="210"/>
  <c r="AT692" i="210"/>
  <c r="AT691" i="210"/>
  <c r="AT690" i="210"/>
  <c r="AT689" i="210"/>
  <c r="AT688" i="210"/>
  <c r="AT687" i="210"/>
  <c r="AT686" i="210"/>
  <c r="AT685" i="210"/>
  <c r="AT684" i="210"/>
  <c r="AT683" i="210"/>
  <c r="AT682" i="210"/>
  <c r="AT681" i="210"/>
  <c r="AT680" i="210"/>
  <c r="AT679" i="210"/>
  <c r="AT678" i="210"/>
  <c r="AT677" i="210"/>
  <c r="AT676" i="210"/>
  <c r="AT675" i="210"/>
  <c r="AT674" i="210"/>
  <c r="AT673" i="210"/>
  <c r="AT672" i="210"/>
  <c r="AT671" i="210"/>
  <c r="AT670" i="210"/>
  <c r="AT669" i="210"/>
  <c r="AT668" i="210"/>
  <c r="AT667" i="210"/>
  <c r="AT666" i="210"/>
  <c r="AT665" i="210"/>
  <c r="AT664" i="210"/>
  <c r="AT663" i="210"/>
  <c r="AT662" i="210"/>
  <c r="AT661" i="210"/>
  <c r="AT660" i="210"/>
  <c r="AT659" i="210"/>
  <c r="AT658" i="210"/>
  <c r="AT657" i="210"/>
  <c r="AT656" i="210"/>
  <c r="AT655" i="210"/>
  <c r="AT654" i="210"/>
  <c r="AT653" i="210"/>
  <c r="AT652" i="210"/>
  <c r="AT651" i="210"/>
  <c r="AT650" i="210"/>
  <c r="AT649" i="210"/>
  <c r="AT648" i="210"/>
  <c r="AT647" i="210"/>
  <c r="AT646" i="210"/>
  <c r="AT645" i="210"/>
  <c r="AT644" i="210"/>
  <c r="AT643" i="210"/>
  <c r="AT642" i="210"/>
  <c r="AT641" i="210"/>
  <c r="AT640" i="210"/>
  <c r="AT639" i="210"/>
  <c r="AT638" i="210"/>
  <c r="AT637" i="210"/>
  <c r="AT636" i="210"/>
  <c r="AT635" i="210"/>
  <c r="AT634" i="210"/>
  <c r="AT633" i="210"/>
  <c r="AT632" i="210"/>
  <c r="AT631" i="210"/>
  <c r="AT630" i="210"/>
  <c r="AT629" i="210"/>
  <c r="AT628" i="210"/>
  <c r="AT627" i="210"/>
  <c r="AT626" i="210"/>
  <c r="AT625" i="210"/>
  <c r="AT624" i="210"/>
  <c r="AT623" i="210"/>
  <c r="AT622" i="210"/>
  <c r="AT621" i="210"/>
  <c r="AT620" i="210"/>
  <c r="AT619" i="210"/>
  <c r="AT618" i="210"/>
  <c r="AT617" i="210"/>
  <c r="AT616" i="210"/>
  <c r="AT615" i="210"/>
  <c r="AT614" i="210"/>
  <c r="AT613" i="210"/>
  <c r="AT612" i="210"/>
  <c r="AT611" i="210"/>
  <c r="AT610" i="210"/>
  <c r="AT609" i="210"/>
  <c r="AT608" i="210"/>
  <c r="AT607" i="210"/>
  <c r="AT606" i="210"/>
  <c r="AT605" i="210"/>
  <c r="AT604" i="210"/>
  <c r="AT603" i="210"/>
  <c r="AT602" i="210"/>
  <c r="AT601" i="210"/>
  <c r="AT600" i="210"/>
  <c r="AT599" i="210"/>
  <c r="AT598" i="210"/>
  <c r="AT597" i="210"/>
  <c r="AT596" i="210"/>
  <c r="AT595" i="210"/>
  <c r="AT594" i="210"/>
  <c r="AT593" i="210"/>
  <c r="AT592" i="210"/>
  <c r="AT591" i="210"/>
  <c r="AT590" i="210"/>
  <c r="AT589" i="210"/>
  <c r="AT588" i="210"/>
  <c r="AT587" i="210"/>
  <c r="AT586" i="210"/>
  <c r="AT585" i="210"/>
  <c r="AT584" i="210"/>
  <c r="AT583" i="210"/>
  <c r="AT582" i="210"/>
  <c r="AT581" i="210"/>
  <c r="AT580" i="210"/>
  <c r="AT579" i="210"/>
  <c r="AT578" i="210"/>
  <c r="AT577" i="210"/>
  <c r="AT576" i="210"/>
  <c r="AT575" i="210"/>
  <c r="AT574" i="210"/>
  <c r="AT573" i="210"/>
  <c r="AT572" i="210"/>
  <c r="AT571" i="210"/>
  <c r="AT570" i="210"/>
  <c r="AT569" i="210"/>
  <c r="AT568" i="210"/>
  <c r="AT567" i="210"/>
  <c r="AT566" i="210"/>
  <c r="AT565" i="210"/>
  <c r="AT564" i="210"/>
  <c r="AT563" i="210"/>
  <c r="AT562" i="210"/>
  <c r="AT561" i="210"/>
  <c r="AT560" i="210"/>
  <c r="AT559" i="210"/>
  <c r="AT558" i="210"/>
  <c r="AT557" i="210"/>
  <c r="AT556" i="210"/>
  <c r="AT555" i="210"/>
  <c r="AT554" i="210"/>
  <c r="AT553" i="210"/>
  <c r="AT552" i="210"/>
  <c r="AT551" i="210"/>
  <c r="AT550" i="210"/>
  <c r="AT549" i="210"/>
  <c r="AT548" i="210"/>
  <c r="AT547" i="210"/>
  <c r="AT546" i="210"/>
  <c r="AT545" i="210"/>
  <c r="AT544" i="210"/>
  <c r="AT543" i="210"/>
  <c r="AT542" i="210"/>
  <c r="AT541" i="210"/>
  <c r="AT540" i="210"/>
  <c r="AT539" i="210"/>
  <c r="AT538" i="210"/>
  <c r="AT537" i="210"/>
  <c r="AT536" i="210"/>
  <c r="AT535" i="210"/>
  <c r="AT534" i="210"/>
  <c r="AT533" i="210"/>
  <c r="AT532" i="210"/>
  <c r="AT531" i="210"/>
  <c r="AT530" i="210"/>
  <c r="AT529" i="210"/>
  <c r="AT528" i="210"/>
  <c r="AT527" i="210"/>
  <c r="AT526" i="210"/>
  <c r="AT525" i="210"/>
  <c r="AT524" i="210"/>
  <c r="AT523" i="210"/>
  <c r="AT522" i="210"/>
  <c r="AT521" i="210"/>
  <c r="AT520" i="210"/>
  <c r="AT519" i="210"/>
  <c r="AT518" i="210"/>
  <c r="AT517" i="210"/>
  <c r="AT516" i="210"/>
  <c r="AT515" i="210"/>
  <c r="AT514" i="210"/>
  <c r="AT513" i="210"/>
  <c r="AT512" i="210"/>
  <c r="AT511" i="210"/>
  <c r="AT510" i="210"/>
  <c r="AT509" i="210"/>
  <c r="AT508" i="210"/>
  <c r="AT507" i="210"/>
  <c r="AT506" i="210"/>
  <c r="AT505" i="210"/>
  <c r="AT504" i="210"/>
  <c r="AT503" i="210"/>
  <c r="AT502" i="210"/>
  <c r="AT501" i="210"/>
  <c r="AT500" i="210"/>
  <c r="AT499" i="210"/>
  <c r="AT498" i="210"/>
  <c r="AT497" i="210"/>
  <c r="AT496" i="210"/>
  <c r="AT495" i="210"/>
  <c r="AT494" i="210"/>
  <c r="AT493" i="210"/>
  <c r="AT492" i="210"/>
  <c r="AT491" i="210"/>
  <c r="AT490" i="210"/>
  <c r="AT489" i="210"/>
  <c r="AT488" i="210"/>
  <c r="AT487" i="210"/>
  <c r="AT486" i="210"/>
  <c r="AT485" i="210"/>
  <c r="AT484" i="210"/>
  <c r="AT483" i="210"/>
  <c r="AT482" i="210"/>
  <c r="AT481" i="210"/>
  <c r="AT480" i="210"/>
  <c r="AT479" i="210"/>
  <c r="AT478" i="210"/>
  <c r="AT477" i="210"/>
  <c r="AT476" i="210"/>
  <c r="AT475" i="210"/>
  <c r="AT474" i="210"/>
  <c r="AT473" i="210"/>
  <c r="AT472" i="210"/>
  <c r="AT471" i="210"/>
  <c r="AT470" i="210"/>
  <c r="AT469" i="210"/>
  <c r="AT468" i="210"/>
  <c r="AT467" i="210"/>
  <c r="AT466" i="210"/>
  <c r="AT465" i="210"/>
  <c r="AT464" i="210"/>
  <c r="AT463" i="210"/>
  <c r="AT462" i="210"/>
  <c r="AT461" i="210"/>
  <c r="AT460" i="210"/>
  <c r="AT459" i="210"/>
  <c r="AT458" i="210"/>
  <c r="AT457" i="210"/>
  <c r="AT456" i="210"/>
  <c r="AT455" i="210"/>
  <c r="AT454" i="210"/>
  <c r="AT453" i="210"/>
  <c r="AT452" i="210"/>
  <c r="AT451" i="210"/>
  <c r="AT450" i="210"/>
  <c r="AT449" i="210"/>
  <c r="AT448" i="210"/>
  <c r="AT447" i="210"/>
  <c r="AT446" i="210"/>
  <c r="AT445" i="210"/>
  <c r="AT444" i="210"/>
  <c r="AT443" i="210"/>
  <c r="AT442" i="210"/>
  <c r="AT441" i="210"/>
  <c r="AT440" i="210"/>
  <c r="AT439" i="210"/>
  <c r="AT438" i="210"/>
  <c r="AT437" i="210"/>
  <c r="AT436" i="210"/>
  <c r="AT435" i="210"/>
  <c r="AT434" i="210"/>
  <c r="AT433" i="210"/>
  <c r="AT432" i="210"/>
  <c r="AT431" i="210"/>
  <c r="AT430" i="210"/>
  <c r="AT429" i="210"/>
  <c r="AT428" i="210"/>
  <c r="AT427" i="210"/>
  <c r="AT426" i="210"/>
  <c r="AT425" i="210"/>
  <c r="AT424" i="210"/>
  <c r="AT423" i="210"/>
  <c r="AT422" i="210"/>
  <c r="AT421" i="210"/>
  <c r="AT420" i="210"/>
  <c r="AT419" i="210"/>
  <c r="AT418" i="210"/>
  <c r="AT417" i="210"/>
  <c r="AT416" i="210"/>
  <c r="AT415" i="210"/>
  <c r="AT414" i="210"/>
  <c r="AT413" i="210"/>
  <c r="AT412" i="210"/>
  <c r="AT411" i="210"/>
  <c r="AT410" i="210"/>
  <c r="AT409" i="210"/>
  <c r="AT408" i="210"/>
  <c r="AT407" i="210"/>
  <c r="AT406" i="210"/>
  <c r="AT405" i="210"/>
  <c r="AT404" i="210"/>
  <c r="AT403" i="210"/>
  <c r="AT402" i="210"/>
  <c r="AT401" i="210"/>
  <c r="AT400" i="210"/>
  <c r="AT399" i="210"/>
  <c r="AT398" i="210"/>
  <c r="AT397" i="210"/>
  <c r="AT396" i="210"/>
  <c r="AT395" i="210"/>
  <c r="AT394" i="210"/>
  <c r="AT393" i="210"/>
  <c r="AT392" i="210"/>
  <c r="AT391" i="210"/>
  <c r="AT390" i="210"/>
  <c r="AT389" i="210"/>
  <c r="AT388" i="210"/>
  <c r="AT387" i="210"/>
  <c r="AT386" i="210"/>
  <c r="AT385" i="210"/>
  <c r="AT384" i="210"/>
  <c r="AT383" i="210"/>
  <c r="AT382" i="210"/>
  <c r="AT381" i="210"/>
  <c r="AT380" i="210"/>
  <c r="AT379" i="210"/>
  <c r="AT378" i="210"/>
  <c r="AT377" i="210"/>
  <c r="AT376" i="210"/>
  <c r="AT375" i="210"/>
  <c r="AT374" i="210"/>
  <c r="AT373" i="210"/>
  <c r="AT372" i="210"/>
  <c r="AT371" i="210"/>
  <c r="AT370" i="210"/>
  <c r="AT369" i="210"/>
  <c r="AT368" i="210"/>
  <c r="AT367" i="210"/>
  <c r="AT366" i="210"/>
  <c r="AT365" i="210"/>
  <c r="AT364" i="210"/>
  <c r="AT363" i="210"/>
  <c r="AT362" i="210"/>
  <c r="AT361" i="210"/>
  <c r="AT360" i="210"/>
  <c r="AT359" i="210"/>
  <c r="AT358" i="210"/>
  <c r="AT357" i="210"/>
  <c r="AT356" i="210"/>
  <c r="AT355" i="210"/>
  <c r="AT354" i="210"/>
  <c r="AT353" i="210"/>
  <c r="AT352" i="210"/>
  <c r="AT351" i="210"/>
  <c r="AT350" i="210"/>
  <c r="AT349" i="210"/>
  <c r="AT348" i="210"/>
  <c r="AT347" i="210"/>
  <c r="AT346" i="210"/>
  <c r="AT345" i="210"/>
  <c r="AT344" i="210"/>
  <c r="AT343" i="210"/>
  <c r="AT342" i="210"/>
  <c r="AT341" i="210"/>
  <c r="AT340" i="210"/>
  <c r="AT339" i="210"/>
  <c r="AT338" i="210"/>
  <c r="AT337" i="210"/>
  <c r="AT336" i="210"/>
  <c r="AT335" i="210"/>
  <c r="AT334" i="210"/>
  <c r="AT333" i="210"/>
  <c r="AT332" i="210"/>
  <c r="AT331" i="210"/>
  <c r="AT330" i="210"/>
  <c r="AT329" i="210"/>
  <c r="AT328" i="210"/>
  <c r="AT327" i="210"/>
  <c r="AT326" i="210"/>
  <c r="AT325" i="210"/>
  <c r="AT324" i="210"/>
  <c r="AT323" i="210"/>
  <c r="AT322" i="210"/>
  <c r="AT321" i="210"/>
  <c r="AT320" i="210"/>
  <c r="AT319" i="210"/>
  <c r="AT318" i="210"/>
  <c r="AT317" i="210"/>
  <c r="AT316" i="210"/>
  <c r="AT315" i="210"/>
  <c r="AT314" i="210"/>
  <c r="AT313" i="210"/>
  <c r="AT312" i="210"/>
  <c r="AT311" i="210"/>
  <c r="AT310" i="210"/>
  <c r="AT309" i="210"/>
  <c r="AT308" i="210"/>
  <c r="AT307" i="210"/>
  <c r="AT306" i="210"/>
  <c r="AT305" i="210"/>
  <c r="AT304" i="210"/>
  <c r="AT303" i="210"/>
  <c r="AT302" i="210"/>
  <c r="AT301" i="210"/>
  <c r="AT300" i="210"/>
  <c r="AT299" i="210"/>
  <c r="AT298" i="210"/>
  <c r="AT297" i="210"/>
  <c r="AT296" i="210"/>
  <c r="AT295" i="210"/>
  <c r="AT294" i="210"/>
  <c r="AT293" i="210"/>
  <c r="AT292" i="210"/>
  <c r="AT291" i="210"/>
  <c r="AT290" i="210"/>
  <c r="AT289" i="210"/>
  <c r="AT288" i="210"/>
  <c r="AT287" i="210"/>
  <c r="AT286" i="210"/>
  <c r="AT285" i="210"/>
  <c r="AT284" i="210"/>
  <c r="AT283" i="210"/>
  <c r="AT282" i="210"/>
  <c r="AT281" i="210"/>
  <c r="AT280" i="210"/>
  <c r="AT279" i="210"/>
  <c r="AT278" i="210"/>
  <c r="AT277" i="210"/>
  <c r="AT276" i="210"/>
  <c r="AT275" i="210"/>
  <c r="AT274" i="210"/>
  <c r="AT273" i="210"/>
  <c r="AT272" i="210"/>
  <c r="AT271" i="210"/>
  <c r="AT270" i="210"/>
  <c r="AT269" i="210"/>
  <c r="AT268" i="210"/>
  <c r="AT267" i="210"/>
  <c r="AT266" i="210"/>
  <c r="AT265" i="210"/>
  <c r="AT264" i="210"/>
  <c r="AT263" i="210"/>
  <c r="AT262" i="210"/>
  <c r="AT261" i="210"/>
  <c r="AT260" i="210"/>
  <c r="AT259" i="210"/>
  <c r="AT258" i="210"/>
  <c r="AT257" i="210"/>
  <c r="AT256" i="210"/>
  <c r="AT255" i="210"/>
  <c r="AT254" i="210"/>
  <c r="AT253" i="210"/>
  <c r="AT252" i="210"/>
  <c r="AT251" i="210"/>
  <c r="AT250" i="210"/>
  <c r="AT249" i="210"/>
  <c r="AT248" i="210"/>
  <c r="AT247" i="210"/>
  <c r="AT246" i="210"/>
  <c r="AT245" i="210"/>
  <c r="AT244" i="210"/>
  <c r="AT243" i="210"/>
  <c r="AT242" i="210"/>
  <c r="AT241" i="210"/>
  <c r="AT240" i="210"/>
  <c r="AT239" i="210"/>
  <c r="AT238" i="210"/>
  <c r="AT237" i="210"/>
  <c r="AT236" i="210"/>
  <c r="AT235" i="210"/>
  <c r="AT234" i="210"/>
  <c r="AT233" i="210"/>
  <c r="AT232" i="210"/>
  <c r="AT231" i="210"/>
  <c r="AT230" i="210"/>
  <c r="AT229" i="210"/>
  <c r="AT228" i="210"/>
  <c r="AT227" i="210"/>
  <c r="AT226" i="210"/>
  <c r="AT225" i="210"/>
  <c r="AT224" i="210"/>
  <c r="AT223" i="210"/>
  <c r="AT222" i="210"/>
  <c r="AT221" i="210"/>
  <c r="AT220" i="210"/>
  <c r="AT219" i="210"/>
  <c r="AT218" i="210"/>
  <c r="AT217" i="210"/>
  <c r="AT216" i="210"/>
  <c r="AT215" i="210"/>
  <c r="AT214" i="210"/>
  <c r="AT213" i="210"/>
  <c r="AT212" i="210"/>
  <c r="AT211" i="210"/>
  <c r="AT210" i="210"/>
  <c r="AT209" i="210"/>
  <c r="AT208" i="210"/>
  <c r="AT207" i="210"/>
  <c r="AT206" i="210"/>
  <c r="AT205" i="210"/>
  <c r="AT204" i="210"/>
  <c r="AT203" i="210"/>
  <c r="AT202" i="210"/>
  <c r="AT201" i="210"/>
  <c r="AT200" i="210"/>
  <c r="AT199" i="210"/>
  <c r="AT198" i="210"/>
  <c r="AT197" i="210"/>
  <c r="AT196" i="210"/>
  <c r="AT195" i="210"/>
  <c r="AT194" i="210"/>
  <c r="AT193" i="210"/>
  <c r="AT192" i="210"/>
  <c r="AT191" i="210"/>
  <c r="AT190" i="210"/>
  <c r="AT189" i="210"/>
  <c r="AT188" i="210"/>
  <c r="AT187" i="210"/>
  <c r="AT186" i="210"/>
  <c r="AT185" i="210"/>
  <c r="AT184" i="210"/>
  <c r="AT183" i="210"/>
  <c r="AT182" i="210"/>
  <c r="AT181" i="210"/>
  <c r="AT180" i="210"/>
  <c r="AT179" i="210"/>
  <c r="AT178" i="210"/>
  <c r="AT177" i="210"/>
  <c r="AT176" i="210"/>
  <c r="AT175" i="210"/>
  <c r="AT174" i="210"/>
  <c r="AT173" i="210"/>
  <c r="AT172" i="210"/>
  <c r="AT171" i="210"/>
  <c r="AT170" i="210"/>
  <c r="AT169" i="210"/>
  <c r="AT168" i="210"/>
  <c r="AT167" i="210"/>
  <c r="AT166" i="210"/>
  <c r="AT165" i="210"/>
  <c r="AT164" i="210"/>
  <c r="AT163" i="210"/>
  <c r="AT162" i="210"/>
  <c r="AT161" i="210"/>
  <c r="AT160" i="210"/>
  <c r="AT159" i="210"/>
  <c r="AT158" i="210"/>
  <c r="AT157" i="210"/>
  <c r="AT156" i="210"/>
  <c r="AT155" i="210"/>
  <c r="AT154" i="210"/>
  <c r="AT153" i="210"/>
  <c r="AT152" i="210"/>
  <c r="AT151" i="210"/>
  <c r="AT150" i="210"/>
  <c r="AT149" i="210"/>
  <c r="AT148" i="210"/>
  <c r="AT147" i="210"/>
  <c r="AT146" i="210"/>
  <c r="AT145" i="210"/>
  <c r="AT144" i="210"/>
  <c r="AT143" i="210"/>
  <c r="AT142" i="210"/>
  <c r="AT141" i="210"/>
  <c r="AT140" i="210"/>
  <c r="AT139" i="210"/>
  <c r="AT138" i="210"/>
  <c r="AT137" i="210"/>
  <c r="AT136" i="210"/>
  <c r="AT135" i="210"/>
  <c r="AT134" i="210"/>
  <c r="AT133" i="210"/>
  <c r="AT132" i="210"/>
  <c r="AT131" i="210"/>
  <c r="AT130" i="210"/>
  <c r="AT129" i="210"/>
  <c r="AT128" i="210"/>
  <c r="AT127" i="210"/>
  <c r="AT126" i="210"/>
  <c r="AT125" i="210"/>
  <c r="AT124" i="210"/>
  <c r="AT123" i="210"/>
  <c r="AT122" i="210"/>
  <c r="AT121" i="210"/>
  <c r="AT120" i="210"/>
  <c r="AT119" i="210"/>
  <c r="AT118" i="210"/>
  <c r="AT117" i="210"/>
  <c r="AT116" i="210"/>
  <c r="AT115" i="210"/>
  <c r="AT114" i="210"/>
  <c r="AT113" i="210"/>
  <c r="AT112" i="210"/>
  <c r="AT111" i="210"/>
  <c r="AT110" i="210"/>
  <c r="AT109" i="210"/>
  <c r="AT108" i="210"/>
  <c r="AT107" i="210"/>
  <c r="AT106" i="210"/>
  <c r="AT105" i="210"/>
  <c r="AT104" i="210"/>
  <c r="AT103" i="210"/>
  <c r="AT102" i="210"/>
  <c r="AT101" i="210"/>
  <c r="AT100" i="210"/>
  <c r="AT99" i="210"/>
  <c r="AT98" i="210"/>
  <c r="AT97" i="210"/>
  <c r="AT96" i="210"/>
  <c r="AT95" i="210"/>
  <c r="AT94" i="210"/>
  <c r="AT93" i="210"/>
  <c r="AT92" i="210"/>
  <c r="AT91" i="210"/>
  <c r="AT90" i="210"/>
  <c r="AT89" i="210"/>
  <c r="AT88" i="210"/>
  <c r="AT87" i="210"/>
  <c r="AT86" i="210"/>
  <c r="AT85" i="210"/>
  <c r="AT84" i="210"/>
  <c r="AT83" i="210"/>
  <c r="AT82" i="210"/>
  <c r="AT81" i="210"/>
  <c r="AT80" i="210"/>
  <c r="AT79" i="210"/>
  <c r="AT78" i="210"/>
  <c r="AT77" i="210"/>
  <c r="AT76" i="210"/>
  <c r="AT75" i="210"/>
  <c r="AT74" i="210"/>
  <c r="AT73" i="210"/>
  <c r="AT72" i="210"/>
  <c r="AT71" i="210"/>
  <c r="AT70" i="210"/>
  <c r="AT69" i="210"/>
  <c r="AT68" i="210"/>
  <c r="AT67" i="210"/>
  <c r="AT66" i="210"/>
  <c r="AT65" i="210"/>
  <c r="AT64" i="210"/>
  <c r="AT63" i="210"/>
  <c r="AT62" i="210"/>
  <c r="AT61" i="210"/>
  <c r="AT60" i="210"/>
  <c r="AT59" i="210"/>
  <c r="AT58" i="210"/>
  <c r="AT57" i="210"/>
  <c r="AT56" i="210"/>
  <c r="AT55" i="210"/>
  <c r="AT54" i="210"/>
  <c r="AT53" i="210"/>
  <c r="AT52" i="210"/>
  <c r="AT51" i="210"/>
  <c r="AT50" i="210"/>
  <c r="AT49" i="210"/>
  <c r="AT48" i="210"/>
  <c r="AT47" i="210"/>
  <c r="AT46" i="210"/>
  <c r="AT45" i="210"/>
  <c r="AT44" i="210"/>
  <c r="AT43" i="210"/>
  <c r="AT42" i="210"/>
  <c r="AT41" i="210"/>
  <c r="AT40" i="210"/>
  <c r="AT39" i="210"/>
  <c r="AT38" i="210"/>
  <c r="AT37" i="210"/>
  <c r="AT36" i="210"/>
  <c r="AT35" i="210"/>
  <c r="AT34" i="210"/>
  <c r="AT33" i="210"/>
  <c r="AT32" i="210"/>
  <c r="AT31" i="210"/>
  <c r="AT30" i="210"/>
  <c r="AT29" i="210"/>
  <c r="AT28" i="210"/>
  <c r="AT27" i="210"/>
  <c r="AT26" i="210"/>
  <c r="AT25" i="210"/>
  <c r="AT24" i="210"/>
  <c r="AT23" i="210"/>
  <c r="AT22" i="210"/>
  <c r="AT21" i="210"/>
  <c r="AT20" i="210"/>
  <c r="AT19" i="210"/>
  <c r="AT18" i="210"/>
  <c r="AT17" i="210"/>
  <c r="AT16" i="210"/>
  <c r="AT15" i="210"/>
  <c r="AT14" i="210"/>
  <c r="AT13" i="210"/>
  <c r="AT12" i="210"/>
  <c r="AT11" i="210"/>
  <c r="AT10" i="210"/>
  <c r="AT9" i="210"/>
  <c r="AT8" i="210"/>
  <c r="AT7" i="210"/>
  <c r="AT6" i="210"/>
  <c r="AT5" i="210"/>
  <c r="AT4" i="210"/>
  <c r="AT1187" i="210" s="1"/>
  <c r="R1188" i="210"/>
  <c r="R1187" i="210"/>
  <c r="AV1188" i="210"/>
  <c r="AU1188" i="210"/>
  <c r="AS1188" i="210"/>
  <c r="AR1188" i="210"/>
  <c r="AQ1188" i="210"/>
  <c r="AP1188" i="210"/>
  <c r="AO1188" i="210"/>
  <c r="AN1188" i="210"/>
  <c r="AM1188" i="210"/>
  <c r="AL1188" i="210"/>
  <c r="AK1188" i="210"/>
  <c r="AJ1188" i="210"/>
  <c r="AI1188" i="210"/>
  <c r="AH1188" i="210"/>
  <c r="AG1188" i="210"/>
  <c r="AF1188" i="210"/>
  <c r="AE1188" i="210"/>
  <c r="AD1188" i="210"/>
  <c r="AC1188" i="210"/>
  <c r="AB1188" i="210"/>
  <c r="AA1188" i="210"/>
  <c r="Z1188" i="210"/>
  <c r="Y1188" i="210"/>
  <c r="X1188" i="210"/>
  <c r="W1188" i="210"/>
  <c r="V1188" i="210"/>
  <c r="U1188" i="210"/>
  <c r="T1188" i="210"/>
  <c r="S1188" i="210"/>
  <c r="Q1188" i="210"/>
  <c r="P1188" i="210"/>
  <c r="O1188" i="210"/>
  <c r="N1188" i="210"/>
  <c r="M1188" i="210"/>
  <c r="L1188" i="210"/>
  <c r="K1188" i="210"/>
  <c r="J1188" i="210"/>
  <c r="I1188" i="210"/>
  <c r="AV1187" i="210"/>
  <c r="AU1187" i="210"/>
  <c r="AS1187" i="210"/>
  <c r="AR1187" i="210"/>
  <c r="AQ1187" i="210"/>
  <c r="AP1187" i="210"/>
  <c r="AO1187" i="210"/>
  <c r="AN1187" i="210"/>
  <c r="AM1187" i="210"/>
  <c r="AL1187" i="210"/>
  <c r="AK1187" i="210"/>
  <c r="AJ1187" i="210"/>
  <c r="AI1187" i="210"/>
  <c r="AH1187" i="210"/>
  <c r="AG1187" i="210"/>
  <c r="AF1187" i="210"/>
  <c r="AE1187" i="210"/>
  <c r="AD1187" i="210"/>
  <c r="AC1187" i="210"/>
  <c r="AB1187" i="210"/>
  <c r="AA1187" i="210"/>
  <c r="Z1187" i="210"/>
  <c r="Y1187" i="210"/>
  <c r="X1187" i="210"/>
  <c r="W1187" i="210"/>
  <c r="V1187" i="210"/>
  <c r="U1187" i="210"/>
  <c r="T1187" i="210"/>
  <c r="S1187" i="210"/>
  <c r="Q1187" i="210"/>
  <c r="P1187" i="210"/>
  <c r="O1187" i="210"/>
  <c r="N1187" i="210"/>
  <c r="M1187" i="210"/>
  <c r="L1187" i="210"/>
  <c r="K1187" i="210"/>
  <c r="J1187" i="210"/>
  <c r="I1187" i="210"/>
  <c r="H1187" i="210"/>
  <c r="Q718" i="210"/>
  <c r="H1188" i="210" l="1"/>
  <c r="AT3" i="210"/>
</calcChain>
</file>

<file path=xl/sharedStrings.xml><?xml version="1.0" encoding="utf-8"?>
<sst xmlns="http://schemas.openxmlformats.org/spreadsheetml/2006/main" count="15769" uniqueCount="1844">
  <si>
    <t>Pesos</t>
  </si>
  <si>
    <t>UDIS</t>
  </si>
  <si>
    <t>Total Pesos</t>
  </si>
  <si>
    <t>Al Corriente</t>
  </si>
  <si>
    <t>Morosidad</t>
  </si>
  <si>
    <t>010102661369</t>
  </si>
  <si>
    <t>3012010101124757</t>
  </si>
  <si>
    <t>3012010101154234</t>
  </si>
  <si>
    <t>010102640488</t>
  </si>
  <si>
    <t>304001001243</t>
  </si>
  <si>
    <t>304001000765</t>
  </si>
  <si>
    <t>102020000018</t>
  </si>
  <si>
    <t>200150001515</t>
  </si>
  <si>
    <t>223001000395</t>
  </si>
  <si>
    <t>211002000043</t>
  </si>
  <si>
    <t>171005000467</t>
  </si>
  <si>
    <t>130340000293</t>
  </si>
  <si>
    <t>590270000227</t>
  </si>
  <si>
    <t>304001000740</t>
  </si>
  <si>
    <t>179001000142</t>
  </si>
  <si>
    <t>171004000039</t>
  </si>
  <si>
    <t>179001000266</t>
  </si>
  <si>
    <t>223001000619</t>
  </si>
  <si>
    <t>171001002103</t>
  </si>
  <si>
    <t>590150001246</t>
  </si>
  <si>
    <t>304009000064</t>
  </si>
  <si>
    <t>304001000344</t>
  </si>
  <si>
    <t>171001000289</t>
  </si>
  <si>
    <t>221001000845</t>
  </si>
  <si>
    <t>253005000224</t>
  </si>
  <si>
    <t>780290000014</t>
  </si>
  <si>
    <t>102006000065</t>
  </si>
  <si>
    <t>500130000572</t>
  </si>
  <si>
    <t>Montos aplicados identificados en periodos anteriores</t>
  </si>
  <si>
    <t>MXMACFW 073U</t>
  </si>
  <si>
    <t>No</t>
  </si>
  <si>
    <t>3012010101099355</t>
  </si>
  <si>
    <t>Hipotecaria Su Casita</t>
  </si>
  <si>
    <t>3012010101197068</t>
  </si>
  <si>
    <t>3030010102500260</t>
  </si>
  <si>
    <t>3030010102569430</t>
  </si>
  <si>
    <t>770010001392</t>
  </si>
  <si>
    <t>440100000379</t>
  </si>
  <si>
    <t>102006000172</t>
  </si>
  <si>
    <t>010102644621</t>
  </si>
  <si>
    <t>010102653317</t>
  </si>
  <si>
    <t>216562</t>
  </si>
  <si>
    <t>209333</t>
  </si>
  <si>
    <t>215278</t>
  </si>
  <si>
    <t>210496</t>
  </si>
  <si>
    <t>216103</t>
  </si>
  <si>
    <t>8701</t>
  </si>
  <si>
    <t>Hipotecaria Crédito y Casa</t>
  </si>
  <si>
    <t>11845</t>
  </si>
  <si>
    <t>228496</t>
  </si>
  <si>
    <t>234711</t>
  </si>
  <si>
    <t>244345</t>
  </si>
  <si>
    <t>261069</t>
  </si>
  <si>
    <t>266710</t>
  </si>
  <si>
    <t>256852</t>
  </si>
  <si>
    <t>170030000203</t>
  </si>
  <si>
    <t>304001001623</t>
  </si>
  <si>
    <t>304002000624</t>
  </si>
  <si>
    <t>304001000880</t>
  </si>
  <si>
    <t>304001000948</t>
  </si>
  <si>
    <t>590170000731</t>
  </si>
  <si>
    <t>590090000084</t>
  </si>
  <si>
    <t>590090000217</t>
  </si>
  <si>
    <t>590150000172</t>
  </si>
  <si>
    <t>102021000306</t>
  </si>
  <si>
    <t>102022000057</t>
  </si>
  <si>
    <t>102022000081</t>
  </si>
  <si>
    <t>590240007120</t>
  </si>
  <si>
    <t>630033000153</t>
  </si>
  <si>
    <t>304008000164</t>
  </si>
  <si>
    <t>304400000150</t>
  </si>
  <si>
    <t>179001000167</t>
  </si>
  <si>
    <t>930040000497</t>
  </si>
  <si>
    <t>590120000732</t>
  </si>
  <si>
    <t>590090000159</t>
  </si>
  <si>
    <t>244001000177</t>
  </si>
  <si>
    <t>304008000065</t>
  </si>
  <si>
    <t>221001000670</t>
  </si>
  <si>
    <t>800190000136</t>
  </si>
  <si>
    <t>241799</t>
  </si>
  <si>
    <t>255099</t>
  </si>
  <si>
    <t>260287</t>
  </si>
  <si>
    <t>590270000169</t>
  </si>
  <si>
    <t>304001000690</t>
  </si>
  <si>
    <t>420020000774</t>
  </si>
  <si>
    <t>010102595351</t>
  </si>
  <si>
    <t>010102663662</t>
  </si>
  <si>
    <t>216578</t>
  </si>
  <si>
    <t>214752</t>
  </si>
  <si>
    <t>215147</t>
  </si>
  <si>
    <t>215937</t>
  </si>
  <si>
    <t>215659</t>
  </si>
  <si>
    <t>3012010101114154</t>
  </si>
  <si>
    <t>3012010101134830</t>
  </si>
  <si>
    <t>3012010101132545</t>
  </si>
  <si>
    <t>3012010101148186</t>
  </si>
  <si>
    <t>3012010101177151</t>
  </si>
  <si>
    <t>3030010102488029</t>
  </si>
  <si>
    <t>3030010102536827</t>
  </si>
  <si>
    <t>500130000432</t>
  </si>
  <si>
    <t>238184</t>
  </si>
  <si>
    <t>265172</t>
  </si>
  <si>
    <t>272491</t>
  </si>
  <si>
    <t>274378</t>
  </si>
  <si>
    <t>247086</t>
  </si>
  <si>
    <t>500160000088</t>
  </si>
  <si>
    <t>590240003418</t>
  </si>
  <si>
    <t>208539</t>
  </si>
  <si>
    <t>217773</t>
  </si>
  <si>
    <t>3012010101992112</t>
  </si>
  <si>
    <t>3012010101050853</t>
  </si>
  <si>
    <t>3012010101125028</t>
  </si>
  <si>
    <t>3012010101133485</t>
  </si>
  <si>
    <t>231001000208</t>
  </si>
  <si>
    <t>3030010102504056</t>
  </si>
  <si>
    <t>2364</t>
  </si>
  <si>
    <t>100080001538</t>
  </si>
  <si>
    <t>100080000274</t>
  </si>
  <si>
    <t>304002000020</t>
  </si>
  <si>
    <t>100080001165</t>
  </si>
  <si>
    <t>304007000033</t>
  </si>
  <si>
    <t>244001000474</t>
  </si>
  <si>
    <t>260289</t>
  </si>
  <si>
    <t>265418</t>
  </si>
  <si>
    <t>CHIHUAHUA</t>
  </si>
  <si>
    <t>010102647129</t>
  </si>
  <si>
    <t>212005000477</t>
  </si>
  <si>
    <t>102022000743</t>
  </si>
  <si>
    <t>188001000101</t>
  </si>
  <si>
    <t>3012010101161940</t>
  </si>
  <si>
    <t>227108</t>
  </si>
  <si>
    <t>179001000407</t>
  </si>
  <si>
    <t>3012010101081031</t>
  </si>
  <si>
    <t>212123</t>
  </si>
  <si>
    <t>215992</t>
  </si>
  <si>
    <t>010102663134</t>
  </si>
  <si>
    <t>010102661393</t>
  </si>
  <si>
    <t>010102655254</t>
  </si>
  <si>
    <t>010102656013</t>
  </si>
  <si>
    <t>218618</t>
  </si>
  <si>
    <t>216954</t>
  </si>
  <si>
    <t>215378</t>
  </si>
  <si>
    <t>3012010101084233</t>
  </si>
  <si>
    <t>3012010101083078</t>
  </si>
  <si>
    <t>3012010101066032</t>
  </si>
  <si>
    <t>102022001386</t>
  </si>
  <si>
    <t>302200001717</t>
  </si>
  <si>
    <t>218384</t>
  </si>
  <si>
    <t>171005000137</t>
  </si>
  <si>
    <t>3012010101117033</t>
  </si>
  <si>
    <t>3030010102490215</t>
  </si>
  <si>
    <t>010102664538</t>
  </si>
  <si>
    <t>210048</t>
  </si>
  <si>
    <t>109735</t>
  </si>
  <si>
    <t>590270000177</t>
  </si>
  <si>
    <t>212005000105</t>
  </si>
  <si>
    <t>590200000099</t>
  </si>
  <si>
    <t>590170000236</t>
  </si>
  <si>
    <t>010102663209</t>
  </si>
  <si>
    <t>010102661765</t>
  </si>
  <si>
    <t>186001000972</t>
  </si>
  <si>
    <t>3030010102518742</t>
  </si>
  <si>
    <t>3030010102495024</t>
  </si>
  <si>
    <t>3030010102521472</t>
  </si>
  <si>
    <t>3030010102515193</t>
  </si>
  <si>
    <t>3012010101091428</t>
  </si>
  <si>
    <t>3030010102490165</t>
  </si>
  <si>
    <t>010102669701</t>
  </si>
  <si>
    <t>590150000024</t>
  </si>
  <si>
    <t>010102661336</t>
  </si>
  <si>
    <t>010102662268</t>
  </si>
  <si>
    <t>210793</t>
  </si>
  <si>
    <t>11629</t>
  </si>
  <si>
    <t>11640</t>
  </si>
  <si>
    <t>256891</t>
  </si>
  <si>
    <t>11725</t>
  </si>
  <si>
    <t>010102660726</t>
  </si>
  <si>
    <t>810010000034</t>
  </si>
  <si>
    <t>3030010102570735</t>
  </si>
  <si>
    <t>100080000365</t>
  </si>
  <si>
    <t>499001000219</t>
  </si>
  <si>
    <t>186001001061</t>
  </si>
  <si>
    <t>255053</t>
  </si>
  <si>
    <t>227685</t>
  </si>
  <si>
    <t>246711</t>
  </si>
  <si>
    <t>590250000569</t>
  </si>
  <si>
    <t>179002000117</t>
  </si>
  <si>
    <t>304007000041</t>
  </si>
  <si>
    <t>590240006601</t>
  </si>
  <si>
    <t>304001000054</t>
  </si>
  <si>
    <t>100080001355</t>
  </si>
  <si>
    <t>171002000122</t>
  </si>
  <si>
    <t>590120000195</t>
  </si>
  <si>
    <t>590240006809</t>
  </si>
  <si>
    <t>263001000334</t>
  </si>
  <si>
    <t>173001000228</t>
  </si>
  <si>
    <t>215726</t>
  </si>
  <si>
    <t>247218</t>
  </si>
  <si>
    <t>AGUASCALIENTES</t>
  </si>
  <si>
    <t>590240007096</t>
  </si>
  <si>
    <t>263068</t>
  </si>
  <si>
    <t>211691</t>
  </si>
  <si>
    <t>109998</t>
  </si>
  <si>
    <t>212130</t>
  </si>
  <si>
    <t>3030010102487161</t>
  </si>
  <si>
    <t>3030010102492625</t>
  </si>
  <si>
    <t>010102662920</t>
  </si>
  <si>
    <t>010102652962</t>
  </si>
  <si>
    <t>212166</t>
  </si>
  <si>
    <t>3012010101139904</t>
  </si>
  <si>
    <t>3012010101146891</t>
  </si>
  <si>
    <t>3012010101152915</t>
  </si>
  <si>
    <t>3012010101063443</t>
  </si>
  <si>
    <t>010102609186</t>
  </si>
  <si>
    <t>215260</t>
  </si>
  <si>
    <t>210482</t>
  </si>
  <si>
    <t>11633</t>
  </si>
  <si>
    <t>100170000069</t>
  </si>
  <si>
    <t>010102664603</t>
  </si>
  <si>
    <t>210160</t>
  </si>
  <si>
    <t>102006000198</t>
  </si>
  <si>
    <t>336001000395</t>
  </si>
  <si>
    <t>215266</t>
  </si>
  <si>
    <t>3030010102564480</t>
  </si>
  <si>
    <t>193002000258</t>
  </si>
  <si>
    <t>211842</t>
  </si>
  <si>
    <t>237931</t>
  </si>
  <si>
    <t>238019</t>
  </si>
  <si>
    <t>100080000027</t>
  </si>
  <si>
    <t>254095</t>
  </si>
  <si>
    <t>VERACRUZ</t>
  </si>
  <si>
    <t>216138</t>
  </si>
  <si>
    <t>590270000078</t>
  </si>
  <si>
    <t>3030010102531141</t>
  </si>
  <si>
    <t>304001001177</t>
  </si>
  <si>
    <t>304002000194</t>
  </si>
  <si>
    <t>262002000012</t>
  </si>
  <si>
    <t>199004000055</t>
  </si>
  <si>
    <t>212005000410</t>
  </si>
  <si>
    <t>102022000297</t>
  </si>
  <si>
    <t>171002000015</t>
  </si>
  <si>
    <t>102006000289</t>
  </si>
  <si>
    <t>102007000387</t>
  </si>
  <si>
    <t>499001000359</t>
  </si>
  <si>
    <t>590240002113</t>
  </si>
  <si>
    <t>800160000280</t>
  </si>
  <si>
    <t>171001000792</t>
  </si>
  <si>
    <t>263001000474</t>
  </si>
  <si>
    <t>120100000013</t>
  </si>
  <si>
    <t>440100000551</t>
  </si>
  <si>
    <t>440100000494</t>
  </si>
  <si>
    <t>120050003116</t>
  </si>
  <si>
    <t>244001000490</t>
  </si>
  <si>
    <t>212003001394</t>
  </si>
  <si>
    <t>127007000160</t>
  </si>
  <si>
    <t>171001000263</t>
  </si>
  <si>
    <t>263001000987</t>
  </si>
  <si>
    <t>286001000046</t>
  </si>
  <si>
    <t>590240007765</t>
  </si>
  <si>
    <t>304001000161</t>
  </si>
  <si>
    <t>304001001201</t>
  </si>
  <si>
    <t>304001001482</t>
  </si>
  <si>
    <t>102007000403</t>
  </si>
  <si>
    <t>590240001990</t>
  </si>
  <si>
    <t>305800000062</t>
  </si>
  <si>
    <t>305800000054</t>
  </si>
  <si>
    <t>590120000344</t>
  </si>
  <si>
    <t>590120000310</t>
  </si>
  <si>
    <t>420020000634</t>
  </si>
  <si>
    <t>120010004683</t>
  </si>
  <si>
    <t>010102595369</t>
  </si>
  <si>
    <t>010102595880</t>
  </si>
  <si>
    <t>010102627584</t>
  </si>
  <si>
    <t>010102602702</t>
  </si>
  <si>
    <t>010102639928</t>
  </si>
  <si>
    <t>010102640520</t>
  </si>
  <si>
    <t>010102642294</t>
  </si>
  <si>
    <t>010102642336</t>
  </si>
  <si>
    <t>102006000149</t>
  </si>
  <si>
    <t>302200001386</t>
  </si>
  <si>
    <t>3030010102589859</t>
  </si>
  <si>
    <t>245819</t>
  </si>
  <si>
    <t>246777</t>
  </si>
  <si>
    <t>3030010102590337</t>
  </si>
  <si>
    <t>25199</t>
  </si>
  <si>
    <t>219617</t>
  </si>
  <si>
    <t>3030010102526703</t>
  </si>
  <si>
    <t>3030010102569638</t>
  </si>
  <si>
    <t>3030010102565412</t>
  </si>
  <si>
    <t>3030010102505293</t>
  </si>
  <si>
    <t>3012010101165412</t>
  </si>
  <si>
    <t>3012010101170446</t>
  </si>
  <si>
    <t>3030010102500559</t>
  </si>
  <si>
    <t>3030010102511671</t>
  </si>
  <si>
    <t>3012010101147006</t>
  </si>
  <si>
    <t>3012010101132453</t>
  </si>
  <si>
    <t>3012010101093655</t>
  </si>
  <si>
    <t>3012010101038197</t>
  </si>
  <si>
    <t>3012010101051786</t>
  </si>
  <si>
    <t>3010010101825361</t>
  </si>
  <si>
    <t>3012010101038999</t>
  </si>
  <si>
    <t>3012010101064243</t>
  </si>
  <si>
    <t>3012010101071719</t>
  </si>
  <si>
    <t>23825</t>
  </si>
  <si>
    <t>3012010101080181</t>
  </si>
  <si>
    <t>11789</t>
  </si>
  <si>
    <t>227107</t>
  </si>
  <si>
    <t>228265</t>
  </si>
  <si>
    <t>246669</t>
  </si>
  <si>
    <t>245393</t>
  </si>
  <si>
    <t>11615</t>
  </si>
  <si>
    <t>214845</t>
  </si>
  <si>
    <t>215685</t>
  </si>
  <si>
    <t>216700</t>
  </si>
  <si>
    <t>216042</t>
  </si>
  <si>
    <t>213900</t>
  </si>
  <si>
    <t>213353</t>
  </si>
  <si>
    <t>213725</t>
  </si>
  <si>
    <t>010102645933</t>
  </si>
  <si>
    <t>010102648960</t>
  </si>
  <si>
    <t>010102654638</t>
  </si>
  <si>
    <t>010102658951</t>
  </si>
  <si>
    <t>010102664504</t>
  </si>
  <si>
    <t>010102662615</t>
  </si>
  <si>
    <t>010102662755</t>
  </si>
  <si>
    <t>590120000401</t>
  </si>
  <si>
    <t>199001000652</t>
  </si>
  <si>
    <t>120050000682</t>
  </si>
  <si>
    <t>160260000114</t>
  </si>
  <si>
    <t>590120000559</t>
  </si>
  <si>
    <t>810010000026</t>
  </si>
  <si>
    <t>590150000875</t>
  </si>
  <si>
    <t>590240005140</t>
  </si>
  <si>
    <t>590120000591</t>
  </si>
  <si>
    <t>102007000353</t>
  </si>
  <si>
    <t>102022002228</t>
  </si>
  <si>
    <t>590150001436</t>
  </si>
  <si>
    <t>780250000095</t>
  </si>
  <si>
    <t>230040001995</t>
  </si>
  <si>
    <t>590160000527</t>
  </si>
  <si>
    <t>650040000020</t>
  </si>
  <si>
    <t>160260000080</t>
  </si>
  <si>
    <t>273923</t>
  </si>
  <si>
    <t>247139</t>
  </si>
  <si>
    <t>243820</t>
  </si>
  <si>
    <t>237103</t>
  </si>
  <si>
    <t>233132</t>
  </si>
  <si>
    <t>230084</t>
  </si>
  <si>
    <t>263001000227</t>
  </si>
  <si>
    <t>263001000615</t>
  </si>
  <si>
    <t>230001000101</t>
  </si>
  <si>
    <t>590320000490</t>
  </si>
  <si>
    <t>223001000825</t>
  </si>
  <si>
    <t>247001000170</t>
  </si>
  <si>
    <t>590320000508</t>
  </si>
  <si>
    <t>246056</t>
  </si>
  <si>
    <t>590120000062</t>
  </si>
  <si>
    <t>3030010102525192</t>
  </si>
  <si>
    <t>243542</t>
  </si>
  <si>
    <t>237497</t>
  </si>
  <si>
    <t>226313</t>
  </si>
  <si>
    <t>274097</t>
  </si>
  <si>
    <t>261870</t>
  </si>
  <si>
    <t>226436</t>
  </si>
  <si>
    <t>261476</t>
  </si>
  <si>
    <t>246409</t>
  </si>
  <si>
    <t>243734</t>
  </si>
  <si>
    <t>171005000400</t>
  </si>
  <si>
    <t>221001000563</t>
  </si>
  <si>
    <t>237334</t>
  </si>
  <si>
    <t>269888</t>
  </si>
  <si>
    <t>263071</t>
  </si>
  <si>
    <t>244172</t>
  </si>
  <si>
    <t>230173</t>
  </si>
  <si>
    <t>304001000906</t>
  </si>
  <si>
    <t>304001000104</t>
  </si>
  <si>
    <t>600160004088</t>
  </si>
  <si>
    <t>304003000748</t>
  </si>
  <si>
    <t>590240003061</t>
  </si>
  <si>
    <t>102022000172</t>
  </si>
  <si>
    <t>590150000321</t>
  </si>
  <si>
    <t>590320001118</t>
  </si>
  <si>
    <t>590120000435</t>
  </si>
  <si>
    <t>186001000600</t>
  </si>
  <si>
    <t>200150000103</t>
  </si>
  <si>
    <t>440150000212</t>
  </si>
  <si>
    <t>590120000104</t>
  </si>
  <si>
    <t>590120000617</t>
  </si>
  <si>
    <t>186001000394</t>
  </si>
  <si>
    <t>227330</t>
  </si>
  <si>
    <t>259671</t>
  </si>
  <si>
    <t>265381</t>
  </si>
  <si>
    <t>273153</t>
  </si>
  <si>
    <t>770010000758</t>
  </si>
  <si>
    <t>590120000864</t>
  </si>
  <si>
    <t>102022000602</t>
  </si>
  <si>
    <t>304002000491</t>
  </si>
  <si>
    <t>104013002449</t>
  </si>
  <si>
    <t>171006000128</t>
  </si>
  <si>
    <t>171005000186</t>
  </si>
  <si>
    <t>171005000541</t>
  </si>
  <si>
    <t>183001000094</t>
  </si>
  <si>
    <t>171001000586</t>
  </si>
  <si>
    <t>232914</t>
  </si>
  <si>
    <t>235387</t>
  </si>
  <si>
    <t>217208</t>
  </si>
  <si>
    <t>213477</t>
  </si>
  <si>
    <t>215407</t>
  </si>
  <si>
    <t>215902</t>
  </si>
  <si>
    <t>216174</t>
  </si>
  <si>
    <t>217844</t>
  </si>
  <si>
    <t>010102595377</t>
  </si>
  <si>
    <t>440100000502</t>
  </si>
  <si>
    <t>770010000956</t>
  </si>
  <si>
    <t>102023000379</t>
  </si>
  <si>
    <t>810010000075</t>
  </si>
  <si>
    <t>200150000715</t>
  </si>
  <si>
    <t>213573</t>
  </si>
  <si>
    <t>010102668976</t>
  </si>
  <si>
    <t>215870</t>
  </si>
  <si>
    <t>010102656153</t>
  </si>
  <si>
    <t>010102656179</t>
  </si>
  <si>
    <t>010102643623</t>
  </si>
  <si>
    <t>3012010101177375</t>
  </si>
  <si>
    <t>3030010102538682</t>
  </si>
  <si>
    <t>3030010102547188</t>
  </si>
  <si>
    <t>3030010102490181</t>
  </si>
  <si>
    <t>3030010102498226</t>
  </si>
  <si>
    <t>600160003031</t>
  </si>
  <si>
    <t>120100000351</t>
  </si>
  <si>
    <t>780290000063</t>
  </si>
  <si>
    <t>171005000426</t>
  </si>
  <si>
    <t>212003000388</t>
  </si>
  <si>
    <t>214001000097</t>
  </si>
  <si>
    <t>221001000506</t>
  </si>
  <si>
    <t>010102653432</t>
  </si>
  <si>
    <t>010102637153</t>
  </si>
  <si>
    <t>010102616959</t>
  </si>
  <si>
    <t>010102664173</t>
  </si>
  <si>
    <t>010102665667</t>
  </si>
  <si>
    <t>212628</t>
  </si>
  <si>
    <t>212570</t>
  </si>
  <si>
    <t>214863</t>
  </si>
  <si>
    <t>215164</t>
  </si>
  <si>
    <t>215314</t>
  </si>
  <si>
    <t>216652</t>
  </si>
  <si>
    <t>217094</t>
  </si>
  <si>
    <t>210476</t>
  </si>
  <si>
    <t>217028</t>
  </si>
  <si>
    <t>244001000094</t>
  </si>
  <si>
    <t>212005000311</t>
  </si>
  <si>
    <t>120060000268</t>
  </si>
  <si>
    <t>102006000438</t>
  </si>
  <si>
    <t>802400000484</t>
  </si>
  <si>
    <t>302200000479</t>
  </si>
  <si>
    <t>3012010101111523</t>
  </si>
  <si>
    <t>3012010101085040</t>
  </si>
  <si>
    <t>171001001667</t>
  </si>
  <si>
    <t>230003000059</t>
  </si>
  <si>
    <t>440150000014</t>
  </si>
  <si>
    <t>231001000018</t>
  </si>
  <si>
    <t>850030000077</t>
  </si>
  <si>
    <t>600130001180</t>
  </si>
  <si>
    <t>350019</t>
  </si>
  <si>
    <t>350385</t>
  </si>
  <si>
    <t>350079</t>
  </si>
  <si>
    <t>350222</t>
  </si>
  <si>
    <t>350045</t>
  </si>
  <si>
    <t>350177</t>
  </si>
  <si>
    <t>350621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</si>
  <si>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</si>
  <si>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</si>
  <si>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</si>
  <si>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</si>
  <si>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</si>
  <si>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</si>
  <si>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</si>
  <si>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</si>
  <si>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</si>
  <si>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</si>
  <si>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</si>
  <si>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</si>
  <si>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</si>
  <si>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</si>
  <si>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</si>
  <si>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</si>
  <si>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</si>
  <si>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</si>
  <si>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</si>
  <si>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</si>
  <si>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</si>
  <si>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</si>
  <si>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</si>
  <si>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</si>
  <si>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</si>
  <si>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</si>
  <si>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</si>
  <si>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</si>
  <si>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</si>
  <si>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</si>
  <si>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</si>
  <si>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</si>
  <si>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</si>
  <si>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</si>
  <si>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</si>
  <si>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</si>
  <si>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</si>
  <si>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</si>
  <si>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</si>
  <si>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</si>
  <si>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</si>
  <si>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</si>
  <si>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</si>
  <si>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</si>
  <si>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</si>
  <si>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</si>
  <si>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</si>
  <si>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</si>
  <si>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</si>
  <si>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</si>
  <si>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</si>
  <si>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</si>
  <si>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</si>
  <si>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</si>
  <si>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</si>
  <si>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</si>
  <si>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</si>
  <si>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</si>
  <si>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</si>
  <si>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</si>
  <si>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Etapa Procesal</t>
  </si>
  <si>
    <t>Judicial Stage</t>
  </si>
  <si>
    <t>MICH</t>
  </si>
  <si>
    <t>MORELIA</t>
  </si>
  <si>
    <t>58095</t>
  </si>
  <si>
    <t>QR</t>
  </si>
  <si>
    <t>SOLIDARIDAD</t>
  </si>
  <si>
    <t>77710</t>
  </si>
  <si>
    <t>EM</t>
  </si>
  <si>
    <t>ECATEPEC</t>
  </si>
  <si>
    <t>55075</t>
  </si>
  <si>
    <t>IXTAPALUCA</t>
  </si>
  <si>
    <t>56536</t>
  </si>
  <si>
    <t>MELCHOR OCAMPO</t>
  </si>
  <si>
    <t>54890</t>
  </si>
  <si>
    <t>BCN</t>
  </si>
  <si>
    <t>MEXICALI</t>
  </si>
  <si>
    <t>21000</t>
  </si>
  <si>
    <t>TARIMBARO</t>
  </si>
  <si>
    <t>58891</t>
  </si>
  <si>
    <t>VER</t>
  </si>
  <si>
    <t>XALAPA</t>
  </si>
  <si>
    <t>91027</t>
  </si>
  <si>
    <t>BENITO JUAREZ</t>
  </si>
  <si>
    <t>77500</t>
  </si>
  <si>
    <t>55070</t>
  </si>
  <si>
    <t>JAL</t>
  </si>
  <si>
    <t>TONALA</t>
  </si>
  <si>
    <t>45426</t>
  </si>
  <si>
    <t>TECAMAC</t>
  </si>
  <si>
    <t>55764</t>
  </si>
  <si>
    <t>77539</t>
  </si>
  <si>
    <t>SON</t>
  </si>
  <si>
    <t>HERMOSILLO</t>
  </si>
  <si>
    <t>83294</t>
  </si>
  <si>
    <t>TIJUANA</t>
  </si>
  <si>
    <t>TLAJOMULCO DE ZU?IGA</t>
  </si>
  <si>
    <t>45640</t>
  </si>
  <si>
    <t>22245</t>
  </si>
  <si>
    <t>91808</t>
  </si>
  <si>
    <t>NL</t>
  </si>
  <si>
    <t>GARCIA</t>
  </si>
  <si>
    <t>66000</t>
  </si>
  <si>
    <t>ACOLMAN</t>
  </si>
  <si>
    <t>55870</t>
  </si>
  <si>
    <t>45645</t>
  </si>
  <si>
    <t>22236</t>
  </si>
  <si>
    <t>VALLE DE CHALCO SOLIDARIDAD</t>
  </si>
  <si>
    <t>56618</t>
  </si>
  <si>
    <t>CHICOLOAPAN</t>
  </si>
  <si>
    <t>56370</t>
  </si>
  <si>
    <t>22205</t>
  </si>
  <si>
    <t>ENSENADA</t>
  </si>
  <si>
    <t>22895</t>
  </si>
  <si>
    <t>45653</t>
  </si>
  <si>
    <t>56377</t>
  </si>
  <si>
    <t>GTO</t>
  </si>
  <si>
    <t>LEON</t>
  </si>
  <si>
    <t>37419</t>
  </si>
  <si>
    <t>37299</t>
  </si>
  <si>
    <t>22785</t>
  </si>
  <si>
    <t>37297</t>
  </si>
  <si>
    <t>56535</t>
  </si>
  <si>
    <t>PUE</t>
  </si>
  <si>
    <t>PUEBLA</t>
  </si>
  <si>
    <t>72590</t>
  </si>
  <si>
    <t>APODACA</t>
  </si>
  <si>
    <t>66600</t>
  </si>
  <si>
    <t>TULTITLAN</t>
  </si>
  <si>
    <t>54918</t>
  </si>
  <si>
    <t>72498</t>
  </si>
  <si>
    <t>CHALCO</t>
  </si>
  <si>
    <t>56600</t>
  </si>
  <si>
    <t>21600</t>
  </si>
  <si>
    <t>Crédito Inmobiliario S.A. de C.V.</t>
  </si>
  <si>
    <t>55749</t>
  </si>
  <si>
    <t>AGS</t>
  </si>
  <si>
    <t>20270</t>
  </si>
  <si>
    <t>20263</t>
  </si>
  <si>
    <t>45654</t>
  </si>
  <si>
    <t>OTHON P BLANCO</t>
  </si>
  <si>
    <t>22206</t>
  </si>
  <si>
    <t>BCS</t>
  </si>
  <si>
    <t>LOS CABOS</t>
  </si>
  <si>
    <t>23000</t>
  </si>
  <si>
    <t>QRO</t>
  </si>
  <si>
    <t>CORREGIDORA</t>
  </si>
  <si>
    <t>76910</t>
  </si>
  <si>
    <t>76912</t>
  </si>
  <si>
    <t>PUERTO VALLARTA</t>
  </si>
  <si>
    <t>48300</t>
  </si>
  <si>
    <t>SAN PEDRO CHOLULA</t>
  </si>
  <si>
    <t>72760</t>
  </si>
  <si>
    <t>22560</t>
  </si>
  <si>
    <t>DF</t>
  </si>
  <si>
    <t>VENUSTIANO CARRANZA</t>
  </si>
  <si>
    <t>06720</t>
  </si>
  <si>
    <t>CUAUHTEMOC</t>
  </si>
  <si>
    <t>GUSTAVO A MADERO</t>
  </si>
  <si>
    <t>HGO</t>
  </si>
  <si>
    <t>PACHUCA DE SOTO</t>
  </si>
  <si>
    <t>42090</t>
  </si>
  <si>
    <t>22194</t>
  </si>
  <si>
    <t>CELAYA</t>
  </si>
  <si>
    <t>PUERTO PE?ASCO</t>
  </si>
  <si>
    <t>83550</t>
  </si>
  <si>
    <t>SIN</t>
  </si>
  <si>
    <t>CULIACAN</t>
  </si>
  <si>
    <t>80050</t>
  </si>
  <si>
    <t>OAX</t>
  </si>
  <si>
    <t>SAN PEDRO MIXTEPEC-JUQU</t>
  </si>
  <si>
    <t>71980</t>
  </si>
  <si>
    <t>22555</t>
  </si>
  <si>
    <t>22024</t>
  </si>
  <si>
    <t>22460</t>
  </si>
  <si>
    <t>22380</t>
  </si>
  <si>
    <t>80054</t>
  </si>
  <si>
    <t>TAB</t>
  </si>
  <si>
    <t>CENTRO</t>
  </si>
  <si>
    <t>86820</t>
  </si>
  <si>
    <t>86280</t>
  </si>
  <si>
    <t>80000</t>
  </si>
  <si>
    <t>TLAJOMULCO DE ZU¥IGA</t>
  </si>
  <si>
    <t>NACAJUCA</t>
  </si>
  <si>
    <t>86220</t>
  </si>
  <si>
    <t>86039</t>
  </si>
  <si>
    <t>80130</t>
  </si>
  <si>
    <t>CHI</t>
  </si>
  <si>
    <t>JUAREZ</t>
  </si>
  <si>
    <t>32674</t>
  </si>
  <si>
    <t>EMILIANO ZAPATA</t>
  </si>
  <si>
    <t>91640</t>
  </si>
  <si>
    <t>80028</t>
  </si>
  <si>
    <t>80027</t>
  </si>
  <si>
    <t>SAN JUAN BAUTISTA GUELACHE</t>
  </si>
  <si>
    <t>68234</t>
  </si>
  <si>
    <t>SANTA CRUZ XOXOCOTLAN</t>
  </si>
  <si>
    <t>68160</t>
  </si>
  <si>
    <t>71230</t>
  </si>
  <si>
    <t>23450</t>
  </si>
  <si>
    <t>45650</t>
  </si>
  <si>
    <t>91697</t>
  </si>
  <si>
    <t>72450</t>
  </si>
  <si>
    <t>37210</t>
  </si>
  <si>
    <t>22480</t>
  </si>
  <si>
    <t>HUEHUETOCA</t>
  </si>
  <si>
    <t>54680</t>
  </si>
  <si>
    <t>45400</t>
  </si>
  <si>
    <t>TAM</t>
  </si>
  <si>
    <t>TAMPICO</t>
  </si>
  <si>
    <t>89326</t>
  </si>
  <si>
    <t>22645</t>
  </si>
  <si>
    <t>77536</t>
  </si>
  <si>
    <t>67265</t>
  </si>
  <si>
    <t>37358</t>
  </si>
  <si>
    <t>TULTEPEC</t>
  </si>
  <si>
    <t>54960</t>
  </si>
  <si>
    <t>55765</t>
  </si>
  <si>
    <t>21378</t>
  </si>
  <si>
    <t>58336</t>
  </si>
  <si>
    <t>ZAPOPAN</t>
  </si>
  <si>
    <t>45068</t>
  </si>
  <si>
    <t>GUAYMAS</t>
  </si>
  <si>
    <t>85423</t>
  </si>
  <si>
    <t>83000</t>
  </si>
  <si>
    <t>83299</t>
  </si>
  <si>
    <t>LA PAZ</t>
  </si>
  <si>
    <t>23090</t>
  </si>
  <si>
    <t>80139</t>
  </si>
  <si>
    <t>23427</t>
  </si>
  <si>
    <t>23088</t>
  </si>
  <si>
    <t>SAN JULIAN</t>
  </si>
  <si>
    <t>47174</t>
  </si>
  <si>
    <t>NAY</t>
  </si>
  <si>
    <t>TEPIC</t>
  </si>
  <si>
    <t>63021</t>
  </si>
  <si>
    <t>63195</t>
  </si>
  <si>
    <t>SAN LUIS RIO COLORADO</t>
  </si>
  <si>
    <t>83499</t>
  </si>
  <si>
    <t>CD JUAREZ</t>
  </si>
  <si>
    <t>80014</t>
  </si>
  <si>
    <t>CHS</t>
  </si>
  <si>
    <t>CHIAPA DE CORZO</t>
  </si>
  <si>
    <t>29160</t>
  </si>
  <si>
    <t>83170</t>
  </si>
  <si>
    <t>CAM</t>
  </si>
  <si>
    <t>CARMEN</t>
  </si>
  <si>
    <t>24157</t>
  </si>
  <si>
    <t>37158</t>
  </si>
  <si>
    <t>TLAQUEPAQUE</t>
  </si>
  <si>
    <t>32472</t>
  </si>
  <si>
    <t>NUEVO LAREDO</t>
  </si>
  <si>
    <t>88000</t>
  </si>
  <si>
    <t>DGO</t>
  </si>
  <si>
    <t>GOMEZ PALACIO</t>
  </si>
  <si>
    <t>NICOLAS ROMERO</t>
  </si>
  <si>
    <t>54475</t>
  </si>
  <si>
    <t>81270</t>
  </si>
  <si>
    <t>80145</t>
  </si>
  <si>
    <t>TUXTLA GUTIERREZ</t>
  </si>
  <si>
    <t>29050</t>
  </si>
  <si>
    <t>80029</t>
  </si>
  <si>
    <t>GUADALAJARA</t>
  </si>
  <si>
    <t>COMITAN DE DOMINGUEZ</t>
  </si>
  <si>
    <t>30000</t>
  </si>
  <si>
    <t>77520</t>
  </si>
  <si>
    <t>23098</t>
  </si>
  <si>
    <t>35015</t>
  </si>
  <si>
    <t>83106</t>
  </si>
  <si>
    <t>AHOME</t>
  </si>
  <si>
    <t>81370</t>
  </si>
  <si>
    <t>GUASAVE</t>
  </si>
  <si>
    <t>81048</t>
  </si>
  <si>
    <t>83450</t>
  </si>
  <si>
    <t>20267</t>
  </si>
  <si>
    <t>COMONDU</t>
  </si>
  <si>
    <t>23630</t>
  </si>
  <si>
    <t>20287</t>
  </si>
  <si>
    <t>80100</t>
  </si>
  <si>
    <t>88274</t>
  </si>
  <si>
    <t>MONTERREY</t>
  </si>
  <si>
    <t>64100</t>
  </si>
  <si>
    <t>COMALCALCO</t>
  </si>
  <si>
    <t>86300</t>
  </si>
  <si>
    <t>20198</t>
  </si>
  <si>
    <t>23050</t>
  </si>
  <si>
    <t>TUXPAM</t>
  </si>
  <si>
    <t>92800</t>
  </si>
  <si>
    <t>21219</t>
  </si>
  <si>
    <t>91777</t>
  </si>
  <si>
    <t>45080</t>
  </si>
  <si>
    <t>23435</t>
  </si>
  <si>
    <t>20284</t>
  </si>
  <si>
    <t>83117</t>
  </si>
  <si>
    <t>20298</t>
  </si>
  <si>
    <t>23400</t>
  </si>
  <si>
    <t>45226</t>
  </si>
  <si>
    <t>83103</t>
  </si>
  <si>
    <t>64103</t>
  </si>
  <si>
    <t>22680</t>
  </si>
  <si>
    <t>83116</t>
  </si>
  <si>
    <t>22235</t>
  </si>
  <si>
    <t>44320</t>
  </si>
  <si>
    <t>81230</t>
  </si>
  <si>
    <t>37207</t>
  </si>
  <si>
    <t>72575</t>
  </si>
  <si>
    <t>86026</t>
  </si>
  <si>
    <t>SLP</t>
  </si>
  <si>
    <t>SAN LUIS POTOSI</t>
  </si>
  <si>
    <t>81294</t>
  </si>
  <si>
    <t>83457</t>
  </si>
  <si>
    <t>YUC</t>
  </si>
  <si>
    <t>MERIDA</t>
  </si>
  <si>
    <t>97138</t>
  </si>
  <si>
    <t>BAHIA DE BANDERAS</t>
  </si>
  <si>
    <t>63737</t>
  </si>
  <si>
    <t>TECOMAN</t>
  </si>
  <si>
    <t>21323</t>
  </si>
  <si>
    <t>22030</t>
  </si>
  <si>
    <t>23428</t>
  </si>
  <si>
    <t>91775</t>
  </si>
  <si>
    <t>JESUS MARIA</t>
  </si>
  <si>
    <t>20905</t>
  </si>
  <si>
    <t>58880</t>
  </si>
  <si>
    <t>CARDENAS</t>
  </si>
  <si>
    <t>86553</t>
  </si>
  <si>
    <t>32664</t>
  </si>
  <si>
    <t>31376</t>
  </si>
  <si>
    <t>SAN ANDRES HUAYAPAM</t>
  </si>
  <si>
    <t>68287</t>
  </si>
  <si>
    <t>EL SALTO</t>
  </si>
  <si>
    <t>23084</t>
  </si>
  <si>
    <t>NUEVO CASAS GRANDES</t>
  </si>
  <si>
    <t>31704</t>
  </si>
  <si>
    <t>LA BARCA</t>
  </si>
  <si>
    <t>47913</t>
  </si>
  <si>
    <t>CAJEME</t>
  </si>
  <si>
    <t>85053</t>
  </si>
  <si>
    <t>83447</t>
  </si>
  <si>
    <t>78399</t>
  </si>
  <si>
    <t>CIUDAD MADERO</t>
  </si>
  <si>
    <t>89540</t>
  </si>
  <si>
    <t>77082</t>
  </si>
  <si>
    <t>97173</t>
  </si>
  <si>
    <t>21130</t>
  </si>
  <si>
    <t>91700</t>
  </si>
  <si>
    <t>22244</t>
  </si>
  <si>
    <t>37218</t>
  </si>
  <si>
    <t>80058</t>
  </si>
  <si>
    <t>20049</t>
  </si>
  <si>
    <t>45067</t>
  </si>
  <si>
    <t>80140</t>
  </si>
  <si>
    <t>23406</t>
  </si>
  <si>
    <t>23030</t>
  </si>
  <si>
    <t>CUNDUACAN</t>
  </si>
  <si>
    <t>86690</t>
  </si>
  <si>
    <t>IZTAPALAPA</t>
  </si>
  <si>
    <t>9760</t>
  </si>
  <si>
    <t>78395</t>
  </si>
  <si>
    <t>37557</t>
  </si>
  <si>
    <t>80180</t>
  </si>
  <si>
    <t>22253</t>
  </si>
  <si>
    <t>22535</t>
  </si>
  <si>
    <t>22000</t>
  </si>
  <si>
    <t>55120</t>
  </si>
  <si>
    <t>48280</t>
  </si>
  <si>
    <t>TLAJOMULCO DE ZUÑIGA</t>
  </si>
  <si>
    <t>45655</t>
  </si>
  <si>
    <t>77518</t>
  </si>
  <si>
    <t>55882</t>
  </si>
  <si>
    <t>45601</t>
  </si>
  <si>
    <t>22255</t>
  </si>
  <si>
    <t>22670</t>
  </si>
  <si>
    <t>31500</t>
  </si>
  <si>
    <t>22643</t>
  </si>
  <si>
    <t>COA</t>
  </si>
  <si>
    <t>LA PRESA</t>
  </si>
  <si>
    <t>76905</t>
  </si>
  <si>
    <t>VILLA DE ZAACHILA</t>
  </si>
  <si>
    <t>71250</t>
  </si>
  <si>
    <t>55754</t>
  </si>
  <si>
    <t>MAZATLAN</t>
  </si>
  <si>
    <t>82127</t>
  </si>
  <si>
    <t>TLAJOMULCO DE ZU-IGA</t>
  </si>
  <si>
    <t>TLAJOMULCO DE ZU¿IGA</t>
  </si>
  <si>
    <t>22203</t>
  </si>
  <si>
    <t>67250</t>
  </si>
  <si>
    <t>56530</t>
  </si>
  <si>
    <t>58330</t>
  </si>
  <si>
    <t>80197</t>
  </si>
  <si>
    <t>22500</t>
  </si>
  <si>
    <t>22600</t>
  </si>
  <si>
    <t>45420</t>
  </si>
  <si>
    <t>76907</t>
  </si>
  <si>
    <t>COSOLEACAQUE</t>
  </si>
  <si>
    <t>96340</t>
  </si>
  <si>
    <t>SANTIAGO DE QUERETARO</t>
  </si>
  <si>
    <t>76118</t>
  </si>
  <si>
    <t>86329</t>
  </si>
  <si>
    <t>37350</t>
  </si>
  <si>
    <t>21070</t>
  </si>
  <si>
    <t>78000</t>
  </si>
  <si>
    <t>22117</t>
  </si>
  <si>
    <t>22870</t>
  </si>
  <si>
    <t>TORREON</t>
  </si>
  <si>
    <t>27276</t>
  </si>
  <si>
    <t>SOLEDAD DE GRACIANO SAN</t>
  </si>
  <si>
    <t>78438</t>
  </si>
  <si>
    <t>23456</t>
  </si>
  <si>
    <t>32575</t>
  </si>
  <si>
    <t>82000</t>
  </si>
  <si>
    <t>54900</t>
  </si>
  <si>
    <t>MIGUEL HIDALGO</t>
  </si>
  <si>
    <t>11320</t>
  </si>
  <si>
    <t>07870</t>
  </si>
  <si>
    <t>SANTA MARIA HUATULCO</t>
  </si>
  <si>
    <t>70989</t>
  </si>
  <si>
    <t>22819</t>
  </si>
  <si>
    <t>68200</t>
  </si>
  <si>
    <t>SAN JUAN BAUTISTA TUXTE</t>
  </si>
  <si>
    <t>68300</t>
  </si>
  <si>
    <t>64000</t>
  </si>
  <si>
    <t>85000</t>
  </si>
  <si>
    <t>32692</t>
  </si>
  <si>
    <t>88285</t>
  </si>
  <si>
    <t>AZCAPOTZALCO</t>
  </si>
  <si>
    <t>02500</t>
  </si>
  <si>
    <t>27240</t>
  </si>
  <si>
    <t>80290</t>
  </si>
  <si>
    <t>80020</t>
  </si>
  <si>
    <t>80250</t>
  </si>
  <si>
    <t>23573</t>
  </si>
  <si>
    <t>83293</t>
  </si>
  <si>
    <t>MIER</t>
  </si>
  <si>
    <t>88390</t>
  </si>
  <si>
    <t>78216</t>
  </si>
  <si>
    <t>TOLUCA</t>
  </si>
  <si>
    <t>50110</t>
  </si>
  <si>
    <t>54400</t>
  </si>
  <si>
    <t>83174</t>
  </si>
  <si>
    <t>83330</t>
  </si>
  <si>
    <t>83288</t>
  </si>
  <si>
    <t>15900</t>
  </si>
  <si>
    <t>80030</t>
  </si>
  <si>
    <t>81000</t>
  </si>
  <si>
    <t>72197</t>
  </si>
  <si>
    <t>SAN ANDRES CHOLULA</t>
  </si>
  <si>
    <t>11870</t>
  </si>
  <si>
    <t>38030</t>
  </si>
  <si>
    <t>83178</t>
  </si>
  <si>
    <t>83100</t>
  </si>
  <si>
    <t>CUAUTITLAN IZCALLI</t>
  </si>
  <si>
    <t>54769</t>
  </si>
  <si>
    <t>Yes</t>
  </si>
  <si>
    <t>58216</t>
  </si>
  <si>
    <t>45180</t>
  </si>
  <si>
    <t>SOLEDAD DE GRACIANO SANCHEZ</t>
  </si>
  <si>
    <t>78436</t>
  </si>
  <si>
    <t>27087</t>
  </si>
  <si>
    <t>97113</t>
  </si>
  <si>
    <t>85456</t>
  </si>
  <si>
    <t>21353</t>
  </si>
  <si>
    <t>20900</t>
  </si>
  <si>
    <t>83296</t>
  </si>
  <si>
    <t>22360</t>
  </si>
  <si>
    <t>TLALNEPANTLA</t>
  </si>
  <si>
    <t>54190</t>
  </si>
  <si>
    <t>ZAMORA</t>
  </si>
  <si>
    <t>59610</t>
  </si>
  <si>
    <t>32450</t>
  </si>
  <si>
    <t>37545</t>
  </si>
  <si>
    <t>55875</t>
  </si>
  <si>
    <t>86250</t>
  </si>
  <si>
    <t>81234</t>
  </si>
  <si>
    <t>80430</t>
  </si>
  <si>
    <t>22210</t>
  </si>
  <si>
    <t>45000</t>
  </si>
  <si>
    <t>83287</t>
  </si>
  <si>
    <t>229576</t>
  </si>
  <si>
    <t>230040002472</t>
  </si>
  <si>
    <t>010102633368</t>
  </si>
  <si>
    <t>010102640637</t>
  </si>
  <si>
    <t>010102642393</t>
  </si>
  <si>
    <t>010102644092</t>
  </si>
  <si>
    <t>010102645883</t>
  </si>
  <si>
    <t>010102655239</t>
  </si>
  <si>
    <t>010102657953</t>
  </si>
  <si>
    <t>010102660288</t>
  </si>
  <si>
    <t>010102661161</t>
  </si>
  <si>
    <t>100080000118</t>
  </si>
  <si>
    <t>100080000324</t>
  </si>
  <si>
    <t>100080000746</t>
  </si>
  <si>
    <t>100080000787</t>
  </si>
  <si>
    <t>100080001140</t>
  </si>
  <si>
    <t>100080001314</t>
  </si>
  <si>
    <t>100080001363</t>
  </si>
  <si>
    <t>100080002379</t>
  </si>
  <si>
    <t>100090000900</t>
  </si>
  <si>
    <t>100090001007</t>
  </si>
  <si>
    <t>100090001080</t>
  </si>
  <si>
    <t>100110003108</t>
  </si>
  <si>
    <t>100110003397</t>
  </si>
  <si>
    <t>100110003652</t>
  </si>
  <si>
    <t>100170000713</t>
  </si>
  <si>
    <t>100170000762</t>
  </si>
  <si>
    <t>100170001042</t>
  </si>
  <si>
    <t>102006000099</t>
  </si>
  <si>
    <t>102007000262</t>
  </si>
  <si>
    <t>102007000288</t>
  </si>
  <si>
    <t>102025000054</t>
  </si>
  <si>
    <t>11608</t>
  </si>
  <si>
    <t>11643</t>
  </si>
  <si>
    <t>11646</t>
  </si>
  <si>
    <t>11659</t>
  </si>
  <si>
    <t>11739</t>
  </si>
  <si>
    <t>11877</t>
  </si>
  <si>
    <t>120050000401</t>
  </si>
  <si>
    <t>120050000443</t>
  </si>
  <si>
    <t>120050000708</t>
  </si>
  <si>
    <t>120050001250</t>
  </si>
  <si>
    <t>120050001300</t>
  </si>
  <si>
    <t>120050002944</t>
  </si>
  <si>
    <t>120060000037</t>
  </si>
  <si>
    <t>120060000474</t>
  </si>
  <si>
    <t>120060000565</t>
  </si>
  <si>
    <t>120060000607</t>
  </si>
  <si>
    <t>127004000106</t>
  </si>
  <si>
    <t>127004000239</t>
  </si>
  <si>
    <t>127004000262</t>
  </si>
  <si>
    <t>127004000296</t>
  </si>
  <si>
    <t>127006000054</t>
  </si>
  <si>
    <t>127006000120</t>
  </si>
  <si>
    <t>13456</t>
  </si>
  <si>
    <t>13460</t>
  </si>
  <si>
    <t>142001000249</t>
  </si>
  <si>
    <t>147001000255</t>
  </si>
  <si>
    <t>147001000370</t>
  </si>
  <si>
    <t>147001000396</t>
  </si>
  <si>
    <t>147001000479</t>
  </si>
  <si>
    <t>14791</t>
  </si>
  <si>
    <t>170030000021</t>
  </si>
  <si>
    <t>170030000070</t>
  </si>
  <si>
    <t>170030000088</t>
  </si>
  <si>
    <t>170030000096</t>
  </si>
  <si>
    <t>170030000153</t>
  </si>
  <si>
    <t>170030000161</t>
  </si>
  <si>
    <t>170030000260</t>
  </si>
  <si>
    <t>171001000420</t>
  </si>
  <si>
    <t>171001000644</t>
  </si>
  <si>
    <t>171001003382</t>
  </si>
  <si>
    <t>171005000046</t>
  </si>
  <si>
    <t>179001000100</t>
  </si>
  <si>
    <t>179002000083</t>
  </si>
  <si>
    <t>186001000014</t>
  </si>
  <si>
    <t>186001000675</t>
  </si>
  <si>
    <t>194</t>
  </si>
  <si>
    <t>19574</t>
  </si>
  <si>
    <t>200001000161</t>
  </si>
  <si>
    <t>200150000491</t>
  </si>
  <si>
    <t>210470</t>
  </si>
  <si>
    <t>210492</t>
  </si>
  <si>
    <t>210507</t>
  </si>
  <si>
    <t>212003000354</t>
  </si>
  <si>
    <t>212003000370</t>
  </si>
  <si>
    <t>212003000404</t>
  </si>
  <si>
    <t>212003000693</t>
  </si>
  <si>
    <t>212003000990</t>
  </si>
  <si>
    <t>212003001642</t>
  </si>
  <si>
    <t>212003001667</t>
  </si>
  <si>
    <t>212003001808</t>
  </si>
  <si>
    <t>212004000015</t>
  </si>
  <si>
    <t>212004000486</t>
  </si>
  <si>
    <t>212005000303</t>
  </si>
  <si>
    <t>212005000469</t>
  </si>
  <si>
    <t>212005000642</t>
  </si>
  <si>
    <t>212005000667</t>
  </si>
  <si>
    <t>212005000691</t>
  </si>
  <si>
    <t>214001000220</t>
  </si>
  <si>
    <t>214751</t>
  </si>
  <si>
    <t>214834</t>
  </si>
  <si>
    <t>215095</t>
  </si>
  <si>
    <t>215258</t>
  </si>
  <si>
    <t>215650</t>
  </si>
  <si>
    <t>215839</t>
  </si>
  <si>
    <t>215990</t>
  </si>
  <si>
    <t>216100</t>
  </si>
  <si>
    <t>216591</t>
  </si>
  <si>
    <t>216690</t>
  </si>
  <si>
    <t>217090</t>
  </si>
  <si>
    <t>218092</t>
  </si>
  <si>
    <t>227689</t>
  </si>
  <si>
    <t>228222</t>
  </si>
  <si>
    <t>229357</t>
  </si>
  <si>
    <t>230040001540</t>
  </si>
  <si>
    <t>230040001698</t>
  </si>
  <si>
    <t>230040001789</t>
  </si>
  <si>
    <t>230040001854</t>
  </si>
  <si>
    <t>230040002027</t>
  </si>
  <si>
    <t>230040002266</t>
  </si>
  <si>
    <t>230040002431</t>
  </si>
  <si>
    <t>231170</t>
  </si>
  <si>
    <t>231174</t>
  </si>
  <si>
    <t>231507</t>
  </si>
  <si>
    <t>231516</t>
  </si>
  <si>
    <t>231618</t>
  </si>
  <si>
    <t>232223</t>
  </si>
  <si>
    <t>232282</t>
  </si>
  <si>
    <t>233243</t>
  </si>
  <si>
    <t>234655</t>
  </si>
  <si>
    <t>239918</t>
  </si>
  <si>
    <t>240415</t>
  </si>
  <si>
    <t>242194</t>
  </si>
  <si>
    <t>243874</t>
  </si>
  <si>
    <t>244001000433</t>
  </si>
  <si>
    <t>244358</t>
  </si>
  <si>
    <t>245168</t>
  </si>
  <si>
    <t>245379</t>
  </si>
  <si>
    <t>245683</t>
  </si>
  <si>
    <t>246395</t>
  </si>
  <si>
    <t>246681</t>
  </si>
  <si>
    <t>246953</t>
  </si>
  <si>
    <t>247379</t>
  </si>
  <si>
    <t>247630</t>
  </si>
  <si>
    <t>254859</t>
  </si>
  <si>
    <t>255094</t>
  </si>
  <si>
    <t>258764</t>
  </si>
  <si>
    <t>259031</t>
  </si>
  <si>
    <t>259345</t>
  </si>
  <si>
    <t>259435</t>
  </si>
  <si>
    <t>261970</t>
  </si>
  <si>
    <t>263335</t>
  </si>
  <si>
    <t>264830</t>
  </si>
  <si>
    <t>265452</t>
  </si>
  <si>
    <t>272343</t>
  </si>
  <si>
    <t>273768</t>
  </si>
  <si>
    <t>273881</t>
  </si>
  <si>
    <t>297001000035</t>
  </si>
  <si>
    <t>3012010101065349</t>
  </si>
  <si>
    <t>3012010101069937</t>
  </si>
  <si>
    <t>3012010101080132</t>
  </si>
  <si>
    <t>3012010101098563</t>
  </si>
  <si>
    <t>3012010101101300</t>
  </si>
  <si>
    <t>3012010101101995</t>
  </si>
  <si>
    <t>3012010101117306</t>
  </si>
  <si>
    <t>3012010101133618</t>
  </si>
  <si>
    <t>3012010101138443</t>
  </si>
  <si>
    <t>3012010101152204</t>
  </si>
  <si>
    <t>302200000065</t>
  </si>
  <si>
    <t>302200000289</t>
  </si>
  <si>
    <t>302200000313</t>
  </si>
  <si>
    <t>302200000420</t>
  </si>
  <si>
    <t>302200000669</t>
  </si>
  <si>
    <t>302200000776</t>
  </si>
  <si>
    <t>302200001493</t>
  </si>
  <si>
    <t>3030010102488292</t>
  </si>
  <si>
    <t>3030010102491965</t>
  </si>
  <si>
    <t>3030010102499463</t>
  </si>
  <si>
    <t>3030010102504676</t>
  </si>
  <si>
    <t>3030010102504833</t>
  </si>
  <si>
    <t>3030010102520391</t>
  </si>
  <si>
    <t>3030010102530804</t>
  </si>
  <si>
    <t>3030010102533196</t>
  </si>
  <si>
    <t>3030010102564712</t>
  </si>
  <si>
    <t>3030010102565552</t>
  </si>
  <si>
    <t>303200000360</t>
  </si>
  <si>
    <t>304001000146</t>
  </si>
  <si>
    <t>304001001094</t>
  </si>
  <si>
    <t>304002000012</t>
  </si>
  <si>
    <t>304002000111</t>
  </si>
  <si>
    <t>304002000210</t>
  </si>
  <si>
    <t>304002000830</t>
  </si>
  <si>
    <t>304003000805</t>
  </si>
  <si>
    <t>304009000379</t>
  </si>
  <si>
    <t>304100000161</t>
  </si>
  <si>
    <t>304200000053</t>
  </si>
  <si>
    <t>305400000256</t>
  </si>
  <si>
    <t>305600000288</t>
  </si>
  <si>
    <t>332001000121</t>
  </si>
  <si>
    <t>420020000584</t>
  </si>
  <si>
    <t>420020000600</t>
  </si>
  <si>
    <t>434001000349</t>
  </si>
  <si>
    <t>440100000452</t>
  </si>
  <si>
    <t>440150000311</t>
  </si>
  <si>
    <t>440150001020</t>
  </si>
  <si>
    <t>440150001269</t>
  </si>
  <si>
    <t>440150001392</t>
  </si>
  <si>
    <t>460100000070</t>
  </si>
  <si>
    <t>470030000173</t>
  </si>
  <si>
    <t>470030000702</t>
  </si>
  <si>
    <t>470030001189</t>
  </si>
  <si>
    <t>500100005049</t>
  </si>
  <si>
    <t>500130000341</t>
  </si>
  <si>
    <t>500160000229</t>
  </si>
  <si>
    <t>500160000351</t>
  </si>
  <si>
    <t>510020000269</t>
  </si>
  <si>
    <t>510040000075</t>
  </si>
  <si>
    <t>510040000273</t>
  </si>
  <si>
    <t>510040000448</t>
  </si>
  <si>
    <t>540020000118</t>
  </si>
  <si>
    <t>5881</t>
  </si>
  <si>
    <t>590090000266</t>
  </si>
  <si>
    <t>590170000079</t>
  </si>
  <si>
    <t>590240002857</t>
  </si>
  <si>
    <t>590240003616</t>
  </si>
  <si>
    <t>600160003064</t>
  </si>
  <si>
    <t>630020000034</t>
  </si>
  <si>
    <t>640010000522</t>
  </si>
  <si>
    <t>640010000860</t>
  </si>
  <si>
    <t>640010000985</t>
  </si>
  <si>
    <t>680020000047</t>
  </si>
  <si>
    <t>760010001047</t>
  </si>
  <si>
    <t>760010001682</t>
  </si>
  <si>
    <t>760010001773</t>
  </si>
  <si>
    <t>770010000071</t>
  </si>
  <si>
    <t>770010000097</t>
  </si>
  <si>
    <t>770010000113</t>
  </si>
  <si>
    <t>770010000147</t>
  </si>
  <si>
    <t>770010000287</t>
  </si>
  <si>
    <t>770010000980</t>
  </si>
  <si>
    <t>780130000117</t>
  </si>
  <si>
    <t>780280000131</t>
  </si>
  <si>
    <t>800009002448</t>
  </si>
  <si>
    <t>800160000033</t>
  </si>
  <si>
    <t>800160000108</t>
  </si>
  <si>
    <t>800160000140</t>
  </si>
  <si>
    <t>801400000148</t>
  </si>
  <si>
    <t>802400000187</t>
  </si>
  <si>
    <t>802400000302</t>
  </si>
  <si>
    <t>802400000369</t>
  </si>
  <si>
    <t>802400000401</t>
  </si>
  <si>
    <t>802400000500</t>
  </si>
  <si>
    <t>802500000608</t>
  </si>
  <si>
    <t>810200000125</t>
  </si>
  <si>
    <t>350003</t>
  </si>
  <si>
    <t>350004</t>
  </si>
  <si>
    <t>350006</t>
  </si>
  <si>
    <t>350007</t>
  </si>
  <si>
    <t>350009</t>
  </si>
  <si>
    <t>350012</t>
  </si>
  <si>
    <t>350013</t>
  </si>
  <si>
    <t>350016</t>
  </si>
  <si>
    <t>350017</t>
  </si>
  <si>
    <t>350026</t>
  </si>
  <si>
    <t>350028</t>
  </si>
  <si>
    <t>350029</t>
  </si>
  <si>
    <t>350030</t>
  </si>
  <si>
    <t>350032</t>
  </si>
  <si>
    <t>350034</t>
  </si>
  <si>
    <t>350035</t>
  </si>
  <si>
    <t>350043</t>
  </si>
  <si>
    <t>350046</t>
  </si>
  <si>
    <t>350047</t>
  </si>
  <si>
    <t>350050</t>
  </si>
  <si>
    <t>350056</t>
  </si>
  <si>
    <t>350057</t>
  </si>
  <si>
    <t>350058</t>
  </si>
  <si>
    <t>350061</t>
  </si>
  <si>
    <t>350063</t>
  </si>
  <si>
    <t>350064</t>
  </si>
  <si>
    <t>350065</t>
  </si>
  <si>
    <t>350066</t>
  </si>
  <si>
    <t>350067</t>
  </si>
  <si>
    <t>350070</t>
  </si>
  <si>
    <t>350072</t>
  </si>
  <si>
    <t>350073</t>
  </si>
  <si>
    <t>350075</t>
  </si>
  <si>
    <t>350078</t>
  </si>
  <si>
    <t>350081</t>
  </si>
  <si>
    <t>350085</t>
  </si>
  <si>
    <t>350086</t>
  </si>
  <si>
    <t>350087</t>
  </si>
  <si>
    <t>350095</t>
  </si>
  <si>
    <t>350096</t>
  </si>
  <si>
    <t>350097</t>
  </si>
  <si>
    <t>350100</t>
  </si>
  <si>
    <t>350103</t>
  </si>
  <si>
    <t>350105</t>
  </si>
  <si>
    <t>350110</t>
  </si>
  <si>
    <t>350111</t>
  </si>
  <si>
    <t>350112</t>
  </si>
  <si>
    <t>350117</t>
  </si>
  <si>
    <t>350118</t>
  </si>
  <si>
    <t>350120</t>
  </si>
  <si>
    <t>350121</t>
  </si>
  <si>
    <t>350125</t>
  </si>
  <si>
    <t>350129</t>
  </si>
  <si>
    <t>350164</t>
  </si>
  <si>
    <t>350165</t>
  </si>
  <si>
    <t>350166</t>
  </si>
  <si>
    <t>350167</t>
  </si>
  <si>
    <t>350168</t>
  </si>
  <si>
    <t>350169</t>
  </si>
  <si>
    <t>350171</t>
  </si>
  <si>
    <t>350175</t>
  </si>
  <si>
    <t>350178</t>
  </si>
  <si>
    <t>350183</t>
  </si>
  <si>
    <t>350185</t>
  </si>
  <si>
    <t>350189</t>
  </si>
  <si>
    <t>350192</t>
  </si>
  <si>
    <t>350193</t>
  </si>
  <si>
    <t>350194</t>
  </si>
  <si>
    <t>350195</t>
  </si>
  <si>
    <t>350197</t>
  </si>
  <si>
    <t>350202</t>
  </si>
  <si>
    <t>350204</t>
  </si>
  <si>
    <t>350205</t>
  </si>
  <si>
    <t>350206</t>
  </si>
  <si>
    <t>350207</t>
  </si>
  <si>
    <t>350208</t>
  </si>
  <si>
    <t>350209</t>
  </si>
  <si>
    <t>350211</t>
  </si>
  <si>
    <t>350212</t>
  </si>
  <si>
    <t>350213</t>
  </si>
  <si>
    <t>350216</t>
  </si>
  <si>
    <t>350218</t>
  </si>
  <si>
    <t>350220</t>
  </si>
  <si>
    <t>350228</t>
  </si>
  <si>
    <t>350229</t>
  </si>
  <si>
    <t>350230</t>
  </si>
  <si>
    <t>350231</t>
  </si>
  <si>
    <t>350232</t>
  </si>
  <si>
    <t>350233</t>
  </si>
  <si>
    <t>350239</t>
  </si>
  <si>
    <t>350240</t>
  </si>
  <si>
    <t>350244</t>
  </si>
  <si>
    <t>350246</t>
  </si>
  <si>
    <t>350248</t>
  </si>
  <si>
    <t>350252</t>
  </si>
  <si>
    <t>350265</t>
  </si>
  <si>
    <t>350267</t>
  </si>
  <si>
    <t>350268</t>
  </si>
  <si>
    <t>350272</t>
  </si>
  <si>
    <t>350277</t>
  </si>
  <si>
    <t>350278</t>
  </si>
  <si>
    <t>350282</t>
  </si>
  <si>
    <t>350283</t>
  </si>
  <si>
    <t>350288</t>
  </si>
  <si>
    <t>350289</t>
  </si>
  <si>
    <t>350292</t>
  </si>
  <si>
    <t>350294</t>
  </si>
  <si>
    <t>350296</t>
  </si>
  <si>
    <t>350298</t>
  </si>
  <si>
    <t>350306</t>
  </si>
  <si>
    <t>350307</t>
  </si>
  <si>
    <t>350309</t>
  </si>
  <si>
    <t>350310</t>
  </si>
  <si>
    <t>350312</t>
  </si>
  <si>
    <t>350315</t>
  </si>
  <si>
    <t>350361</t>
  </si>
  <si>
    <t>350362</t>
  </si>
  <si>
    <t>350379</t>
  </si>
  <si>
    <t>350386</t>
  </si>
  <si>
    <t>350387</t>
  </si>
  <si>
    <t>350388</t>
  </si>
  <si>
    <t>350389</t>
  </si>
  <si>
    <t>350390</t>
  </si>
  <si>
    <t>350391</t>
  </si>
  <si>
    <t>350392</t>
  </si>
  <si>
    <t>350394</t>
  </si>
  <si>
    <t>350396</t>
  </si>
  <si>
    <t>350401</t>
  </si>
  <si>
    <t>350501</t>
  </si>
  <si>
    <t>350502</t>
  </si>
  <si>
    <t>350505</t>
  </si>
  <si>
    <t>350507</t>
  </si>
  <si>
    <t>350512</t>
  </si>
  <si>
    <t>350513</t>
  </si>
  <si>
    <t>350516</t>
  </si>
  <si>
    <t>350520</t>
  </si>
  <si>
    <t>350521</t>
  </si>
  <si>
    <t>350527</t>
  </si>
  <si>
    <t>350528</t>
  </si>
  <si>
    <t>350530</t>
  </si>
  <si>
    <t>350531</t>
  </si>
  <si>
    <t>350535</t>
  </si>
  <si>
    <t>350536</t>
  </si>
  <si>
    <t>350537</t>
  </si>
  <si>
    <t>350538</t>
  </si>
  <si>
    <t>350539</t>
  </si>
  <si>
    <t>350545</t>
  </si>
  <si>
    <t>350547</t>
  </si>
  <si>
    <t>350551</t>
  </si>
  <si>
    <t>350554</t>
  </si>
  <si>
    <t>350558</t>
  </si>
  <si>
    <t>350559</t>
  </si>
  <si>
    <t>350562</t>
  </si>
  <si>
    <t>350564</t>
  </si>
  <si>
    <t>350572</t>
  </si>
  <si>
    <t>350579</t>
  </si>
  <si>
    <t>350582</t>
  </si>
  <si>
    <t>350583</t>
  </si>
  <si>
    <t>350585</t>
  </si>
  <si>
    <t>350586</t>
  </si>
  <si>
    <t>350598</t>
  </si>
  <si>
    <t>350602</t>
  </si>
  <si>
    <t>350603</t>
  </si>
  <si>
    <t>350604</t>
  </si>
  <si>
    <t>350605</t>
  </si>
  <si>
    <t>350607</t>
  </si>
  <si>
    <t>350608</t>
  </si>
  <si>
    <t>350610</t>
  </si>
  <si>
    <t>350612</t>
  </si>
  <si>
    <t>350616</t>
  </si>
  <si>
    <t>350622</t>
  </si>
  <si>
    <t>Fecha de firma</t>
  </si>
  <si>
    <t>Fecha vencimiento</t>
  </si>
  <si>
    <t>350628</t>
  </si>
  <si>
    <t>350629</t>
  </si>
  <si>
    <t>350631</t>
  </si>
  <si>
    <t>350635</t>
  </si>
  <si>
    <t>350636</t>
  </si>
  <si>
    <t>350637</t>
  </si>
  <si>
    <t>350640</t>
  </si>
  <si>
    <t>350643</t>
  </si>
  <si>
    <t>350644</t>
  </si>
  <si>
    <t>350648</t>
  </si>
  <si>
    <t>350649</t>
  </si>
  <si>
    <t>350650</t>
  </si>
  <si>
    <t>350651</t>
  </si>
  <si>
    <t>350653</t>
  </si>
  <si>
    <t>350654</t>
  </si>
  <si>
    <t>350655</t>
  </si>
  <si>
    <t>350657</t>
  </si>
  <si>
    <t>Totales</t>
  </si>
  <si>
    <t>Total UDIS</t>
  </si>
  <si>
    <t>Notificación. Recepción de Acta</t>
  </si>
  <si>
    <t>Sentencia Favorable Ejecutoriada</t>
  </si>
  <si>
    <t>Por Demandar. Solicitud De Testimonio</t>
  </si>
  <si>
    <t>Presentación De Demanda. Auto Admisorio</t>
  </si>
  <si>
    <t>Ejecución  De Sentencia. Avalúos</t>
  </si>
  <si>
    <t>Rebeldía</t>
  </si>
  <si>
    <t>Ejecución De Sentencia. Presentación de Incidente de Liquidación</t>
  </si>
  <si>
    <t>Ejecución De Sentencia. Requerimiento</t>
  </si>
  <si>
    <t>Ejecución  De Sentencia. Certificado de Gravamen</t>
  </si>
  <si>
    <t>Emplazamiento. Se gira exhorto de emplazamiento</t>
  </si>
  <si>
    <t>Ejecución De Sentencia. Resolución de Incidente de Liquidación</t>
  </si>
  <si>
    <t>Ejecución  De Sentencia. Audiencia de Remate en Primera Almoneda</t>
  </si>
  <si>
    <t>Emplazamiento. Devolución de exhorto de emplazamiento sin diligenciar</t>
  </si>
  <si>
    <t>Emplazamiento. Se gira exhorto de emplazamiento nuevo domicilio</t>
  </si>
  <si>
    <t>Emplazamiento. Efectivo por vía actuarial</t>
  </si>
  <si>
    <t>Busqueda de datos de remisión al Archivo Judicial</t>
  </si>
  <si>
    <t>Citación para oir sentencia</t>
  </si>
  <si>
    <t>Emplazamiento. Oficios de localización</t>
  </si>
  <si>
    <t>Sentencia Favorable. Dictado</t>
  </si>
  <si>
    <t>Ejecución Convenio Judicial. Requerimiento</t>
  </si>
  <si>
    <t>Convenio Judicial Aprobado</t>
  </si>
  <si>
    <t>Amparo Directo. Ejecutoria de Amparo</t>
  </si>
  <si>
    <t>Jurisdicción Voluntaria. Expedición de Copias Certificadas</t>
  </si>
  <si>
    <t>Jurisdicción Voluntaria. Presentación</t>
  </si>
  <si>
    <t>Jurisdicción Voluntaria. Se gira exhorto</t>
  </si>
  <si>
    <t>Emplazamiento. Contestación de dependencias con nuevo domicilio para emplazar</t>
  </si>
  <si>
    <t>Ejecución Convenio Judicial. Resolución de Incidente de liquidación</t>
  </si>
  <si>
    <t>Contestación y/o Reconvención</t>
  </si>
  <si>
    <t>Desahogo de vista a Excepciones y/ o a Reconvención</t>
  </si>
  <si>
    <t>Falleció</t>
  </si>
  <si>
    <t>Jurisdicción Voluntaria. Oficios de localización</t>
  </si>
  <si>
    <t>Jurisdicción Voluntaria. Devolución de Exhorto Razonado Sin Diligenciar</t>
  </si>
  <si>
    <t>Convenio de Mediación. Firmado</t>
  </si>
  <si>
    <t>Ejecución de convenio</t>
  </si>
  <si>
    <t>Ejecución Convenio De Mediación. Emplazamiento/Requerimiento</t>
  </si>
  <si>
    <t>Tiempo de Recuperacion Adjudicacion/ Remaing Term to Reo</t>
  </si>
  <si>
    <t>Tiempo de Recuperacion Posesion/ Remaing Term to Posesion</t>
  </si>
  <si>
    <t>350665</t>
  </si>
  <si>
    <t>350669</t>
  </si>
  <si>
    <t>350670</t>
  </si>
  <si>
    <t>350671</t>
  </si>
  <si>
    <t>350660</t>
  </si>
  <si>
    <t>350661</t>
  </si>
  <si>
    <t>350672</t>
  </si>
  <si>
    <t>350673</t>
  </si>
  <si>
    <t>350674</t>
  </si>
  <si>
    <t>350676</t>
  </si>
  <si>
    <t>350677</t>
  </si>
  <si>
    <t>Por Demandar. No existe Testimonio</t>
  </si>
  <si>
    <t>Emplazamiento. Cita para emplazar</t>
  </si>
  <si>
    <t>350682</t>
  </si>
  <si>
    <t>350681</t>
  </si>
  <si>
    <t>350680</t>
  </si>
  <si>
    <t>102022000529</t>
  </si>
  <si>
    <t>102022000818</t>
  </si>
  <si>
    <t>500400000229</t>
  </si>
  <si>
    <t>590150000800</t>
  </si>
  <si>
    <t>590170000764</t>
  </si>
  <si>
    <t>102007000338</t>
  </si>
  <si>
    <t>Sentencia en Contra. Dictado</t>
  </si>
  <si>
    <t>350686</t>
  </si>
  <si>
    <t>350688</t>
  </si>
  <si>
    <t>350690</t>
  </si>
  <si>
    <t>350694</t>
  </si>
  <si>
    <t>350664</t>
  </si>
  <si>
    <t>350679</t>
  </si>
  <si>
    <t>350685</t>
  </si>
  <si>
    <t>350691</t>
  </si>
  <si>
    <t>350696</t>
  </si>
  <si>
    <t>350698</t>
  </si>
  <si>
    <t>350700</t>
  </si>
  <si>
    <t>350693</t>
  </si>
  <si>
    <t>350701</t>
  </si>
  <si>
    <t>350703</t>
  </si>
  <si>
    <t>350705</t>
  </si>
  <si>
    <t>350002</t>
  </si>
  <si>
    <t>350706</t>
  </si>
  <si>
    <t>350708</t>
  </si>
  <si>
    <t>Mora Baja</t>
  </si>
  <si>
    <t>Apelación</t>
  </si>
  <si>
    <t>Convenio Judicial Presentado en Juzgado</t>
  </si>
  <si>
    <t>350678</t>
  </si>
  <si>
    <t>350707</t>
  </si>
  <si>
    <t>350709</t>
  </si>
  <si>
    <t>350710</t>
  </si>
  <si>
    <t>350711</t>
  </si>
  <si>
    <t>350713</t>
  </si>
  <si>
    <t>Total Saldo Final</t>
  </si>
  <si>
    <t>Promedio</t>
  </si>
  <si>
    <t>350712</t>
  </si>
  <si>
    <t>350714</t>
  </si>
  <si>
    <t>350716</t>
  </si>
  <si>
    <t>Emplazamiento. Efectivo por edictos</t>
  </si>
  <si>
    <t>350715</t>
  </si>
  <si>
    <t>350718</t>
  </si>
  <si>
    <t>Ejecución Convenio De Mediación. Avalúos</t>
  </si>
  <si>
    <t>350005</t>
  </si>
  <si>
    <t>350008</t>
  </si>
  <si>
    <t>350010</t>
  </si>
  <si>
    <t>350015</t>
  </si>
  <si>
    <t>350025</t>
  </si>
  <si>
    <t>350027</t>
  </si>
  <si>
    <t>350719</t>
  </si>
  <si>
    <t>350048</t>
  </si>
  <si>
    <t>350054</t>
  </si>
  <si>
    <t>350055</t>
  </si>
  <si>
    <t>350001</t>
  </si>
  <si>
    <t>350052</t>
  </si>
  <si>
    <t>350053</t>
  </si>
  <si>
    <t>350060</t>
  </si>
  <si>
    <t>350080</t>
  </si>
  <si>
    <t>350090</t>
  </si>
  <si>
    <t>350717</t>
  </si>
  <si>
    <t>Ejecución De Sentencia. Inscripción de Embargo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</si>
  <si>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</si>
  <si>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</si>
  <si>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</si>
  <si>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</si>
  <si>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</si>
  <si>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</si>
  <si>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</si>
  <si>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</si>
  <si>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</si>
  <si>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</si>
  <si>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Morosidad (Mes Anterior)</t>
  </si>
  <si>
    <t>Reverso a Capital / Principal Reverse</t>
  </si>
  <si>
    <t>350115</t>
  </si>
  <si>
    <t>350126</t>
  </si>
  <si>
    <t>350127</t>
  </si>
  <si>
    <t>350133</t>
  </si>
  <si>
    <t>Fecha Cierre/ (mm/dd/yyyy)</t>
  </si>
  <si>
    <t>Fecha de firma (mm/dd/yyyy)</t>
  </si>
  <si>
    <t>Fecha vencimiento (mm/dd/yyyy)</t>
  </si>
  <si>
    <t>350132</t>
  </si>
  <si>
    <t>350135</t>
  </si>
  <si>
    <t>350136</t>
  </si>
  <si>
    <t>350137</t>
  </si>
  <si>
    <t>350138</t>
  </si>
  <si>
    <t>350130</t>
  </si>
  <si>
    <t>350131</t>
  </si>
  <si>
    <t>350143</t>
  </si>
  <si>
    <t>350144</t>
  </si>
  <si>
    <t>350145</t>
  </si>
  <si>
    <t>350146</t>
  </si>
  <si>
    <t>350702</t>
  </si>
  <si>
    <t>350141</t>
  </si>
  <si>
    <t>350142</t>
  </si>
  <si>
    <t>350154</t>
  </si>
  <si>
    <t>350102</t>
  </si>
  <si>
    <t>350149</t>
  </si>
  <si>
    <t>350150</t>
  </si>
  <si>
    <t>350153</t>
  </si>
  <si>
    <t>350155</t>
  </si>
  <si>
    <t>350157</t>
  </si>
  <si>
    <t>350158</t>
  </si>
  <si>
    <t>350156</t>
  </si>
  <si>
    <t>350163</t>
  </si>
  <si>
    <t>350159</t>
  </si>
  <si>
    <t>350160</t>
  </si>
  <si>
    <t>350173</t>
  </si>
  <si>
    <t>350179</t>
  </si>
  <si>
    <t>350181</t>
  </si>
  <si>
    <t>350191</t>
  </si>
  <si>
    <t>350172</t>
  </si>
  <si>
    <t>350203</t>
  </si>
  <si>
    <t>350215</t>
  </si>
  <si>
    <t>350217</t>
  </si>
  <si>
    <t>Jurisdicción Voluntaria. Se gira exhorto nuevo domicilio</t>
  </si>
  <si>
    <t>Suma:</t>
  </si>
  <si>
    <t>350148</t>
  </si>
  <si>
    <t>350210</t>
  </si>
  <si>
    <t>350225</t>
  </si>
  <si>
    <t>350226</t>
  </si>
  <si>
    <t>350234</t>
  </si>
  <si>
    <t>350235</t>
  </si>
  <si>
    <t>350237</t>
  </si>
  <si>
    <t>350245</t>
  </si>
  <si>
    <t>350253</t>
  </si>
  <si>
    <t>350259</t>
  </si>
  <si>
    <t>350262</t>
  </si>
  <si>
    <t>350254</t>
  </si>
  <si>
    <t>350261</t>
  </si>
  <si>
    <t>350270</t>
  </si>
  <si>
    <t>350271</t>
  </si>
  <si>
    <t>350273</t>
  </si>
  <si>
    <t>350274</t>
  </si>
  <si>
    <t>350287</t>
  </si>
  <si>
    <t>350290</t>
  </si>
  <si>
    <t>350293</t>
  </si>
  <si>
    <t>350196</t>
  </si>
  <si>
    <t>350241</t>
  </si>
  <si>
    <t>350305</t>
  </si>
  <si>
    <t>350318</t>
  </si>
  <si>
    <t>350639</t>
  </si>
  <si>
    <t>Sentencia en Contra. Apelación</t>
  </si>
  <si>
    <t>350319</t>
  </si>
  <si>
    <t>350321</t>
  </si>
  <si>
    <t>350322</t>
  </si>
  <si>
    <t>350323</t>
  </si>
  <si>
    <t>350324</t>
  </si>
  <si>
    <t>350325</t>
  </si>
  <si>
    <t>350326</t>
  </si>
  <si>
    <t>350327</t>
  </si>
  <si>
    <t>350328</t>
  </si>
  <si>
    <t>350329</t>
  </si>
  <si>
    <t>Convenio de Mediación. Inscrito</t>
  </si>
  <si>
    <t>350331</t>
  </si>
  <si>
    <t>350332</t>
  </si>
  <si>
    <t>350333</t>
  </si>
  <si>
    <t>Consecutivo / No</t>
  </si>
  <si>
    <t>350291</t>
  </si>
  <si>
    <t>350304</t>
  </si>
  <si>
    <t>350334</t>
  </si>
  <si>
    <t>350335</t>
  </si>
  <si>
    <t>350336</t>
  </si>
  <si>
    <t>350337</t>
  </si>
  <si>
    <t>350338</t>
  </si>
  <si>
    <t>350266</t>
  </si>
  <si>
    <t>350330</t>
  </si>
  <si>
    <t>350339</t>
  </si>
  <si>
    <t>350340</t>
  </si>
  <si>
    <t>350341</t>
  </si>
  <si>
    <t>350342</t>
  </si>
  <si>
    <t>350343</t>
  </si>
  <si>
    <t>350344</t>
  </si>
  <si>
    <t>350346</t>
  </si>
  <si>
    <t>350351</t>
  </si>
  <si>
    <t>350345</t>
  </si>
  <si>
    <t>350348</t>
  </si>
  <si>
    <t>350350</t>
  </si>
  <si>
    <t>350355</t>
  </si>
  <si>
    <t>350356</t>
  </si>
  <si>
    <t>350357</t>
  </si>
  <si>
    <t>350358</t>
  </si>
  <si>
    <t>350359</t>
  </si>
  <si>
    <t>350364</t>
  </si>
  <si>
    <t>Sentencia en Contra. Amparo</t>
  </si>
  <si>
    <t>350320</t>
  </si>
  <si>
    <t>350370</t>
  </si>
  <si>
    <t>350369</t>
  </si>
  <si>
    <t>350354</t>
  </si>
  <si>
    <t>350360</t>
  </si>
  <si>
    <t>350371</t>
  </si>
  <si>
    <t>350372</t>
  </si>
  <si>
    <t>350373</t>
  </si>
  <si>
    <t>350374</t>
  </si>
  <si>
    <t>350376</t>
  </si>
  <si>
    <t>350377</t>
  </si>
  <si>
    <t>350380</t>
  </si>
  <si>
    <t>350368</t>
  </si>
  <si>
    <t>350395</t>
  </si>
  <si>
    <t>350398</t>
  </si>
  <si>
    <t>350400</t>
  </si>
  <si>
    <t>350402</t>
  </si>
  <si>
    <t>350366</t>
  </si>
  <si>
    <t>350375</t>
  </si>
  <si>
    <t>350412</t>
  </si>
  <si>
    <t>350413</t>
  </si>
  <si>
    <t>350414</t>
  </si>
  <si>
    <t>350404</t>
  </si>
  <si>
    <t>350405</t>
  </si>
  <si>
    <t>350411</t>
  </si>
  <si>
    <t>350416</t>
  </si>
  <si>
    <t>350417</t>
  </si>
  <si>
    <t>Lawsuit filing pending. Non-existing Testimony</t>
  </si>
  <si>
    <t>Al corriente</t>
  </si>
  <si>
    <t>Desistimiento</t>
  </si>
  <si>
    <t>-</t>
  </si>
  <si>
    <t>350419</t>
  </si>
  <si>
    <t>350415</t>
  </si>
  <si>
    <t>350424</t>
  </si>
  <si>
    <t>350427</t>
  </si>
  <si>
    <t>350410</t>
  </si>
  <si>
    <t>350421</t>
  </si>
  <si>
    <t>350425</t>
  </si>
  <si>
    <t>350429</t>
  </si>
  <si>
    <t>350430</t>
  </si>
  <si>
    <t>Ejecución Convenio Judicial. Avalúos</t>
  </si>
  <si>
    <t>350433</t>
  </si>
  <si>
    <t>350434</t>
  </si>
  <si>
    <t xml:space="preserve">Voluntary jurisdiction. Filing </t>
  </si>
  <si>
    <t>Voluntary jurisdiction.  Reasoned exhort returned  without diligence</t>
  </si>
  <si>
    <t>Transfer notice. Reception of notice act</t>
  </si>
  <si>
    <t>Summon. Effective summon by court official</t>
  </si>
  <si>
    <t xml:space="preserve"> Judgement Enforcement. Resolution of the interlocutory proceeding</t>
  </si>
  <si>
    <t xml:space="preserve"> Judgement Enforcement. Valuation</t>
  </si>
  <si>
    <t xml:space="preserve"> Judgement Enforcement. Filing of the interlocutory proceeding</t>
  </si>
  <si>
    <t>Current</t>
  </si>
  <si>
    <t>Schedule of sentence hearing</t>
  </si>
  <si>
    <t>Voluntary jurisdiction. Exhort ordered</t>
  </si>
  <si>
    <t>Summon. Effective summon by edicts</t>
  </si>
  <si>
    <t>Default</t>
  </si>
  <si>
    <t>Favourable sentence dictated</t>
  </si>
  <si>
    <t>Response to the claim and/or counterclaim</t>
  </si>
  <si>
    <t xml:space="preserve"> Judgement Enforcement . Request</t>
  </si>
  <si>
    <t>Execution of judicial agreement. Resolution of the interlocutory proceeding</t>
  </si>
  <si>
    <t>Summon. Exhort ordered for summon</t>
  </si>
  <si>
    <t>Lawsuit filing pending. Testimony request</t>
  </si>
  <si>
    <t xml:space="preserve">Client passed away </t>
  </si>
  <si>
    <t>Lawsuit Filing. Accepted resolution</t>
  </si>
  <si>
    <t>Arrears</t>
  </si>
  <si>
    <t>Summon. Exhort ordered for  summon with a new adress</t>
  </si>
  <si>
    <t>Favourable sentence executed/Writ of execution</t>
  </si>
  <si>
    <t>Summon. Appointment for summon</t>
  </si>
  <si>
    <t>Execution of judicial agreement. Valuation</t>
  </si>
  <si>
    <t xml:space="preserve">Defence arguments presented </t>
  </si>
  <si>
    <t xml:space="preserve"> Judgement Enforcement. Lien certificate/encumbrance certificate</t>
  </si>
  <si>
    <t xml:space="preserve">Unfavorable judgement.  Dictated </t>
  </si>
  <si>
    <t>Voluntary jurisdiction. Issuance of certified copies.</t>
  </si>
  <si>
    <t>Summon. Order for localization</t>
  </si>
  <si>
    <t>Execution of judicial agreement. Request</t>
  </si>
  <si>
    <t xml:space="preserve"> Judgement Enforcement. First auction hearing</t>
  </si>
  <si>
    <t>Withdrawal</t>
  </si>
  <si>
    <t>Summon. Return  of  exhort  for summon not executed</t>
  </si>
  <si>
    <t>Summon. Authority resolution with a new adress for summon</t>
  </si>
  <si>
    <t>Voluntary jurisdiction. Tracking notices/ Localization notices</t>
  </si>
  <si>
    <t>Appeal</t>
  </si>
  <si>
    <t>Unfavorable judgement. Constitutional Appeal</t>
  </si>
  <si>
    <t xml:space="preserve">Voluntary jurisdiction. Exhort ordered for a new address. </t>
  </si>
  <si>
    <t xml:space="preserve"> Judgement Enforcement. Seizure registration</t>
  </si>
  <si>
    <t>Unfavorable judgement. Appeal</t>
  </si>
  <si>
    <t>Search in the Judicial Archives</t>
  </si>
  <si>
    <t>Direct Appeal. Appeal execution</t>
  </si>
  <si>
    <t>Mediation agreement. Signed</t>
  </si>
  <si>
    <t>Mediation agreement. Agreement execution</t>
  </si>
  <si>
    <t xml:space="preserve">Judicial agreement approved </t>
  </si>
  <si>
    <t>Mediation agreement. Summon / requirement</t>
  </si>
  <si>
    <t>Judicial agreement filed in Court</t>
  </si>
  <si>
    <t>Mediation agreement. Valuation</t>
  </si>
  <si>
    <t>Mediation agreement. Registered</t>
  </si>
  <si>
    <t>350422</t>
  </si>
  <si>
    <t>350423</t>
  </si>
  <si>
    <t>350431</t>
  </si>
  <si>
    <t>350438</t>
  </si>
  <si>
    <t>350440</t>
  </si>
  <si>
    <t>350393</t>
  </si>
  <si>
    <t>350436</t>
  </si>
  <si>
    <t>350441</t>
  </si>
  <si>
    <t>350432</t>
  </si>
  <si>
    <t>350443</t>
  </si>
  <si>
    <t>350444</t>
  </si>
  <si>
    <t>350445</t>
  </si>
  <si>
    <t>350446</t>
  </si>
  <si>
    <t>350448</t>
  </si>
  <si>
    <t>350447</t>
  </si>
  <si>
    <t>350449</t>
  </si>
  <si>
    <t>350450</t>
  </si>
  <si>
    <t>350454</t>
  </si>
  <si>
    <t>350647</t>
  </si>
  <si>
    <t>350437</t>
  </si>
  <si>
    <t>350452</t>
  </si>
  <si>
    <t>350453</t>
  </si>
  <si>
    <t>350458</t>
  </si>
  <si>
    <t>350459</t>
  </si>
  <si>
    <t>350461</t>
  </si>
  <si>
    <t>Apelación contra Definitiva. Sentencia de Segunda Instancia</t>
  </si>
  <si>
    <t xml:space="preserve"> Appeal against judgement. Second instance</t>
  </si>
  <si>
    <t>350439</t>
  </si>
  <si>
    <t>350442</t>
  </si>
  <si>
    <t>350451</t>
  </si>
  <si>
    <t>350456</t>
  </si>
  <si>
    <t>Audiencia de Pruebas y Alegatos</t>
  </si>
  <si>
    <t>Evidentiary hearing and closing arguments</t>
  </si>
  <si>
    <t>350463</t>
  </si>
  <si>
    <t>350464</t>
  </si>
  <si>
    <t>350465</t>
  </si>
  <si>
    <t>350466</t>
  </si>
  <si>
    <t>350467</t>
  </si>
  <si>
    <t>350469</t>
  </si>
  <si>
    <t>350470</t>
  </si>
  <si>
    <t>350471</t>
  </si>
  <si>
    <t>350472</t>
  </si>
  <si>
    <t>350474</t>
  </si>
  <si>
    <t>350460</t>
  </si>
  <si>
    <t>350473</t>
  </si>
  <si>
    <t>350475</t>
  </si>
  <si>
    <t>350477</t>
  </si>
  <si>
    <t>350479</t>
  </si>
  <si>
    <t>350403</t>
  </si>
  <si>
    <t>350478</t>
  </si>
  <si>
    <t>350481</t>
  </si>
  <si>
    <t>Ejecución De Sentencia. Adjudicación Directa</t>
  </si>
  <si>
    <t>Enforcement of Judgement. Direct foreclosure</t>
  </si>
  <si>
    <t>350484</t>
  </si>
  <si>
    <t>350485</t>
  </si>
  <si>
    <t>350486</t>
  </si>
  <si>
    <t>350488</t>
  </si>
  <si>
    <t>350490</t>
  </si>
  <si>
    <t>Sentencia en Contra. Firme</t>
  </si>
  <si>
    <t xml:space="preserve"> Unfavorable judgement. Final</t>
  </si>
  <si>
    <t>350492</t>
  </si>
  <si>
    <t>350495</t>
  </si>
  <si>
    <t>Expediente devuelto al juzgado y notificada la devolución a las partes</t>
  </si>
  <si>
    <t>File returned to Court and parties notified</t>
  </si>
  <si>
    <t>Ejecución  De Sentencia. Tercera Almoneda</t>
  </si>
  <si>
    <t xml:space="preserve"> Judgement Enforcement. Third auction hearing</t>
  </si>
  <si>
    <t>Caducidad decretada</t>
  </si>
  <si>
    <t>Prescribed action ordered</t>
  </si>
  <si>
    <t>En proceso de devolución de expediente</t>
  </si>
  <si>
    <t>File in process of return</t>
  </si>
  <si>
    <t>Amparo Directo. Presentación de Demanda</t>
  </si>
  <si>
    <t xml:space="preserve">Direct Appeal. Direct Appeal Lawsuit filing </t>
  </si>
  <si>
    <t>Ejecución Convenio De Mediación. Resolución de Incidente de Liquidación</t>
  </si>
  <si>
    <t>Mediation agreement. Resolution of the interlocutory proceeding</t>
  </si>
  <si>
    <t>350499</t>
  </si>
  <si>
    <t>Presentación De Demanda. Presentación</t>
  </si>
  <si>
    <t>Lawsuit Filing. Lawsuit Filed.</t>
  </si>
  <si>
    <t>350468</t>
  </si>
  <si>
    <t>350493</t>
  </si>
  <si>
    <t>350497</t>
  </si>
  <si>
    <t>350500</t>
  </si>
  <si>
    <t>350503</t>
  </si>
  <si>
    <t>350506</t>
  </si>
  <si>
    <t>350508</t>
  </si>
  <si>
    <t>350510</t>
  </si>
  <si>
    <t>Presentación De Demanda. Prevención</t>
  </si>
  <si>
    <t>Lawsuit Filing. Complaint prevented</t>
  </si>
  <si>
    <t>Notificación Cesión. Elaboración de Acta</t>
  </si>
  <si>
    <t>Transfer notice. Notice act drafting</t>
  </si>
  <si>
    <t>350462</t>
  </si>
  <si>
    <t>350511</t>
  </si>
  <si>
    <t>350514</t>
  </si>
  <si>
    <t>350523</t>
  </si>
  <si>
    <t>80143</t>
  </si>
  <si>
    <t>45130</t>
  </si>
  <si>
    <t>350534</t>
  </si>
  <si>
    <t>Emplazamiento. Devolución de exhorto de emplazamiento razonado sin diligenciar</t>
  </si>
  <si>
    <t xml:space="preserve">Summon. Return of reasoned exhort for summon not executed. </t>
  </si>
  <si>
    <t>Emplazamiento. Habilitación de días y horas</t>
  </si>
  <si>
    <t>Summon. Habilitation of  days and hours</t>
  </si>
  <si>
    <t>350540</t>
  </si>
  <si>
    <t>Liquidado</t>
  </si>
  <si>
    <t>Jurisdicción Voluntaria. Conclusión de J.V.</t>
  </si>
  <si>
    <t>Voluntary jurisdiction. Termination of voluntary  jurisdiction</t>
  </si>
  <si>
    <t>350542</t>
  </si>
  <si>
    <t>Presentación De Demanda. Desechamiento</t>
  </si>
  <si>
    <t>Lawsuit Filing. Dismissed</t>
  </si>
  <si>
    <t>Por Demandar. Certificación Contable</t>
  </si>
  <si>
    <t>Lawsuit filing pending. Account Certificate</t>
  </si>
  <si>
    <t>Apelación contra Definitiva. Presentación de apelación</t>
  </si>
  <si>
    <t xml:space="preserve">Appeal against judgement. Appeal filing </t>
  </si>
  <si>
    <t>350543</t>
  </si>
  <si>
    <t>350546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</si>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</sst>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6" formatCode="_(* #,##0.00_);_(* \(#,##0.00\);_(* &quot;-&quot;??_);_(@_)"/>
    <numFmt numFmtId="176" formatCode="[$$-80A]#,##0"/>
    <numFmt numFmtId="177" formatCode="_-[$€-2]* #,##0.00_-;\-[$€-2]* #,##0.00_-;_-[$€-2]* &quot;-&quot;??_-"/>
    <numFmt numFmtId="178" formatCode="&quot;$&quot;#,##0.0;[Red]\-&quot;$&quot;#,##0.0"/>
    <numFmt numFmtId="186" formatCode="mm\/dd\/yyyy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.9499999999999993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0"/>
      <name val="Century Gothic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8" tint="-0.249977111117893"/>
        <bgColor rgb="FFFFFFFF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 style="thick">
        <color theme="4"/>
      </bottom>
      <diagonal/>
    </border>
  </borders>
  <cellStyleXfs count="1374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>
      <alignment vertical="top"/>
    </xf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20" fillId="0" borderId="0"/>
    <xf numFmtId="176" fontId="28" fillId="3" borderId="0" applyNumberFormat="0" applyBorder="0" applyAlignment="0" applyProtection="0"/>
    <xf numFmtId="176" fontId="28" fillId="3" borderId="0" applyNumberFormat="0" applyBorder="0" applyAlignment="0" applyProtection="0"/>
    <xf numFmtId="176" fontId="28" fillId="3" borderId="0" applyNumberFormat="0" applyBorder="0" applyAlignment="0" applyProtection="0"/>
    <xf numFmtId="0" fontId="49" fillId="24" borderId="0" applyNumberFormat="0" applyBorder="0" applyAlignment="0" applyProtection="0"/>
    <xf numFmtId="0" fontId="28" fillId="3" borderId="0" applyNumberFormat="0" applyBorder="0" applyAlignment="0" applyProtection="0"/>
    <xf numFmtId="176" fontId="28" fillId="5" borderId="0" applyNumberFormat="0" applyBorder="0" applyAlignment="0" applyProtection="0"/>
    <xf numFmtId="176" fontId="28" fillId="5" borderId="0" applyNumberFormat="0" applyBorder="0" applyAlignment="0" applyProtection="0"/>
    <xf numFmtId="176" fontId="28" fillId="5" borderId="0" applyNumberFormat="0" applyBorder="0" applyAlignment="0" applyProtection="0"/>
    <xf numFmtId="0" fontId="49" fillId="25" borderId="0" applyNumberFormat="0" applyBorder="0" applyAlignment="0" applyProtection="0"/>
    <xf numFmtId="0" fontId="28" fillId="5" borderId="0" applyNumberFormat="0" applyBorder="0" applyAlignment="0" applyProtection="0"/>
    <xf numFmtId="176" fontId="28" fillId="7" borderId="0" applyNumberFormat="0" applyBorder="0" applyAlignment="0" applyProtection="0"/>
    <xf numFmtId="176" fontId="28" fillId="7" borderId="0" applyNumberFormat="0" applyBorder="0" applyAlignment="0" applyProtection="0"/>
    <xf numFmtId="176" fontId="28" fillId="7" borderId="0" applyNumberFormat="0" applyBorder="0" applyAlignment="0" applyProtection="0"/>
    <xf numFmtId="0" fontId="49" fillId="26" borderId="0" applyNumberFormat="0" applyBorder="0" applyAlignment="0" applyProtection="0"/>
    <xf numFmtId="0" fontId="28" fillId="7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0" fontId="49" fillId="27" borderId="0" applyNumberFormat="0" applyBorder="0" applyAlignment="0" applyProtection="0"/>
    <xf numFmtId="0" fontId="28" fillId="8" borderId="0" applyNumberFormat="0" applyBorder="0" applyAlignment="0" applyProtection="0"/>
    <xf numFmtId="176" fontId="28" fillId="9" borderId="0" applyNumberFormat="0" applyBorder="0" applyAlignment="0" applyProtection="0"/>
    <xf numFmtId="176" fontId="28" fillId="9" borderId="0" applyNumberFormat="0" applyBorder="0" applyAlignment="0" applyProtection="0"/>
    <xf numFmtId="176" fontId="28" fillId="9" borderId="0" applyNumberFormat="0" applyBorder="0" applyAlignment="0" applyProtection="0"/>
    <xf numFmtId="0" fontId="49" fillId="28" borderId="0" applyNumberFormat="0" applyBorder="0" applyAlignment="0" applyProtection="0"/>
    <xf numFmtId="0" fontId="28" fillId="9" borderId="0" applyNumberFormat="0" applyBorder="0" applyAlignment="0" applyProtection="0"/>
    <xf numFmtId="176" fontId="28" fillId="2" borderId="0" applyNumberFormat="0" applyBorder="0" applyAlignment="0" applyProtection="0"/>
    <xf numFmtId="176" fontId="28" fillId="2" borderId="0" applyNumberFormat="0" applyBorder="0" applyAlignment="0" applyProtection="0"/>
    <xf numFmtId="176" fontId="28" fillId="2" borderId="0" applyNumberFormat="0" applyBorder="0" applyAlignment="0" applyProtection="0"/>
    <xf numFmtId="0" fontId="49" fillId="29" borderId="0" applyNumberFormat="0" applyBorder="0" applyAlignment="0" applyProtection="0"/>
    <xf numFmtId="0" fontId="28" fillId="2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0" fontId="49" fillId="30" borderId="0" applyNumberFormat="0" applyBorder="0" applyAlignment="0" applyProtection="0"/>
    <xf numFmtId="0" fontId="28" fillId="11" borderId="0" applyNumberFormat="0" applyBorder="0" applyAlignment="0" applyProtection="0"/>
    <xf numFmtId="176" fontId="28" fillId="4" borderId="0" applyNumberFormat="0" applyBorder="0" applyAlignment="0" applyProtection="0"/>
    <xf numFmtId="176" fontId="28" fillId="4" borderId="0" applyNumberFormat="0" applyBorder="0" applyAlignment="0" applyProtection="0"/>
    <xf numFmtId="176" fontId="28" fillId="4" borderId="0" applyNumberFormat="0" applyBorder="0" applyAlignment="0" applyProtection="0"/>
    <xf numFmtId="0" fontId="49" fillId="31" borderId="0" applyNumberFormat="0" applyBorder="0" applyAlignment="0" applyProtection="0"/>
    <xf numFmtId="0" fontId="28" fillId="4" borderId="0" applyNumberFormat="0" applyBorder="0" applyAlignment="0" applyProtection="0"/>
    <xf numFmtId="176" fontId="28" fillId="13" borderId="0" applyNumberFormat="0" applyBorder="0" applyAlignment="0" applyProtection="0"/>
    <xf numFmtId="176" fontId="28" fillId="13" borderId="0" applyNumberFormat="0" applyBorder="0" applyAlignment="0" applyProtection="0"/>
    <xf numFmtId="176" fontId="28" fillId="13" borderId="0" applyNumberFormat="0" applyBorder="0" applyAlignment="0" applyProtection="0"/>
    <xf numFmtId="0" fontId="49" fillId="32" borderId="0" applyNumberFormat="0" applyBorder="0" applyAlignment="0" applyProtection="0"/>
    <xf numFmtId="0" fontId="28" fillId="13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0" fontId="49" fillId="33" borderId="0" applyNumberFormat="0" applyBorder="0" applyAlignment="0" applyProtection="0"/>
    <xf numFmtId="0" fontId="28" fillId="8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0" fontId="49" fillId="34" borderId="0" applyNumberFormat="0" applyBorder="0" applyAlignment="0" applyProtection="0"/>
    <xf numFmtId="0" fontId="28" fillId="11" borderId="0" applyNumberFormat="0" applyBorder="0" applyAlignment="0" applyProtection="0"/>
    <xf numFmtId="176" fontId="28" fillId="14" borderId="0" applyNumberFormat="0" applyBorder="0" applyAlignment="0" applyProtection="0"/>
    <xf numFmtId="176" fontId="28" fillId="14" borderId="0" applyNumberFormat="0" applyBorder="0" applyAlignment="0" applyProtection="0"/>
    <xf numFmtId="176" fontId="28" fillId="14" borderId="0" applyNumberFormat="0" applyBorder="0" applyAlignment="0" applyProtection="0"/>
    <xf numFmtId="0" fontId="49" fillId="35" borderId="0" applyNumberFormat="0" applyBorder="0" applyAlignment="0" applyProtection="0"/>
    <xf numFmtId="0" fontId="28" fillId="14" borderId="0" applyNumberFormat="0" applyBorder="0" applyAlignment="0" applyProtection="0"/>
    <xf numFmtId="176" fontId="29" fillId="16" borderId="0" applyNumberFormat="0" applyBorder="0" applyAlignment="0" applyProtection="0"/>
    <xf numFmtId="0" fontId="50" fillId="36" borderId="0" applyNumberFormat="0" applyBorder="0" applyAlignment="0" applyProtection="0"/>
    <xf numFmtId="0" fontId="29" fillId="16" borderId="0" applyNumberFormat="0" applyBorder="0" applyAlignment="0" applyProtection="0"/>
    <xf numFmtId="176" fontId="29" fillId="4" borderId="0" applyNumberFormat="0" applyBorder="0" applyAlignment="0" applyProtection="0"/>
    <xf numFmtId="0" fontId="50" fillId="37" borderId="0" applyNumberFormat="0" applyBorder="0" applyAlignment="0" applyProtection="0"/>
    <xf numFmtId="0" fontId="29" fillId="4" borderId="0" applyNumberFormat="0" applyBorder="0" applyAlignment="0" applyProtection="0"/>
    <xf numFmtId="176" fontId="29" fillId="13" borderId="0" applyNumberFormat="0" applyBorder="0" applyAlignment="0" applyProtection="0"/>
    <xf numFmtId="0" fontId="50" fillId="38" borderId="0" applyNumberFormat="0" applyBorder="0" applyAlignment="0" applyProtection="0"/>
    <xf numFmtId="0" fontId="29" fillId="13" borderId="0" applyNumberFormat="0" applyBorder="0" applyAlignment="0" applyProtection="0"/>
    <xf numFmtId="176" fontId="29" fillId="17" borderId="0" applyNumberFormat="0" applyBorder="0" applyAlignment="0" applyProtection="0"/>
    <xf numFmtId="0" fontId="50" fillId="39" borderId="0" applyNumberFormat="0" applyBorder="0" applyAlignment="0" applyProtection="0"/>
    <xf numFmtId="0" fontId="29" fillId="17" borderId="0" applyNumberFormat="0" applyBorder="0" applyAlignment="0" applyProtection="0"/>
    <xf numFmtId="176" fontId="29" fillId="15" borderId="0" applyNumberFormat="0" applyBorder="0" applyAlignment="0" applyProtection="0"/>
    <xf numFmtId="0" fontId="50" fillId="40" borderId="0" applyNumberFormat="0" applyBorder="0" applyAlignment="0" applyProtection="0"/>
    <xf numFmtId="0" fontId="29" fillId="15" borderId="0" applyNumberFormat="0" applyBorder="0" applyAlignment="0" applyProtection="0"/>
    <xf numFmtId="176" fontId="29" fillId="18" borderId="0" applyNumberFormat="0" applyBorder="0" applyAlignment="0" applyProtection="0"/>
    <xf numFmtId="0" fontId="50" fillId="41" borderId="0" applyNumberFormat="0" applyBorder="0" applyAlignment="0" applyProtection="0"/>
    <xf numFmtId="0" fontId="29" fillId="18" borderId="0" applyNumberFormat="0" applyBorder="0" applyAlignment="0" applyProtection="0"/>
    <xf numFmtId="0" fontId="51" fillId="42" borderId="0" applyNumberFormat="0" applyBorder="0" applyAlignment="0" applyProtection="0"/>
    <xf numFmtId="176" fontId="30" fillId="7" borderId="0" applyNumberFormat="0" applyBorder="0" applyAlignment="0" applyProtection="0"/>
    <xf numFmtId="0" fontId="51" fillId="42" borderId="0" applyNumberFormat="0" applyBorder="0" applyAlignment="0" applyProtection="0"/>
    <xf numFmtId="0" fontId="30" fillId="7" borderId="0" applyNumberFormat="0" applyBorder="0" applyAlignment="0" applyProtection="0"/>
    <xf numFmtId="176" fontId="31" fillId="10" borderId="1" applyNumberFormat="0" applyAlignment="0" applyProtection="0"/>
    <xf numFmtId="0" fontId="52" fillId="43" borderId="10" applyNumberFormat="0" applyAlignment="0" applyProtection="0"/>
    <xf numFmtId="0" fontId="31" fillId="10" borderId="1" applyNumberFormat="0" applyAlignment="0" applyProtection="0"/>
    <xf numFmtId="176" fontId="32" fillId="19" borderId="2" applyNumberFormat="0" applyAlignment="0" applyProtection="0"/>
    <xf numFmtId="0" fontId="53" fillId="44" borderId="11" applyNumberFormat="0" applyAlignment="0" applyProtection="0"/>
    <xf numFmtId="0" fontId="32" fillId="19" borderId="2" applyNumberFormat="0" applyAlignment="0" applyProtection="0"/>
    <xf numFmtId="176" fontId="33" fillId="0" borderId="3" applyNumberFormat="0" applyFill="0" applyAlignment="0" applyProtection="0"/>
    <xf numFmtId="0" fontId="54" fillId="0" borderId="12" applyNumberFormat="0" applyFill="0" applyAlignment="0" applyProtection="0"/>
    <xf numFmtId="0" fontId="33" fillId="0" borderId="3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4" fillId="0" borderId="4" applyNumberFormat="0" applyFill="0" applyAlignment="0" applyProtection="0"/>
    <xf numFmtId="176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29" fillId="20" borderId="0" applyNumberFormat="0" applyBorder="0" applyAlignment="0" applyProtection="0"/>
    <xf numFmtId="0" fontId="50" fillId="45" borderId="0" applyNumberFormat="0" applyBorder="0" applyAlignment="0" applyProtection="0"/>
    <xf numFmtId="0" fontId="29" fillId="20" borderId="0" applyNumberFormat="0" applyBorder="0" applyAlignment="0" applyProtection="0"/>
    <xf numFmtId="176" fontId="29" fillId="21" borderId="0" applyNumberFormat="0" applyBorder="0" applyAlignment="0" applyProtection="0"/>
    <xf numFmtId="0" fontId="50" fillId="46" borderId="0" applyNumberFormat="0" applyBorder="0" applyAlignment="0" applyProtection="0"/>
    <xf numFmtId="0" fontId="29" fillId="21" borderId="0" applyNumberFormat="0" applyBorder="0" applyAlignment="0" applyProtection="0"/>
    <xf numFmtId="176" fontId="29" fillId="22" borderId="0" applyNumberFormat="0" applyBorder="0" applyAlignment="0" applyProtection="0"/>
    <xf numFmtId="0" fontId="50" fillId="47" borderId="0" applyNumberFormat="0" applyBorder="0" applyAlignment="0" applyProtection="0"/>
    <xf numFmtId="0" fontId="29" fillId="22" borderId="0" applyNumberFormat="0" applyBorder="0" applyAlignment="0" applyProtection="0"/>
    <xf numFmtId="176" fontId="29" fillId="17" borderId="0" applyNumberFormat="0" applyBorder="0" applyAlignment="0" applyProtection="0"/>
    <xf numFmtId="0" fontId="50" fillId="48" borderId="0" applyNumberFormat="0" applyBorder="0" applyAlignment="0" applyProtection="0"/>
    <xf numFmtId="0" fontId="29" fillId="17" borderId="0" applyNumberFormat="0" applyBorder="0" applyAlignment="0" applyProtection="0"/>
    <xf numFmtId="176" fontId="29" fillId="15" borderId="0" applyNumberFormat="0" applyBorder="0" applyAlignment="0" applyProtection="0"/>
    <xf numFmtId="0" fontId="50" fillId="49" borderId="0" applyNumberFormat="0" applyBorder="0" applyAlignment="0" applyProtection="0"/>
    <xf numFmtId="0" fontId="29" fillId="15" borderId="0" applyNumberFormat="0" applyBorder="0" applyAlignment="0" applyProtection="0"/>
    <xf numFmtId="176" fontId="29" fillId="23" borderId="0" applyNumberFormat="0" applyBorder="0" applyAlignment="0" applyProtection="0"/>
    <xf numFmtId="0" fontId="50" fillId="50" borderId="0" applyNumberFormat="0" applyBorder="0" applyAlignment="0" applyProtection="0"/>
    <xf numFmtId="0" fontId="29" fillId="23" borderId="0" applyNumberFormat="0" applyBorder="0" applyAlignment="0" applyProtection="0"/>
    <xf numFmtId="176" fontId="34" fillId="2" borderId="1" applyNumberFormat="0" applyAlignment="0" applyProtection="0"/>
    <xf numFmtId="0" fontId="57" fillId="51" borderId="10" applyNumberFormat="0" applyAlignment="0" applyProtection="0"/>
    <xf numFmtId="0" fontId="34" fillId="2" borderId="1" applyNumberFormat="0" applyAlignment="0" applyProtection="0"/>
    <xf numFmtId="176" fontId="22" fillId="0" borderId="0"/>
    <xf numFmtId="0" fontId="22" fillId="0" borderId="0"/>
    <xf numFmtId="176" fontId="22" fillId="0" borderId="0"/>
    <xf numFmtId="0" fontId="22" fillId="0" borderId="0"/>
    <xf numFmtId="177" fontId="22" fillId="0" borderId="0" applyFont="0" applyFill="0" applyBorder="0" applyAlignment="0" applyProtection="0"/>
    <xf numFmtId="0" fontId="28" fillId="0" borderId="0"/>
    <xf numFmtId="176" fontId="35" fillId="5" borderId="0" applyNumberFormat="0" applyBorder="0" applyAlignment="0" applyProtection="0"/>
    <xf numFmtId="0" fontId="58" fillId="52" borderId="0" applyNumberFormat="0" applyBorder="0" applyAlignment="0" applyProtection="0"/>
    <xf numFmtId="0" fontId="35" fillId="5" borderId="0" applyNumberFormat="0" applyBorder="0" applyAlignment="0" applyProtection="0"/>
    <xf numFmtId="43" fontId="49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60" fillId="53" borderId="0" applyNumberFormat="0" applyBorder="0" applyAlignment="0" applyProtection="0"/>
    <xf numFmtId="176" fontId="36" fillId="12" borderId="0" applyNumberFormat="0" applyBorder="0" applyAlignment="0" applyProtection="0"/>
    <xf numFmtId="0" fontId="22" fillId="0" borderId="0">
      <alignment vertical="top"/>
    </xf>
    <xf numFmtId="176" fontId="28" fillId="0" borderId="0"/>
    <xf numFmtId="0" fontId="49" fillId="0" borderId="0"/>
    <xf numFmtId="0" fontId="22" fillId="0" borderId="0"/>
    <xf numFmtId="176" fontId="28" fillId="0" borderId="0"/>
    <xf numFmtId="0" fontId="22" fillId="0" borderId="0"/>
    <xf numFmtId="0" fontId="49" fillId="0" borderId="0"/>
    <xf numFmtId="0" fontId="22" fillId="0" borderId="0">
      <alignment vertical="top"/>
    </xf>
    <xf numFmtId="176" fontId="28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176" fontId="28" fillId="0" borderId="0"/>
    <xf numFmtId="0" fontId="22" fillId="0" borderId="0"/>
    <xf numFmtId="176" fontId="4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26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0" fontId="22" fillId="0" borderId="0"/>
    <xf numFmtId="0" fontId="49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61" fillId="0" borderId="0"/>
    <xf numFmtId="0" fontId="19" fillId="0" borderId="0">
      <alignment vertical="top"/>
    </xf>
    <xf numFmtId="176" fontId="42" fillId="0" borderId="0"/>
    <xf numFmtId="176" fontId="42" fillId="0" borderId="0"/>
    <xf numFmtId="176" fontId="42" fillId="0" borderId="0"/>
    <xf numFmtId="176" fontId="22" fillId="0" borderId="0"/>
    <xf numFmtId="176" fontId="42" fillId="0" borderId="0"/>
    <xf numFmtId="0" fontId="61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8" fillId="0" borderId="0">
      <alignment vertical="top"/>
    </xf>
    <xf numFmtId="0" fontId="49" fillId="0" borderId="0"/>
    <xf numFmtId="0" fontId="49" fillId="0" borderId="0"/>
    <xf numFmtId="0" fontId="22" fillId="0" borderId="0">
      <alignment vertical="top"/>
    </xf>
    <xf numFmtId="0" fontId="22" fillId="0" borderId="0"/>
    <xf numFmtId="0" fontId="49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176" fontId="42" fillId="0" borderId="0"/>
    <xf numFmtId="0" fontId="46" fillId="0" borderId="0"/>
    <xf numFmtId="176" fontId="42" fillId="0" borderId="0"/>
    <xf numFmtId="0" fontId="46" fillId="0" borderId="0"/>
    <xf numFmtId="176" fontId="2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6" fontId="42" fillId="0" borderId="0"/>
    <xf numFmtId="0" fontId="49" fillId="0" borderId="0"/>
    <xf numFmtId="0" fontId="47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0" fontId="49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0" fontId="22" fillId="0" borderId="0"/>
    <xf numFmtId="176" fontId="22" fillId="0" borderId="0"/>
    <xf numFmtId="0" fontId="49" fillId="0" borderId="0"/>
    <xf numFmtId="176" fontId="28" fillId="0" borderId="0"/>
    <xf numFmtId="0" fontId="22" fillId="0" borderId="0"/>
    <xf numFmtId="0" fontId="49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0" fontId="49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6" borderId="5" applyNumberFormat="0" applyFont="0" applyAlignment="0" applyProtection="0"/>
    <xf numFmtId="176" fontId="28" fillId="6" borderId="5" applyNumberFormat="0" applyFont="0" applyAlignment="0" applyProtection="0"/>
    <xf numFmtId="176" fontId="28" fillId="6" borderId="5" applyNumberFormat="0" applyFont="0" applyAlignment="0" applyProtection="0"/>
    <xf numFmtId="0" fontId="49" fillId="54" borderId="13" applyNumberFormat="0" applyFont="0" applyAlignment="0" applyProtection="0"/>
    <xf numFmtId="0" fontId="22" fillId="6" borderId="5" applyNumberFormat="0" applyFont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7" fillId="10" borderId="6" applyNumberFormat="0" applyAlignment="0" applyProtection="0"/>
    <xf numFmtId="0" fontId="62" fillId="43" borderId="14" applyNumberFormat="0" applyAlignment="0" applyProtection="0"/>
    <xf numFmtId="0" fontId="37" fillId="10" borderId="6" applyNumberFormat="0" applyAlignment="0" applyProtection="0"/>
    <xf numFmtId="0" fontId="19" fillId="0" borderId="0">
      <alignment vertical="top"/>
    </xf>
    <xf numFmtId="0" fontId="20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19" fillId="0" borderId="0">
      <alignment vertical="top"/>
    </xf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176" fontId="3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6" fontId="3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6" fontId="44" fillId="0" borderId="4" applyNumberFormat="0" applyFill="0" applyAlignment="0" applyProtection="0"/>
    <xf numFmtId="176" fontId="45" fillId="0" borderId="7" applyNumberFormat="0" applyFill="0" applyAlignment="0" applyProtection="0"/>
    <xf numFmtId="0" fontId="66" fillId="0" borderId="15" applyNumberFormat="0" applyFill="0" applyAlignment="0" applyProtection="0"/>
    <xf numFmtId="0" fontId="45" fillId="0" borderId="7" applyNumberFormat="0" applyFill="0" applyAlignment="0" applyProtection="0"/>
    <xf numFmtId="176" fontId="41" fillId="0" borderId="8" applyNumberFormat="0" applyFill="0" applyAlignment="0" applyProtection="0"/>
    <xf numFmtId="0" fontId="56" fillId="0" borderId="16" applyNumberFormat="0" applyFill="0" applyAlignment="0" applyProtection="0"/>
    <xf numFmtId="0" fontId="41" fillId="0" borderId="8" applyNumberFormat="0" applyFill="0" applyAlignment="0" applyProtection="0"/>
    <xf numFmtId="176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17" applyNumberFormat="0" applyFill="0" applyAlignment="0" applyProtection="0"/>
    <xf numFmtId="176" fontId="40" fillId="0" borderId="9" applyNumberFormat="0" applyFill="0" applyAlignment="0" applyProtection="0"/>
    <xf numFmtId="0" fontId="58" fillId="52" borderId="0" applyNumberFormat="0" applyBorder="0" applyAlignment="0" applyProtection="0"/>
    <xf numFmtId="0" fontId="18" fillId="0" borderId="0"/>
    <xf numFmtId="0" fontId="16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35" borderId="0" applyNumberFormat="0" applyBorder="0" applyAlignment="0" applyProtection="0"/>
    <xf numFmtId="9" fontId="18" fillId="0" borderId="0" applyFont="0" applyFill="0" applyBorder="0" applyAlignment="0" applyProtection="0"/>
    <xf numFmtId="0" fontId="16" fillId="34" borderId="0" applyNumberFormat="0" applyBorder="0" applyAlignment="0" applyProtection="0"/>
    <xf numFmtId="0" fontId="18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50" fillId="47" borderId="0" applyNumberFormat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59" fillId="0" borderId="0"/>
    <xf numFmtId="0" fontId="18" fillId="0" borderId="0"/>
    <xf numFmtId="0" fontId="59" fillId="0" borderId="0"/>
    <xf numFmtId="43" fontId="59" fillId="0" borderId="0" applyFont="0" applyFill="0" applyBorder="0" applyAlignment="0" applyProtection="0"/>
    <xf numFmtId="44" fontId="69" fillId="0" borderId="0" applyFont="0" applyFill="0" applyBorder="0" applyAlignment="0" applyProtection="0"/>
    <xf numFmtId="166" fontId="70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10" fillId="0" borderId="0"/>
    <xf numFmtId="0" fontId="71" fillId="0" borderId="0"/>
    <xf numFmtId="0" fontId="71" fillId="0" borderId="0"/>
    <xf numFmtId="0" fontId="73" fillId="0" borderId="0" applyBorder="0"/>
    <xf numFmtId="0" fontId="74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18" fillId="0" borderId="0">
      <alignment vertical="top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18" fillId="0" borderId="0"/>
    <xf numFmtId="8" fontId="1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6" fontId="18" fillId="0" borderId="0"/>
    <xf numFmtId="0" fontId="18" fillId="0" borderId="0"/>
    <xf numFmtId="176" fontId="18" fillId="0" borderId="0"/>
    <xf numFmtId="0" fontId="18" fillId="0" borderId="0"/>
    <xf numFmtId="177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>
      <alignment vertical="top"/>
    </xf>
    <xf numFmtId="0" fontId="8" fillId="0" borderId="0"/>
    <xf numFmtId="0" fontId="18" fillId="0" borderId="0"/>
    <xf numFmtId="0" fontId="8" fillId="0" borderId="0"/>
    <xf numFmtId="0" fontId="18" fillId="0" borderId="0">
      <alignment vertical="top"/>
    </xf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176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176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176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176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176" fontId="18" fillId="0" borderId="0"/>
    <xf numFmtId="0" fontId="8" fillId="0" borderId="0"/>
    <xf numFmtId="0" fontId="18" fillId="0" borderId="0"/>
    <xf numFmtId="0" fontId="8" fillId="54" borderId="13" applyNumberFormat="0" applyFont="0" applyAlignment="0" applyProtection="0"/>
    <xf numFmtId="0" fontId="18" fillId="6" borderId="5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44" fontId="6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/>
    <xf numFmtId="8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/>
    <xf numFmtId="0" fontId="77" fillId="0" borderId="0"/>
    <xf numFmtId="0" fontId="78" fillId="0" borderId="0"/>
    <xf numFmtId="43" fontId="78" fillId="0" borderId="0" applyFont="0" applyFill="0" applyBorder="0" applyAlignment="0" applyProtection="0"/>
    <xf numFmtId="0" fontId="79" fillId="0" borderId="0"/>
    <xf numFmtId="0" fontId="59" fillId="0" borderId="0"/>
    <xf numFmtId="43" fontId="79" fillId="0" borderId="0" applyFont="0" applyFill="0" applyBorder="0" applyAlignment="0" applyProtection="0"/>
    <xf numFmtId="0" fontId="80" fillId="0" borderId="0"/>
    <xf numFmtId="43" fontId="80" fillId="0" borderId="0" applyFont="0" applyFill="0" applyBorder="0" applyAlignment="0" applyProtection="0"/>
    <xf numFmtId="0" fontId="81" fillId="0" borderId="0"/>
    <xf numFmtId="0" fontId="59" fillId="0" borderId="0"/>
    <xf numFmtId="0" fontId="82" fillId="0" borderId="0"/>
    <xf numFmtId="43" fontId="82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83" fillId="0" borderId="0"/>
    <xf numFmtId="0" fontId="84" fillId="0" borderId="0"/>
    <xf numFmtId="0" fontId="59" fillId="0" borderId="0"/>
    <xf numFmtId="0" fontId="59" fillId="0" borderId="0"/>
    <xf numFmtId="43" fontId="84" fillId="0" borderId="0" applyFont="0" applyFill="0" applyBorder="0" applyAlignment="0" applyProtection="0"/>
    <xf numFmtId="0" fontId="84" fillId="0" borderId="0"/>
    <xf numFmtId="0" fontId="85" fillId="0" borderId="0"/>
    <xf numFmtId="0" fontId="59" fillId="0" borderId="0"/>
    <xf numFmtId="0" fontId="86" fillId="0" borderId="0"/>
    <xf numFmtId="43" fontId="86" fillId="0" borderId="0" applyFont="0" applyFill="0" applyBorder="0" applyAlignment="0" applyProtection="0"/>
    <xf numFmtId="0" fontId="87" fillId="0" borderId="0"/>
    <xf numFmtId="0" fontId="88" fillId="0" borderId="0"/>
    <xf numFmtId="0" fontId="7" fillId="0" borderId="0"/>
    <xf numFmtId="0" fontId="6" fillId="0" borderId="0"/>
    <xf numFmtId="0" fontId="91" fillId="0" borderId="0"/>
    <xf numFmtId="43" fontId="91" fillId="0" borderId="0" applyFont="0" applyFill="0" applyBorder="0" applyAlignment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3" fillId="0" borderId="0"/>
    <xf numFmtId="44" fontId="7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73" fillId="0" borderId="0"/>
    <xf numFmtId="0" fontId="59" fillId="0" borderId="0"/>
    <xf numFmtId="0" fontId="59" fillId="0" borderId="0"/>
    <xf numFmtId="0" fontId="5" fillId="0" borderId="0"/>
    <xf numFmtId="44" fontId="5" fillId="0" borderId="0" applyFont="0" applyFill="0" applyBorder="0" applyAlignment="0" applyProtection="0"/>
    <xf numFmtId="44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9" fillId="0" borderId="0"/>
    <xf numFmtId="0" fontId="5" fillId="0" borderId="0"/>
    <xf numFmtId="0" fontId="5" fillId="0" borderId="0"/>
    <xf numFmtId="0" fontId="5" fillId="0" borderId="0"/>
    <xf numFmtId="43" fontId="73" fillId="0" borderId="0" applyFont="0" applyFill="0" applyBorder="0" applyAlignment="0" applyProtection="0"/>
    <xf numFmtId="0" fontId="4" fillId="0" borderId="0"/>
    <xf numFmtId="0" fontId="3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20" applyNumberFormat="0" applyFill="0" applyAlignment="0" applyProtection="0"/>
    <xf numFmtId="0" fontId="66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10" applyNumberFormat="0" applyAlignment="0" applyProtection="0"/>
    <xf numFmtId="0" fontId="62" fillId="43" borderId="14" applyNumberFormat="0" applyAlignment="0" applyProtection="0"/>
    <xf numFmtId="0" fontId="52" fillId="43" borderId="10" applyNumberFormat="0" applyAlignment="0" applyProtection="0"/>
    <xf numFmtId="0" fontId="54" fillId="0" borderId="12" applyNumberFormat="0" applyFill="0" applyAlignment="0" applyProtection="0"/>
    <xf numFmtId="0" fontId="53" fillId="44" borderId="11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0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36" borderId="0" applyNumberFormat="0" applyBorder="0" applyAlignment="0" applyProtection="0"/>
    <xf numFmtId="0" fontId="50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2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8" borderId="0" applyNumberFormat="0" applyBorder="0" applyAlignment="0" applyProtection="0"/>
    <xf numFmtId="0" fontId="5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2" fillId="39" borderId="0" applyNumberFormat="0" applyBorder="0" applyAlignment="0" applyProtection="0"/>
    <xf numFmtId="0" fontId="50" fillId="49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2" fillId="40" borderId="0" applyNumberFormat="0" applyBorder="0" applyAlignment="0" applyProtection="0"/>
    <xf numFmtId="0" fontId="50" fillId="50" borderId="0" applyNumberFormat="0" applyBorder="0" applyAlignment="0" applyProtection="0"/>
    <xf numFmtId="0" fontId="2" fillId="29" borderId="0" applyNumberFormat="0" applyBorder="0" applyAlignment="0" applyProtection="0"/>
    <xf numFmtId="0" fontId="2" fillId="35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5" fillId="53" borderId="0" applyNumberFormat="0" applyBorder="0" applyAlignment="0" applyProtection="0"/>
    <xf numFmtId="0" fontId="2" fillId="54" borderId="13" applyNumberFormat="0" applyFont="0" applyAlignment="0" applyProtection="0"/>
    <xf numFmtId="0" fontId="2" fillId="0" borderId="0"/>
    <xf numFmtId="0" fontId="9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7" fillId="0" borderId="0"/>
    <xf numFmtId="0" fontId="59" fillId="0" borderId="0"/>
  </cellStyleXfs>
  <cellXfs count="34">
    <xf numFmtId="0" fontId="0" fillId="0" borderId="0" xfId="0"/>
    <xf numFmtId="4" fontId="89" fillId="57" borderId="18" xfId="1304" applyNumberFormat="1" applyFont="1" applyFill="1" applyBorder="1" applyAlignment="1">
      <alignment horizontal="right" wrapText="1"/>
    </xf>
    <xf numFmtId="49" fontId="89" fillId="55" borderId="18" xfId="1304" applyNumberFormat="1" applyFont="1" applyFill="1" applyBorder="1" applyAlignment="1">
      <alignment horizontal="left" wrapText="1"/>
    </xf>
    <xf numFmtId="0" fontId="98" fillId="55" borderId="0" xfId="1304" applyFont="1" applyFill="1" applyAlignment="1">
      <alignment horizontal="left"/>
    </xf>
    <xf numFmtId="49" fontId="72" fillId="56" borderId="19" xfId="1304" applyNumberFormat="1" applyFont="1" applyFill="1" applyBorder="1" applyAlignment="1">
      <alignment horizontal="center" vertical="center" wrapText="1"/>
    </xf>
    <xf numFmtId="0" fontId="72" fillId="56" borderId="19" xfId="1304" applyFont="1" applyFill="1" applyBorder="1" applyAlignment="1">
      <alignment horizontal="center" vertical="center" wrapText="1"/>
    </xf>
    <xf numFmtId="0" fontId="89" fillId="57" borderId="18" xfId="1304" applyFont="1" applyFill="1" applyBorder="1" applyAlignment="1">
      <alignment horizontal="left" wrapText="1"/>
    </xf>
    <xf numFmtId="49" fontId="89" fillId="57" borderId="18" xfId="1304" applyNumberFormat="1" applyFont="1" applyFill="1" applyBorder="1" applyAlignment="1">
      <alignment horizontal="center" wrapText="1"/>
    </xf>
    <xf numFmtId="186" fontId="89" fillId="57" borderId="18" xfId="1304" applyNumberFormat="1" applyFont="1" applyFill="1" applyBorder="1" applyAlignment="1">
      <alignment horizontal="center" wrapText="1"/>
    </xf>
    <xf numFmtId="49" fontId="89" fillId="57" borderId="18" xfId="1304" applyNumberFormat="1" applyFont="1" applyFill="1" applyBorder="1" applyAlignment="1">
      <alignment horizontal="left" wrapText="1"/>
    </xf>
    <xf numFmtId="0" fontId="89" fillId="57" borderId="18" xfId="1304" applyFont="1" applyFill="1" applyBorder="1" applyAlignment="1">
      <alignment horizontal="center" wrapText="1"/>
    </xf>
    <xf numFmtId="1" fontId="89" fillId="57" borderId="18" xfId="1304" applyNumberFormat="1" applyFont="1" applyFill="1" applyBorder="1" applyAlignment="1">
      <alignment horizontal="right" wrapText="1"/>
    </xf>
    <xf numFmtId="0" fontId="89" fillId="57" borderId="18" xfId="1304" applyFont="1" applyFill="1" applyBorder="1" applyAlignment="1">
      <alignment horizontal="right" wrapText="1"/>
    </xf>
    <xf numFmtId="186" fontId="89" fillId="57" borderId="18" xfId="1304" applyNumberFormat="1" applyFont="1" applyFill="1" applyBorder="1" applyAlignment="1">
      <alignment horizontal="right" wrapText="1"/>
    </xf>
    <xf numFmtId="0" fontId="89" fillId="55" borderId="18" xfId="1304" applyFont="1" applyFill="1" applyBorder="1" applyAlignment="1">
      <alignment horizontal="left" wrapText="1"/>
    </xf>
    <xf numFmtId="49" fontId="89" fillId="55" borderId="18" xfId="1304" applyNumberFormat="1" applyFont="1" applyFill="1" applyBorder="1" applyAlignment="1">
      <alignment horizontal="center" wrapText="1"/>
    </xf>
    <xf numFmtId="186" fontId="89" fillId="55" borderId="18" xfId="1304" applyNumberFormat="1" applyFont="1" applyFill="1" applyBorder="1" applyAlignment="1">
      <alignment horizontal="center" wrapText="1"/>
    </xf>
    <xf numFmtId="0" fontId="89" fillId="55" borderId="18" xfId="1304" applyFont="1" applyFill="1" applyBorder="1" applyAlignment="1">
      <alignment horizontal="center" wrapText="1"/>
    </xf>
    <xf numFmtId="4" fontId="89" fillId="55" borderId="18" xfId="1304" applyNumberFormat="1" applyFont="1" applyFill="1" applyBorder="1" applyAlignment="1">
      <alignment horizontal="right" wrapText="1"/>
    </xf>
    <xf numFmtId="1" fontId="89" fillId="55" borderId="18" xfId="1304" applyNumberFormat="1" applyFont="1" applyFill="1" applyBorder="1" applyAlignment="1">
      <alignment horizontal="right" wrapText="1"/>
    </xf>
    <xf numFmtId="0" fontId="89" fillId="55" borderId="18" xfId="1304" applyFont="1" applyFill="1" applyBorder="1" applyAlignment="1">
      <alignment horizontal="right" wrapText="1"/>
    </xf>
    <xf numFmtId="186" fontId="89" fillId="55" borderId="18" xfId="1304" applyNumberFormat="1" applyFont="1" applyFill="1" applyBorder="1" applyAlignment="1">
      <alignment horizontal="right" wrapText="1"/>
    </xf>
    <xf numFmtId="49" fontId="72" fillId="56" borderId="18" xfId="1304" applyNumberFormat="1" applyFont="1" applyFill="1" applyBorder="1" applyAlignment="1">
      <alignment horizontal="center" vertical="center" wrapText="1"/>
    </xf>
    <xf numFmtId="0" fontId="72" fillId="56" borderId="18" xfId="1304" applyFont="1" applyFill="1" applyBorder="1" applyAlignment="1">
      <alignment horizontal="center" vertical="center" wrapText="1"/>
    </xf>
    <xf numFmtId="49" fontId="75" fillId="55" borderId="18" xfId="1304" applyNumberFormat="1" applyFont="1" applyFill="1" applyBorder="1" applyAlignment="1">
      <alignment horizontal="left" vertical="center"/>
    </xf>
    <xf numFmtId="0" fontId="75" fillId="55" borderId="18" xfId="1304" applyFont="1" applyFill="1" applyBorder="1" applyAlignment="1">
      <alignment horizontal="left" vertical="center"/>
    </xf>
    <xf numFmtId="0" fontId="75" fillId="55" borderId="18" xfId="1304" applyFont="1" applyFill="1" applyBorder="1" applyAlignment="1">
      <alignment horizontal="right" vertical="center"/>
    </xf>
    <xf numFmtId="4" fontId="75" fillId="55" borderId="18" xfId="1304" applyNumberFormat="1" applyFont="1" applyFill="1" applyBorder="1" applyAlignment="1">
      <alignment horizontal="right" vertical="center"/>
    </xf>
    <xf numFmtId="4" fontId="90" fillId="55" borderId="18" xfId="1304" applyNumberFormat="1" applyFont="1" applyFill="1" applyBorder="1" applyAlignment="1">
      <alignment horizontal="right" vertical="center"/>
    </xf>
    <xf numFmtId="49" fontId="75" fillId="55" borderId="18" xfId="1304" applyNumberFormat="1" applyFont="1" applyFill="1" applyBorder="1" applyAlignment="1">
      <alignment horizontal="right" vertical="center"/>
    </xf>
    <xf numFmtId="0" fontId="75" fillId="55" borderId="0" xfId="1304" applyFont="1" applyFill="1" applyAlignment="1">
      <alignment horizontal="left"/>
    </xf>
    <xf numFmtId="0" fontId="59" fillId="0" borderId="0" xfId="1304"/>
    <xf numFmtId="186" fontId="89" fillId="57" borderId="18" xfId="1373" applyNumberFormat="1" applyFont="1" applyFill="1" applyBorder="1" applyAlignment="1">
      <alignment horizontal="right" wrapText="1"/>
    </xf>
    <xf numFmtId="49" fontId="72" fillId="58" borderId="19" xfId="1304" applyNumberFormat="1" applyFont="1" applyFill="1" applyBorder="1" applyAlignment="1">
      <alignment horizontal="center" vertical="center" wrapText="1"/>
    </xf>
  </cellXfs>
  <cellStyles count="1374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py of LAYOUT CARTERA VENCIDA HIPNAL AGO 08" xfId="8" xr:uid="{00000000-0005-0000-0000-000007000000}"/>
    <cellStyle name="_Copy of REPORTES DE CARTERA JUD Y EXTRAJUD POR BURSA DIC " xfId="9" xr:uid="{00000000-0005-0000-0000-000008000000}"/>
    <cellStyle name="_Copy of REPORTES DE CARTERA JUD Y EXTRAJUD POR BURSA SEP" xfId="10" xr:uid="{00000000-0005-0000-0000-000009000000}"/>
    <cellStyle name="_Copy of REPORTES DE CARTERA JUD Y EXTRAJUD POR BURSA SEP 2" xfId="11" xr:uid="{00000000-0005-0000-0000-00000A000000}"/>
    <cellStyle name="_Copy of REPORTES DE CARTERA JUD Y EXTRAJUD POR BURSA SEP 2 2" xfId="903" xr:uid="{00000000-0005-0000-0000-00000B000000}"/>
    <cellStyle name="_FW073U" xfId="12" xr:uid="{00000000-0005-0000-0000-00000C000000}"/>
    <cellStyle name="_LAY_OUT_MOROSIDAD_POR_SOFOL_CORREGIDO NOV 08" xfId="13" xr:uid="{00000000-0005-0000-0000-00000D000000}"/>
    <cellStyle name="_LAYOUT CARTERA VENCIDA HIPNAL SEPTIEMBRE 2007" xfId="14" xr:uid="{00000000-0005-0000-0000-00000E000000}"/>
    <cellStyle name="_MARZO 180+ FW06U" xfId="15" xr:uid="{00000000-0005-0000-0000-00000F000000}"/>
    <cellStyle name="_RCV" xfId="16" xr:uid="{00000000-0005-0000-0000-000010000000}"/>
    <cellStyle name="_RCV BURSAS DIC2010" xfId="17" xr:uid="{00000000-0005-0000-0000-000011000000}"/>
    <cellStyle name="_RCV POR BURSA ABR09" xfId="18" xr:uid="{00000000-0005-0000-0000-000012000000}"/>
    <cellStyle name="_RCV POR BURSA ABR09 (2)" xfId="19" xr:uid="{00000000-0005-0000-0000-000013000000}"/>
    <cellStyle name="_RCV POR BURSA AGOSTO 09" xfId="20" xr:uid="{00000000-0005-0000-0000-000014000000}"/>
    <cellStyle name="_RCV POR BURSA AGOSTO 2009" xfId="21" xr:uid="{00000000-0005-0000-0000-000015000000}"/>
    <cellStyle name="_RCV POR BURSA JULIO 09" xfId="22" xr:uid="{00000000-0005-0000-0000-000016000000}"/>
    <cellStyle name="_RCV POR BURSA JULIO 09 (2)" xfId="23" xr:uid="{00000000-0005-0000-0000-000017000000}"/>
    <cellStyle name="_RCV POR BURSA JUNIO" xfId="24" xr:uid="{00000000-0005-0000-0000-000018000000}"/>
    <cellStyle name="_RCV POR BURSA MAY" xfId="25" xr:uid="{00000000-0005-0000-0000-000019000000}"/>
    <cellStyle name="_REPORTE CARTERA VENCIDA HIPNAL ENERO" xfId="26" xr:uid="{00000000-0005-0000-0000-00001A000000}"/>
    <cellStyle name="_REPORTE CONSOLIDADO AL 31 DE AGOSTO 2008 MXMACCB 05U-2FINAL" xfId="27" xr:uid="{00000000-0005-0000-0000-00001B000000}"/>
    <cellStyle name="_REPORTE CONSOLIDADO AL 31 DE AGOSTO 2008 MXMACFW 075U" xfId="28" xr:uid="{00000000-0005-0000-0000-00001C000000}"/>
    <cellStyle name="_REPORTES DE CARTERA JUD Y EXTRAJUD POR BURSA" xfId="29" xr:uid="{00000000-0005-0000-0000-00001D000000}"/>
    <cellStyle name="_REPORTES DE CARTERA JUD Y EXTRAJUD POR BURSA A JULIO" xfId="30" xr:uid="{00000000-0005-0000-0000-00001E000000}"/>
    <cellStyle name="_REPORTES DE CARTERA JUD Y EXTRAJUD POR BURSA A JULIO 2" xfId="31" xr:uid="{00000000-0005-0000-0000-00001F000000}"/>
    <cellStyle name="_REPORTES DE CARTERA JUD Y EXTRAJUD POR BURSA A JULIO 2 2" xfId="904" xr:uid="{00000000-0005-0000-0000-000020000000}"/>
    <cellStyle name="_REPORTES DE CARTERA JUD Y EXTRAJUD POR BURSA A JUNIO" xfId="32" xr:uid="{00000000-0005-0000-0000-000021000000}"/>
    <cellStyle name="_REPORTES DE CARTERA JUD Y EXTRAJUD POR BURSA A JUNIO 2" xfId="33" xr:uid="{00000000-0005-0000-0000-000022000000}"/>
    <cellStyle name="_REPORTES DE CARTERA JUD Y EXTRAJUD POR BURSA A JUNIO 2 2" xfId="905" xr:uid="{00000000-0005-0000-0000-000023000000}"/>
    <cellStyle name="_REPORTES DE CARTERA JUD Y EXTRAJUD POR BURSA A MAYO" xfId="34" xr:uid="{00000000-0005-0000-0000-000024000000}"/>
    <cellStyle name="_REPORTES DE CARTERA JUD Y EXTRAJUD POR BURSA A MAYO 2" xfId="35" xr:uid="{00000000-0005-0000-0000-000025000000}"/>
    <cellStyle name="_REPORTES DE CARTERA JUD Y EXTRAJUD POR BURSA A MAYO 2 2" xfId="906" xr:uid="{00000000-0005-0000-0000-000026000000}"/>
    <cellStyle name="_REPORTES DE CARTERA JUD Y EXTRAJUD POR BURSA A SEPTIEMBRE" xfId="36" xr:uid="{00000000-0005-0000-0000-000027000000}"/>
    <cellStyle name="_REPORTES DE CARTERA JUD Y EXTRAJUD POR BURSA A SEPTIEMBRE (2)" xfId="37" xr:uid="{00000000-0005-0000-0000-000028000000}"/>
    <cellStyle name="_REPORTES DE CARTERA JUD Y EXTRAJUD POR BURSA A SEPTIEMBRE (2) 2" xfId="38" xr:uid="{00000000-0005-0000-0000-000029000000}"/>
    <cellStyle name="_REPORTES DE CARTERA JUD Y EXTRAJUD POR BURSA A SEPTIEMBRE (2) 2 2" xfId="907" xr:uid="{00000000-0005-0000-0000-00002A000000}"/>
    <cellStyle name="_REPORTES DE CARTERA JUD Y EXTRAJUD POR BURSA A SEPTIEMBRE 2" xfId="39" xr:uid="{00000000-0005-0000-0000-00002B000000}"/>
    <cellStyle name="_REPORTES DE CARTERA JUD Y EXTRAJUD POR BURSA A SEPTIEMBRE 2 2" xfId="908" xr:uid="{00000000-0005-0000-0000-00002C000000}"/>
    <cellStyle name="_REPORTES DE CARTERA JUD Y EXTRAJUD POR BURSA ABRIL" xfId="40" xr:uid="{00000000-0005-0000-0000-00002D000000}"/>
    <cellStyle name="_REPORTES DE CARTERA JUD Y EXTRAJUD POR BURSA ABRIL (2)" xfId="41" xr:uid="{00000000-0005-0000-0000-00002E000000}"/>
    <cellStyle name="_REPORTES DE CARTERA JUD Y EXTRAJUD POR BURSA ABRIL (2) 2" xfId="42" xr:uid="{00000000-0005-0000-0000-00002F000000}"/>
    <cellStyle name="_REPORTES DE CARTERA JUD Y EXTRAJUD POR BURSA ABRIL (2) 2 2" xfId="909" xr:uid="{00000000-0005-0000-0000-000030000000}"/>
    <cellStyle name="_REPORTES DE CARTERA JUD Y EXTRAJUD POR BURSA ABRIL 2" xfId="43" xr:uid="{00000000-0005-0000-0000-000031000000}"/>
    <cellStyle name="_REPORTES DE CARTERA JUD Y EXTRAJUD POR BURSA ABRIL 2 2" xfId="910" xr:uid="{00000000-0005-0000-0000-000032000000}"/>
    <cellStyle name="_REPORTES DE CARTERA JUD Y EXTRAJUD POR BURSA ENE " xfId="44" xr:uid="{00000000-0005-0000-0000-000033000000}"/>
    <cellStyle name="_REPORTES DE CARTERA JUD Y EXTRAJUD POR BURSA ENE  (2)" xfId="45" xr:uid="{00000000-0005-0000-0000-000034000000}"/>
    <cellStyle name="_REPORTES DE CARTERA JUD Y EXTRAJUD POR BURSA ENE  (2) 2" xfId="911" xr:uid="{00000000-0005-0000-0000-000035000000}"/>
    <cellStyle name="_REPORTES DE CARTERA JUD Y EXTRAJUD POR BURSA ENE  2" xfId="46" xr:uid="{00000000-0005-0000-0000-000036000000}"/>
    <cellStyle name="_REPORTES DE CARTERA JUD Y EXTRAJUD POR BURSA ENE  2 2" xfId="912" xr:uid="{00000000-0005-0000-0000-000037000000}"/>
    <cellStyle name="_REPORTES DE CARTERA JUD Y EXTRAJUD POR BURSA ENE." xfId="47" xr:uid="{00000000-0005-0000-0000-000038000000}"/>
    <cellStyle name="_REPORTES DE CARTERA JUD Y EXTRAJUD POR BURSA FEB" xfId="48" xr:uid="{00000000-0005-0000-0000-000039000000}"/>
    <cellStyle name="_REPORTES DE CARTERA JUD Y EXTRAJUD POR BURSA FEB 2" xfId="49" xr:uid="{00000000-0005-0000-0000-00003A000000}"/>
    <cellStyle name="_REPORTES DE CARTERA JUD Y EXTRAJUD POR BURSA FEB 2 2" xfId="913" xr:uid="{00000000-0005-0000-0000-00003B000000}"/>
    <cellStyle name="_REPORTES DE CARTERA JUD Y EXTRAJUD POR BURSA FEBRERO" xfId="50" xr:uid="{00000000-0005-0000-0000-00003C000000}"/>
    <cellStyle name="_REPORTES DE CARTERA JUD Y EXTRAJUD POR BURSA FEBRERO1" xfId="51" xr:uid="{00000000-0005-0000-0000-00003D000000}"/>
    <cellStyle name="_REPORTES DE CARTERA JUD Y EXTRAJUD POR BURSA FEBRERO1 2" xfId="52" xr:uid="{00000000-0005-0000-0000-00003E000000}"/>
    <cellStyle name="_REPORTES DE CARTERA JUD Y EXTRAJUD POR BURSA FEBRERO1 2 2" xfId="914" xr:uid="{00000000-0005-0000-0000-00003F000000}"/>
    <cellStyle name="_REPORTES DE CARTERA JUD Y EXTRAJUD POR BURSA MARZO" xfId="53" xr:uid="{00000000-0005-0000-0000-000040000000}"/>
    <cellStyle name="_REPORTES DE CARTERA JUD Y EXTRAJUD POR BURSA MARZO 2" xfId="54" xr:uid="{00000000-0005-0000-0000-000041000000}"/>
    <cellStyle name="_REPORTES DE CARTERA JUD Y EXTRAJUD POR BURSA MARZO 2 2" xfId="915" xr:uid="{00000000-0005-0000-0000-000042000000}"/>
    <cellStyle name="_REPORTES DE CARTERA JUD Y EXTRAJUD POR BURSA OCT" xfId="55" xr:uid="{00000000-0005-0000-0000-000043000000}"/>
    <cellStyle name="_REPORTES DE CARTERA JUD Y EXTRAJUD POR BURSA OCT 08" xfId="56" xr:uid="{00000000-0005-0000-0000-000044000000}"/>
    <cellStyle name="_REPORTES DE CARTERA JUD Y EXTRAJUD POR BURSA OCT 08 2" xfId="916" xr:uid="{00000000-0005-0000-0000-000045000000}"/>
    <cellStyle name="_REPORTES DE CARTERA JUD Y EXTRAJUD POR BURSA SEP" xfId="57" xr:uid="{00000000-0005-0000-0000-000046000000}"/>
    <cellStyle name="_REPORTES DE CARTERA JUD Y EXTRAJUD POR BURSA SEP 2" xfId="58" xr:uid="{00000000-0005-0000-0000-000047000000}"/>
    <cellStyle name="_REPORTES DE CARTERA JUD Y EXTRAJUD POR BURSA SEP 2 2" xfId="917" xr:uid="{00000000-0005-0000-0000-000048000000}"/>
    <cellStyle name="_REPORTES DE CARTERA JUDICIAL Y EXTRAJUD POR BURSA" xfId="59" xr:uid="{00000000-0005-0000-0000-000049000000}"/>
    <cellStyle name="_REPORTES DE COB  JUD Y EXTRAJUD  PARA CONSOLIDADO" xfId="60" xr:uid="{00000000-0005-0000-0000-00004A000000}"/>
    <cellStyle name="_REPORTES DE COB  JUD Y EXTRAJUD  PARA CONSOLIDADO (2)" xfId="61" xr:uid="{00000000-0005-0000-0000-00004B000000}"/>
    <cellStyle name="_REPORTES DE COB  JUD Y EXTRAJUD  PARA CONSOLIDADO (3)" xfId="62" xr:uid="{00000000-0005-0000-0000-00004C000000}"/>
    <cellStyle name="_REPORTES DE COB  JUD Y EXTRAJUD  PARA CONSOLIDADO 2" xfId="63" xr:uid="{00000000-0005-0000-0000-00004D000000}"/>
    <cellStyle name="_REPORTES DE COB  JUD Y EXTRAJUD  PARA CONSOLIDADO 2 2" xfId="918" xr:uid="{00000000-0005-0000-0000-00004E000000}"/>
    <cellStyle name="_REPORTES DE COB  JUD Y EXTRAJUD FWS" xfId="64" xr:uid="{00000000-0005-0000-0000-00004F000000}"/>
    <cellStyle name="_REPORTES DE COB  JUD Y EXTRAJUD FWS (3)" xfId="65" xr:uid="{00000000-0005-0000-0000-000050000000}"/>
    <cellStyle name="_REPORTES DE COB  JUD Y EXTRAJUD FWS (3) 2" xfId="66" xr:uid="{00000000-0005-0000-0000-000051000000}"/>
    <cellStyle name="_REPORTES DE COB  JUD Y EXTRAJUD FWS (3) 2 2" xfId="919" xr:uid="{00000000-0005-0000-0000-000052000000}"/>
    <cellStyle name="_REPORTES DE MOROSIDAD POR PORTAFOLIO OCTUBRE 2007" xfId="67" xr:uid="{00000000-0005-0000-0000-000053000000}"/>
    <cellStyle name="_REPORTES POR BURZATILIZACION SEPTIEMBRE" xfId="68" xr:uid="{00000000-0005-0000-0000-000054000000}"/>
    <cellStyle name="20% - Énfasis1" xfId="1336" builtinId="30" customBuiltin="1"/>
    <cellStyle name="20% - Énfasis1 2" xfId="69" xr:uid="{00000000-0005-0000-0000-000055000000}"/>
    <cellStyle name="20% - Énfasis1 3" xfId="70" xr:uid="{00000000-0005-0000-0000-000056000000}"/>
    <cellStyle name="20% - Énfasis1 4" xfId="71" xr:uid="{00000000-0005-0000-0000-000057000000}"/>
    <cellStyle name="20% - Énfasis1 5" xfId="72" xr:uid="{00000000-0005-0000-0000-000058000000}"/>
    <cellStyle name="20% - Énfasis1 5 2" xfId="920" xr:uid="{00000000-0005-0000-0000-000059000000}"/>
    <cellStyle name="20% - Énfasis1 6" xfId="73" xr:uid="{00000000-0005-0000-0000-00005A000000}"/>
    <cellStyle name="20% - Énfasis2" xfId="1340" builtinId="34" customBuiltin="1"/>
    <cellStyle name="20% - Énfasis2 2" xfId="74" xr:uid="{00000000-0005-0000-0000-00005B000000}"/>
    <cellStyle name="20% - Énfasis2 3" xfId="75" xr:uid="{00000000-0005-0000-0000-00005C000000}"/>
    <cellStyle name="20% - Énfasis2 4" xfId="76" xr:uid="{00000000-0005-0000-0000-00005D000000}"/>
    <cellStyle name="20% - Énfasis2 5" xfId="77" xr:uid="{00000000-0005-0000-0000-00005E000000}"/>
    <cellStyle name="20% - Énfasis2 5 2" xfId="921" xr:uid="{00000000-0005-0000-0000-00005F000000}"/>
    <cellStyle name="20% - Énfasis2 6" xfId="78" xr:uid="{00000000-0005-0000-0000-000060000000}"/>
    <cellStyle name="20% - Énfasis3" xfId="1343" builtinId="38" customBuiltin="1"/>
    <cellStyle name="20% - Énfasis3 2" xfId="79" xr:uid="{00000000-0005-0000-0000-000061000000}"/>
    <cellStyle name="20% - Énfasis3 3" xfId="80" xr:uid="{00000000-0005-0000-0000-000062000000}"/>
    <cellStyle name="20% - Énfasis3 4" xfId="81" xr:uid="{00000000-0005-0000-0000-000063000000}"/>
    <cellStyle name="20% - Énfasis3 5" xfId="82" xr:uid="{00000000-0005-0000-0000-000064000000}"/>
    <cellStyle name="20% - Énfasis3 5 2" xfId="922" xr:uid="{00000000-0005-0000-0000-000065000000}"/>
    <cellStyle name="20% - Énfasis3 6" xfId="83" xr:uid="{00000000-0005-0000-0000-000066000000}"/>
    <cellStyle name="20% - Énfasis4" xfId="1347" builtinId="42" customBuiltin="1"/>
    <cellStyle name="20% - Énfasis4 2" xfId="84" xr:uid="{00000000-0005-0000-0000-000067000000}"/>
    <cellStyle name="20% - Énfasis4 3" xfId="85" xr:uid="{00000000-0005-0000-0000-000068000000}"/>
    <cellStyle name="20% - Énfasis4 4" xfId="86" xr:uid="{00000000-0005-0000-0000-000069000000}"/>
    <cellStyle name="20% - Énfasis4 5" xfId="87" xr:uid="{00000000-0005-0000-0000-00006A000000}"/>
    <cellStyle name="20% - Énfasis4 5 2" xfId="923" xr:uid="{00000000-0005-0000-0000-00006B000000}"/>
    <cellStyle name="20% - Énfasis4 6" xfId="88" xr:uid="{00000000-0005-0000-0000-00006C000000}"/>
    <cellStyle name="20% - Énfasis5" xfId="1351" builtinId="46" customBuiltin="1"/>
    <cellStyle name="20% - Énfasis5 2" xfId="89" xr:uid="{00000000-0005-0000-0000-00006D000000}"/>
    <cellStyle name="20% - Énfasis5 3" xfId="90" xr:uid="{00000000-0005-0000-0000-00006E000000}"/>
    <cellStyle name="20% - Énfasis5 4" xfId="91" xr:uid="{00000000-0005-0000-0000-00006F000000}"/>
    <cellStyle name="20% - Énfasis5 5" xfId="92" xr:uid="{00000000-0005-0000-0000-000070000000}"/>
    <cellStyle name="20% - Énfasis5 5 2" xfId="924" xr:uid="{00000000-0005-0000-0000-000071000000}"/>
    <cellStyle name="20% - Énfasis5 6" xfId="93" xr:uid="{00000000-0005-0000-0000-000072000000}"/>
    <cellStyle name="20% - Énfasis6" xfId="1355" builtinId="50" customBuiltin="1"/>
    <cellStyle name="20% - Énfasis6 2" xfId="94" xr:uid="{00000000-0005-0000-0000-000073000000}"/>
    <cellStyle name="20% - Énfasis6 3" xfId="95" xr:uid="{00000000-0005-0000-0000-000074000000}"/>
    <cellStyle name="20% - Énfasis6 4" xfId="96" xr:uid="{00000000-0005-0000-0000-000075000000}"/>
    <cellStyle name="20% - Énfasis6 5" xfId="97" xr:uid="{00000000-0005-0000-0000-000076000000}"/>
    <cellStyle name="20% - Énfasis6 5 2" xfId="925" xr:uid="{00000000-0005-0000-0000-000077000000}"/>
    <cellStyle name="20% - Énfasis6 6" xfId="98" xr:uid="{00000000-0005-0000-0000-000078000000}"/>
    <cellStyle name="40% - Énfasis1" xfId="1337" builtinId="31" customBuiltin="1"/>
    <cellStyle name="40% - Énfasis1 2" xfId="99" xr:uid="{00000000-0005-0000-0000-000079000000}"/>
    <cellStyle name="40% - Énfasis1 3" xfId="100" xr:uid="{00000000-0005-0000-0000-00007A000000}"/>
    <cellStyle name="40% - Énfasis1 4" xfId="101" xr:uid="{00000000-0005-0000-0000-00007B000000}"/>
    <cellStyle name="40% - Énfasis1 5" xfId="102" xr:uid="{00000000-0005-0000-0000-00007C000000}"/>
    <cellStyle name="40% - Énfasis1 5 2" xfId="926" xr:uid="{00000000-0005-0000-0000-00007D000000}"/>
    <cellStyle name="40% - Énfasis1 6" xfId="103" xr:uid="{00000000-0005-0000-0000-00007E000000}"/>
    <cellStyle name="40% - Énfasis2" xfId="1341" builtinId="35" customBuiltin="1"/>
    <cellStyle name="40% - Énfasis2 2" xfId="104" xr:uid="{00000000-0005-0000-0000-00007F000000}"/>
    <cellStyle name="40% - Énfasis2 3" xfId="105" xr:uid="{00000000-0005-0000-0000-000080000000}"/>
    <cellStyle name="40% - Énfasis2 4" xfId="106" xr:uid="{00000000-0005-0000-0000-000081000000}"/>
    <cellStyle name="40% - Énfasis2 5" xfId="107" xr:uid="{00000000-0005-0000-0000-000082000000}"/>
    <cellStyle name="40% - Énfasis2 5 2" xfId="927" xr:uid="{00000000-0005-0000-0000-000083000000}"/>
    <cellStyle name="40% - Énfasis2 6" xfId="108" xr:uid="{00000000-0005-0000-0000-000084000000}"/>
    <cellStyle name="40% - Énfasis3" xfId="1344" builtinId="39" customBuiltin="1"/>
    <cellStyle name="40% - Énfasis3 2" xfId="109" xr:uid="{00000000-0005-0000-0000-000085000000}"/>
    <cellStyle name="40% - Énfasis3 3" xfId="110" xr:uid="{00000000-0005-0000-0000-000086000000}"/>
    <cellStyle name="40% - Énfasis3 4" xfId="111" xr:uid="{00000000-0005-0000-0000-000087000000}"/>
    <cellStyle name="40% - Énfasis3 5" xfId="112" xr:uid="{00000000-0005-0000-0000-000088000000}"/>
    <cellStyle name="40% - Énfasis3 5 2" xfId="928" xr:uid="{00000000-0005-0000-0000-000089000000}"/>
    <cellStyle name="40% - Énfasis3 6" xfId="113" xr:uid="{00000000-0005-0000-0000-00008A000000}"/>
    <cellStyle name="40% - Énfasis4" xfId="1348" builtinId="43" customBuiltin="1"/>
    <cellStyle name="40% - Énfasis4 2" xfId="114" xr:uid="{00000000-0005-0000-0000-00008B000000}"/>
    <cellStyle name="40% - Énfasis4 3" xfId="115" xr:uid="{00000000-0005-0000-0000-00008C000000}"/>
    <cellStyle name="40% - Énfasis4 4" xfId="116" xr:uid="{00000000-0005-0000-0000-00008D000000}"/>
    <cellStyle name="40% - Énfasis4 5" xfId="117" xr:uid="{00000000-0005-0000-0000-00008E000000}"/>
    <cellStyle name="40% - Énfasis4 5 2" xfId="929" xr:uid="{00000000-0005-0000-0000-00008F000000}"/>
    <cellStyle name="40% - Énfasis4 6" xfId="118" xr:uid="{00000000-0005-0000-0000-000090000000}"/>
    <cellStyle name="40% - Énfasis5" xfId="1352" builtinId="47" customBuiltin="1"/>
    <cellStyle name="40% - Énfasis5 2" xfId="119" xr:uid="{00000000-0005-0000-0000-000091000000}"/>
    <cellStyle name="40% - Énfasis5 3" xfId="120" xr:uid="{00000000-0005-0000-0000-000092000000}"/>
    <cellStyle name="40% - Énfasis5 4" xfId="121" xr:uid="{00000000-0005-0000-0000-000093000000}"/>
    <cellStyle name="40% - Énfasis5 5" xfId="122" xr:uid="{00000000-0005-0000-0000-000094000000}"/>
    <cellStyle name="40% - Énfasis5 5 2" xfId="930" xr:uid="{00000000-0005-0000-0000-000095000000}"/>
    <cellStyle name="40% - Énfasis5 6" xfId="123" xr:uid="{00000000-0005-0000-0000-000096000000}"/>
    <cellStyle name="40% - Énfasis5 7" xfId="836" xr:uid="{00000000-0005-0000-0000-000097000000}"/>
    <cellStyle name="40% - Énfasis5 7 2" xfId="1212" xr:uid="{00000000-0005-0000-0000-000098000000}"/>
    <cellStyle name="40% - Énfasis6" xfId="1356" builtinId="51" customBuiltin="1"/>
    <cellStyle name="40% - Énfasis6 2" xfId="124" xr:uid="{00000000-0005-0000-0000-000099000000}"/>
    <cellStyle name="40% - Énfasis6 3" xfId="125" xr:uid="{00000000-0005-0000-0000-00009A000000}"/>
    <cellStyle name="40% - Énfasis6 4" xfId="126" xr:uid="{00000000-0005-0000-0000-00009B000000}"/>
    <cellStyle name="40% - Énfasis6 5" xfId="127" xr:uid="{00000000-0005-0000-0000-00009C000000}"/>
    <cellStyle name="40% - Énfasis6 5 2" xfId="931" xr:uid="{00000000-0005-0000-0000-00009D000000}"/>
    <cellStyle name="40% - Énfasis6 6" xfId="128" xr:uid="{00000000-0005-0000-0000-00009E000000}"/>
    <cellStyle name="40% - Énfasis6 7" xfId="834" xr:uid="{00000000-0005-0000-0000-00009F000000}"/>
    <cellStyle name="40% - Énfasis6 7 2" xfId="1211" xr:uid="{00000000-0005-0000-0000-0000A0000000}"/>
    <cellStyle name="60% - Énfasis1" xfId="1338" builtinId="32" customBuiltin="1"/>
    <cellStyle name="60% - Énfasis1 2" xfId="129" xr:uid="{00000000-0005-0000-0000-0000A1000000}"/>
    <cellStyle name="60% - Énfasis1 3" xfId="130" xr:uid="{00000000-0005-0000-0000-0000A2000000}"/>
    <cellStyle name="60% - Énfasis1 4" xfId="131" xr:uid="{00000000-0005-0000-0000-0000A3000000}"/>
    <cellStyle name="60% - Énfasis2" xfId="1342" builtinId="36" customBuiltin="1"/>
    <cellStyle name="60% - Énfasis2 2" xfId="132" xr:uid="{00000000-0005-0000-0000-0000A4000000}"/>
    <cellStyle name="60% - Énfasis2 3" xfId="133" xr:uid="{00000000-0005-0000-0000-0000A5000000}"/>
    <cellStyle name="60% - Énfasis2 4" xfId="134" xr:uid="{00000000-0005-0000-0000-0000A6000000}"/>
    <cellStyle name="60% - Énfasis3" xfId="1345" builtinId="40" customBuiltin="1"/>
    <cellStyle name="60% - Énfasis3 2" xfId="135" xr:uid="{00000000-0005-0000-0000-0000A7000000}"/>
    <cellStyle name="60% - Énfasis3 3" xfId="136" xr:uid="{00000000-0005-0000-0000-0000A8000000}"/>
    <cellStyle name="60% - Énfasis3 4" xfId="137" xr:uid="{00000000-0005-0000-0000-0000A9000000}"/>
    <cellStyle name="60% - Énfasis4" xfId="1349" builtinId="44" customBuiltin="1"/>
    <cellStyle name="60% - Énfasis4 2" xfId="138" xr:uid="{00000000-0005-0000-0000-0000AA000000}"/>
    <cellStyle name="60% - Énfasis4 3" xfId="139" xr:uid="{00000000-0005-0000-0000-0000AB000000}"/>
    <cellStyle name="60% - Énfasis4 4" xfId="140" xr:uid="{00000000-0005-0000-0000-0000AC000000}"/>
    <cellStyle name="60% - Énfasis5" xfId="1353" builtinId="48" customBuiltin="1"/>
    <cellStyle name="60% - Énfasis5 2" xfId="141" xr:uid="{00000000-0005-0000-0000-0000AD000000}"/>
    <cellStyle name="60% - Énfasis5 3" xfId="142" xr:uid="{00000000-0005-0000-0000-0000AE000000}"/>
    <cellStyle name="60% - Énfasis5 4" xfId="143" xr:uid="{00000000-0005-0000-0000-0000AF000000}"/>
    <cellStyle name="60% - Énfasis6" xfId="1357" builtinId="52" customBuiltin="1"/>
    <cellStyle name="60% - Énfasis6 2" xfId="144" xr:uid="{00000000-0005-0000-0000-0000B0000000}"/>
    <cellStyle name="60% - Énfasis6 3" xfId="145" xr:uid="{00000000-0005-0000-0000-0000B1000000}"/>
    <cellStyle name="60% - Énfasis6 4" xfId="146" xr:uid="{00000000-0005-0000-0000-0000B2000000}"/>
    <cellStyle name="Buena 2" xfId="148" xr:uid="{00000000-0005-0000-0000-0000B3000000}"/>
    <cellStyle name="Buena 3" xfId="149" xr:uid="{00000000-0005-0000-0000-0000B4000000}"/>
    <cellStyle name="Buena 4" xfId="150" xr:uid="{00000000-0005-0000-0000-0000B5000000}"/>
    <cellStyle name="Bueno" xfId="147" builtinId="26" customBuiltin="1"/>
    <cellStyle name="Cálculo" xfId="1330" builtinId="22" customBuiltin="1"/>
    <cellStyle name="Cálculo 2" xfId="151" xr:uid="{00000000-0005-0000-0000-0000B7000000}"/>
    <cellStyle name="Cálculo 3" xfId="152" xr:uid="{00000000-0005-0000-0000-0000B8000000}"/>
    <cellStyle name="Cálculo 4" xfId="153" xr:uid="{00000000-0005-0000-0000-0000B9000000}"/>
    <cellStyle name="Celda de comprobación" xfId="1332" builtinId="23" customBuiltin="1"/>
    <cellStyle name="Celda de comprobación 2" xfId="154" xr:uid="{00000000-0005-0000-0000-0000BA000000}"/>
    <cellStyle name="Celda de comprobación 3" xfId="155" xr:uid="{00000000-0005-0000-0000-0000BB000000}"/>
    <cellStyle name="Celda de comprobación 4" xfId="156" xr:uid="{00000000-0005-0000-0000-0000BC000000}"/>
    <cellStyle name="Celda vinculada" xfId="1331" builtinId="24" customBuiltin="1"/>
    <cellStyle name="Celda vinculada 2" xfId="157" xr:uid="{00000000-0005-0000-0000-0000BD000000}"/>
    <cellStyle name="Celda vinculada 3" xfId="158" xr:uid="{00000000-0005-0000-0000-0000BE000000}"/>
    <cellStyle name="Celda vinculada 4" xfId="159" xr:uid="{00000000-0005-0000-0000-0000BF000000}"/>
    <cellStyle name="Comma 10" xfId="160" xr:uid="{00000000-0005-0000-0000-0000C0000000}"/>
    <cellStyle name="Comma 10 2" xfId="883" xr:uid="{00000000-0005-0000-0000-0000C1000000}"/>
    <cellStyle name="Comma 10 2 2" xfId="1246" xr:uid="{00000000-0005-0000-0000-0000C2000000}"/>
    <cellStyle name="Comma 10 3" xfId="932" xr:uid="{00000000-0005-0000-0000-0000C3000000}"/>
    <cellStyle name="Comma 10 4" xfId="1371" xr:uid="{23B9104D-D88B-455C-B6E3-258F8BBD2E7B}"/>
    <cellStyle name="Comma 11" xfId="161" xr:uid="{00000000-0005-0000-0000-0000C4000000}"/>
    <cellStyle name="Comma 11 2" xfId="933" xr:uid="{00000000-0005-0000-0000-0000C5000000}"/>
    <cellStyle name="Comma 12" xfId="162" xr:uid="{00000000-0005-0000-0000-0000C6000000}"/>
    <cellStyle name="Comma 12 2" xfId="163" xr:uid="{00000000-0005-0000-0000-0000C7000000}"/>
    <cellStyle name="Comma 12 2 2" xfId="935" xr:uid="{00000000-0005-0000-0000-0000C8000000}"/>
    <cellStyle name="Comma 12 3" xfId="934" xr:uid="{00000000-0005-0000-0000-0000C9000000}"/>
    <cellStyle name="Comma 13" xfId="164" xr:uid="{00000000-0005-0000-0000-0000CA000000}"/>
    <cellStyle name="Comma 13 2" xfId="936" xr:uid="{00000000-0005-0000-0000-0000CB000000}"/>
    <cellStyle name="Comma 14" xfId="165" xr:uid="{00000000-0005-0000-0000-0000CC000000}"/>
    <cellStyle name="Comma 14 2" xfId="937" xr:uid="{00000000-0005-0000-0000-0000CD000000}"/>
    <cellStyle name="Comma 15" xfId="166" xr:uid="{00000000-0005-0000-0000-0000CE000000}"/>
    <cellStyle name="Comma 15 2" xfId="167" xr:uid="{00000000-0005-0000-0000-0000CF000000}"/>
    <cellStyle name="Comma 15 2 2" xfId="939" xr:uid="{00000000-0005-0000-0000-0000D0000000}"/>
    <cellStyle name="Comma 15 3" xfId="938" xr:uid="{00000000-0005-0000-0000-0000D1000000}"/>
    <cellStyle name="Comma 16" xfId="168" xr:uid="{00000000-0005-0000-0000-0000D2000000}"/>
    <cellStyle name="Comma 16 2" xfId="940" xr:uid="{00000000-0005-0000-0000-0000D3000000}"/>
    <cellStyle name="Comma 17" xfId="169" xr:uid="{00000000-0005-0000-0000-0000D4000000}"/>
    <cellStyle name="Comma 17 2" xfId="891" xr:uid="{00000000-0005-0000-0000-0000D5000000}"/>
    <cellStyle name="Comma 17 2 2" xfId="1253" xr:uid="{00000000-0005-0000-0000-0000D6000000}"/>
    <cellStyle name="Comma 17 3" xfId="941" xr:uid="{00000000-0005-0000-0000-0000D7000000}"/>
    <cellStyle name="Comma 18" xfId="170" xr:uid="{00000000-0005-0000-0000-0000D8000000}"/>
    <cellStyle name="Comma 18 2" xfId="833" xr:uid="{00000000-0005-0000-0000-0000D9000000}"/>
    <cellStyle name="Comma 18 2 2" xfId="1210" xr:uid="{00000000-0005-0000-0000-0000DA000000}"/>
    <cellStyle name="Comma 18 3" xfId="942" xr:uid="{00000000-0005-0000-0000-0000DB000000}"/>
    <cellStyle name="Comma 19" xfId="844" xr:uid="{00000000-0005-0000-0000-0000DC000000}"/>
    <cellStyle name="Comma 19 2" xfId="1218" xr:uid="{00000000-0005-0000-0000-0000DD000000}"/>
    <cellStyle name="Comma 2" xfId="171" xr:uid="{00000000-0005-0000-0000-0000DE000000}"/>
    <cellStyle name="Comma 2 2" xfId="172" xr:uid="{00000000-0005-0000-0000-0000DF000000}"/>
    <cellStyle name="Comma 2 2 2" xfId="173" xr:uid="{00000000-0005-0000-0000-0000E0000000}"/>
    <cellStyle name="Comma 2 2 2 2" xfId="944" xr:uid="{00000000-0005-0000-0000-0000E1000000}"/>
    <cellStyle name="Comma 2 2 3" xfId="897" xr:uid="{00000000-0005-0000-0000-0000E2000000}"/>
    <cellStyle name="Comma 2 2 3 2" xfId="1257" xr:uid="{00000000-0005-0000-0000-0000E3000000}"/>
    <cellStyle name="Comma 2 2 4" xfId="943" xr:uid="{00000000-0005-0000-0000-0000E4000000}"/>
    <cellStyle name="Comma 2 3" xfId="174" xr:uid="{00000000-0005-0000-0000-0000E5000000}"/>
    <cellStyle name="Comma 2 3 2" xfId="945" xr:uid="{00000000-0005-0000-0000-0000E6000000}"/>
    <cellStyle name="Comma 2 4" xfId="175" xr:uid="{00000000-0005-0000-0000-0000E7000000}"/>
    <cellStyle name="Comma 2 4 2" xfId="946" xr:uid="{00000000-0005-0000-0000-0000E8000000}"/>
    <cellStyle name="Comma 2 5" xfId="838" xr:uid="{00000000-0005-0000-0000-0000E9000000}"/>
    <cellStyle name="Comma 2 5 2" xfId="1213" xr:uid="{00000000-0005-0000-0000-0000EA000000}"/>
    <cellStyle name="Comma 2 6" xfId="884" xr:uid="{00000000-0005-0000-0000-0000EB000000}"/>
    <cellStyle name="Comma 2 6 2" xfId="1247" xr:uid="{00000000-0005-0000-0000-0000EC000000}"/>
    <cellStyle name="Comma 21" xfId="176" xr:uid="{00000000-0005-0000-0000-0000ED000000}"/>
    <cellStyle name="Comma 21 2" xfId="947" xr:uid="{00000000-0005-0000-0000-0000EE000000}"/>
    <cellStyle name="Comma 3" xfId="177" xr:uid="{00000000-0005-0000-0000-0000EF000000}"/>
    <cellStyle name="Comma 3 2" xfId="178" xr:uid="{00000000-0005-0000-0000-0000F0000000}"/>
    <cellStyle name="Comma 3 2 2" xfId="179" xr:uid="{00000000-0005-0000-0000-0000F1000000}"/>
    <cellStyle name="Comma 3 2 2 2" xfId="949" xr:uid="{00000000-0005-0000-0000-0000F2000000}"/>
    <cellStyle name="Comma 3 2 3" xfId="180" xr:uid="{00000000-0005-0000-0000-0000F3000000}"/>
    <cellStyle name="Comma 3 2 3 2" xfId="950" xr:uid="{00000000-0005-0000-0000-0000F4000000}"/>
    <cellStyle name="Comma 3 2 4" xfId="882" xr:uid="{00000000-0005-0000-0000-0000F5000000}"/>
    <cellStyle name="Comma 3 2 4 2" xfId="1245" xr:uid="{00000000-0005-0000-0000-0000F6000000}"/>
    <cellStyle name="Comma 3 2 5" xfId="948" xr:uid="{00000000-0005-0000-0000-0000F7000000}"/>
    <cellStyle name="Comma 3 2 6" xfId="1370" xr:uid="{94BD0644-8FE5-412F-9ED4-461BA5E95689}"/>
    <cellStyle name="Comma 3 3" xfId="181" xr:uid="{00000000-0005-0000-0000-0000F8000000}"/>
    <cellStyle name="Comma 3 3 2" xfId="951" xr:uid="{00000000-0005-0000-0000-0000F9000000}"/>
    <cellStyle name="Comma 3 4" xfId="839" xr:uid="{00000000-0005-0000-0000-0000FA000000}"/>
    <cellStyle name="Comma 3 4 2" xfId="1214" xr:uid="{00000000-0005-0000-0000-0000FB000000}"/>
    <cellStyle name="Comma 3 5" xfId="889" xr:uid="{00000000-0005-0000-0000-0000FC000000}"/>
    <cellStyle name="Comma 3 5 2" xfId="1251" xr:uid="{00000000-0005-0000-0000-0000FD000000}"/>
    <cellStyle name="Comma 4" xfId="182" xr:uid="{00000000-0005-0000-0000-0000FE000000}"/>
    <cellStyle name="Comma 4 2" xfId="183" xr:uid="{00000000-0005-0000-0000-0000FF000000}"/>
    <cellStyle name="Comma 4 2 2" xfId="953" xr:uid="{00000000-0005-0000-0000-000000010000}"/>
    <cellStyle name="Comma 4 3" xfId="184" xr:uid="{00000000-0005-0000-0000-000001010000}"/>
    <cellStyle name="Comma 4 3 2" xfId="954" xr:uid="{00000000-0005-0000-0000-000002010000}"/>
    <cellStyle name="Comma 4 4" xfId="185" xr:uid="{00000000-0005-0000-0000-000003010000}"/>
    <cellStyle name="Comma 4 4 2" xfId="955" xr:uid="{00000000-0005-0000-0000-000004010000}"/>
    <cellStyle name="Comma 4 5" xfId="885" xr:uid="{00000000-0005-0000-0000-000005010000}"/>
    <cellStyle name="Comma 4 5 2" xfId="1248" xr:uid="{00000000-0005-0000-0000-000006010000}"/>
    <cellStyle name="Comma 4 6" xfId="952" xr:uid="{00000000-0005-0000-0000-000007010000}"/>
    <cellStyle name="Comma 5" xfId="186" xr:uid="{00000000-0005-0000-0000-000008010000}"/>
    <cellStyle name="Comma 5 2" xfId="187" xr:uid="{00000000-0005-0000-0000-000009010000}"/>
    <cellStyle name="Comma 5 2 2" xfId="957" xr:uid="{00000000-0005-0000-0000-00000A010000}"/>
    <cellStyle name="Comma 5 3" xfId="188" xr:uid="{00000000-0005-0000-0000-00000B010000}"/>
    <cellStyle name="Comma 5 3 2" xfId="958" xr:uid="{00000000-0005-0000-0000-00000C010000}"/>
    <cellStyle name="Comma 5 4" xfId="956" xr:uid="{00000000-0005-0000-0000-00000D010000}"/>
    <cellStyle name="Comma 6" xfId="189" xr:uid="{00000000-0005-0000-0000-00000E010000}"/>
    <cellStyle name="Comma 6 2" xfId="959" xr:uid="{00000000-0005-0000-0000-00000F010000}"/>
    <cellStyle name="Comma 7" xfId="190" xr:uid="{00000000-0005-0000-0000-000010010000}"/>
    <cellStyle name="Comma 7 2" xfId="960" xr:uid="{00000000-0005-0000-0000-000011010000}"/>
    <cellStyle name="Comma 8" xfId="191" xr:uid="{00000000-0005-0000-0000-000012010000}"/>
    <cellStyle name="Comma 8 2" xfId="192" xr:uid="{00000000-0005-0000-0000-000013010000}"/>
    <cellStyle name="Comma 8 2 2" xfId="962" xr:uid="{00000000-0005-0000-0000-000014010000}"/>
    <cellStyle name="Comma 8 3" xfId="193" xr:uid="{00000000-0005-0000-0000-000015010000}"/>
    <cellStyle name="Comma 8 3 2" xfId="963" xr:uid="{00000000-0005-0000-0000-000016010000}"/>
    <cellStyle name="Comma 8 4" xfId="961" xr:uid="{00000000-0005-0000-0000-000017010000}"/>
    <cellStyle name="Comma 9" xfId="194" xr:uid="{00000000-0005-0000-0000-000018010000}"/>
    <cellStyle name="Comma 9 2" xfId="964" xr:uid="{00000000-0005-0000-0000-000019010000}"/>
    <cellStyle name="Comma_CONSOLIDADO MXMACFW 073U AL 30 DE SEPTIEMBRE 2009" xfId="195" xr:uid="{00000000-0005-0000-0000-00001A010000}"/>
    <cellStyle name="Currency 2" xfId="196" xr:uid="{00000000-0005-0000-0000-00001E010000}"/>
    <cellStyle name="Currency 2 2" xfId="197" xr:uid="{00000000-0005-0000-0000-00001F010000}"/>
    <cellStyle name="Currency 2 2 2" xfId="966" xr:uid="{00000000-0005-0000-0000-000020010000}"/>
    <cellStyle name="Currency 2 3" xfId="198" xr:uid="{00000000-0005-0000-0000-000021010000}"/>
    <cellStyle name="Currency 2 3 2" xfId="967" xr:uid="{00000000-0005-0000-0000-000022010000}"/>
    <cellStyle name="Currency 2 4" xfId="199" xr:uid="{00000000-0005-0000-0000-000023010000}"/>
    <cellStyle name="Currency 2 4 2" xfId="892" xr:uid="{00000000-0005-0000-0000-000024010000}"/>
    <cellStyle name="Currency 2 4 2 2" xfId="1254" xr:uid="{00000000-0005-0000-0000-000025010000}"/>
    <cellStyle name="Currency 2 4 3" xfId="968" xr:uid="{00000000-0005-0000-0000-000026010000}"/>
    <cellStyle name="Currency 2 5" xfId="827" xr:uid="{00000000-0005-0000-0000-000027010000}"/>
    <cellStyle name="Currency 2 5 2" xfId="1204" xr:uid="{00000000-0005-0000-0000-000028010000}"/>
    <cellStyle name="Currency 2 6" xfId="965" xr:uid="{00000000-0005-0000-0000-000029010000}"/>
    <cellStyle name="Currency 3" xfId="200" xr:uid="{00000000-0005-0000-0000-00002A010000}"/>
    <cellStyle name="Currency 3 2" xfId="201" xr:uid="{00000000-0005-0000-0000-00002B010000}"/>
    <cellStyle name="Currency 3 2 2" xfId="970" xr:uid="{00000000-0005-0000-0000-00002C010000}"/>
    <cellStyle name="Currency 3 3" xfId="202" xr:uid="{00000000-0005-0000-0000-00002D010000}"/>
    <cellStyle name="Currency 3 3 2" xfId="971" xr:uid="{00000000-0005-0000-0000-00002E010000}"/>
    <cellStyle name="Currency 3 4" xfId="203" xr:uid="{00000000-0005-0000-0000-00002F010000}"/>
    <cellStyle name="Currency 3 4 2" xfId="972" xr:uid="{00000000-0005-0000-0000-000030010000}"/>
    <cellStyle name="Currency 3 5" xfId="969" xr:uid="{00000000-0005-0000-0000-000031010000}"/>
    <cellStyle name="Currency 4" xfId="204" xr:uid="{00000000-0005-0000-0000-000032010000}"/>
    <cellStyle name="Currency 4 2" xfId="205" xr:uid="{00000000-0005-0000-0000-000033010000}"/>
    <cellStyle name="Currency 4 2 2" xfId="974" xr:uid="{00000000-0005-0000-0000-000034010000}"/>
    <cellStyle name="Currency 4 3" xfId="973" xr:uid="{00000000-0005-0000-0000-000035010000}"/>
    <cellStyle name="Currency 5" xfId="206" xr:uid="{00000000-0005-0000-0000-000036010000}"/>
    <cellStyle name="Currency 5 2" xfId="207" xr:uid="{00000000-0005-0000-0000-000037010000}"/>
    <cellStyle name="Currency 5 2 2" xfId="976" xr:uid="{00000000-0005-0000-0000-000038010000}"/>
    <cellStyle name="Currency 5 3" xfId="975" xr:uid="{00000000-0005-0000-0000-000039010000}"/>
    <cellStyle name="Currency 6" xfId="208" xr:uid="{00000000-0005-0000-0000-00003A010000}"/>
    <cellStyle name="Currency 6 2" xfId="825" xr:uid="{00000000-0005-0000-0000-00003B010000}"/>
    <cellStyle name="Currency 6 2 2" xfId="1202" xr:uid="{00000000-0005-0000-0000-00003C010000}"/>
    <cellStyle name="Currency 6 3" xfId="977" xr:uid="{00000000-0005-0000-0000-00003D010000}"/>
    <cellStyle name="Currency 7" xfId="209" xr:uid="{00000000-0005-0000-0000-00003E010000}"/>
    <cellStyle name="Currency 7 2" xfId="978" xr:uid="{00000000-0005-0000-0000-00003F010000}"/>
    <cellStyle name="Currency 9" xfId="845" xr:uid="{00000000-0005-0000-0000-000040010000}"/>
    <cellStyle name="Currency 9 2" xfId="1219" xr:uid="{00000000-0005-0000-0000-000041010000}"/>
    <cellStyle name="Encabezado 1" xfId="1324" builtinId="16" customBuiltin="1"/>
    <cellStyle name="Encabezado 1 2" xfId="210" xr:uid="{00000000-0005-0000-0000-000042010000}"/>
    <cellStyle name="Encabezado 4" xfId="1327" builtinId="19" customBuiltin="1"/>
    <cellStyle name="Encabezado 4 2" xfId="211" xr:uid="{00000000-0005-0000-0000-000043010000}"/>
    <cellStyle name="Encabezado 4 3" xfId="212" xr:uid="{00000000-0005-0000-0000-000044010000}"/>
    <cellStyle name="Encabezado 4 4" xfId="213" xr:uid="{00000000-0005-0000-0000-000045010000}"/>
    <cellStyle name="Énfasis1" xfId="1335" builtinId="29" customBuiltin="1"/>
    <cellStyle name="Énfasis1 2" xfId="214" xr:uid="{00000000-0005-0000-0000-000046010000}"/>
    <cellStyle name="Énfasis1 3" xfId="215" xr:uid="{00000000-0005-0000-0000-000047010000}"/>
    <cellStyle name="Énfasis1 4" xfId="216" xr:uid="{00000000-0005-0000-0000-000048010000}"/>
    <cellStyle name="Énfasis2" xfId="1339" builtinId="33" customBuiltin="1"/>
    <cellStyle name="Énfasis2 2" xfId="217" xr:uid="{00000000-0005-0000-0000-000049010000}"/>
    <cellStyle name="Énfasis2 3" xfId="218" xr:uid="{00000000-0005-0000-0000-00004A010000}"/>
    <cellStyle name="Énfasis2 4" xfId="219" xr:uid="{00000000-0005-0000-0000-00004B010000}"/>
    <cellStyle name="Énfasis3" xfId="848" builtinId="37" customBuiltin="1"/>
    <cellStyle name="Énfasis3 2" xfId="220" xr:uid="{00000000-0005-0000-0000-00004D010000}"/>
    <cellStyle name="Énfasis3 3" xfId="221" xr:uid="{00000000-0005-0000-0000-00004E010000}"/>
    <cellStyle name="Énfasis3 4" xfId="222" xr:uid="{00000000-0005-0000-0000-00004F010000}"/>
    <cellStyle name="Énfasis4" xfId="1346" builtinId="41" customBuiltin="1"/>
    <cellStyle name="Énfasis4 2" xfId="223" xr:uid="{00000000-0005-0000-0000-000050010000}"/>
    <cellStyle name="Énfasis4 3" xfId="224" xr:uid="{00000000-0005-0000-0000-000051010000}"/>
    <cellStyle name="Énfasis4 4" xfId="225" xr:uid="{00000000-0005-0000-0000-000052010000}"/>
    <cellStyle name="Énfasis5" xfId="1350" builtinId="45" customBuiltin="1"/>
    <cellStyle name="Énfasis5 2" xfId="226" xr:uid="{00000000-0005-0000-0000-000053010000}"/>
    <cellStyle name="Énfasis5 3" xfId="227" xr:uid="{00000000-0005-0000-0000-000054010000}"/>
    <cellStyle name="Énfasis5 4" xfId="228" xr:uid="{00000000-0005-0000-0000-000055010000}"/>
    <cellStyle name="Énfasis6" xfId="1354" builtinId="49" customBuiltin="1"/>
    <cellStyle name="Énfasis6 2" xfId="229" xr:uid="{00000000-0005-0000-0000-000056010000}"/>
    <cellStyle name="Énfasis6 3" xfId="230" xr:uid="{00000000-0005-0000-0000-000057010000}"/>
    <cellStyle name="Énfasis6 4" xfId="231" xr:uid="{00000000-0005-0000-0000-000058010000}"/>
    <cellStyle name="Entrada" xfId="1328" builtinId="20" customBuiltin="1"/>
    <cellStyle name="Entrada 2" xfId="232" xr:uid="{00000000-0005-0000-0000-000059010000}"/>
    <cellStyle name="Entrada 3" xfId="233" xr:uid="{00000000-0005-0000-0000-00005A010000}"/>
    <cellStyle name="Entrada 4" xfId="234" xr:uid="{00000000-0005-0000-0000-00005B010000}"/>
    <cellStyle name="Estilo 1" xfId="235" xr:uid="{00000000-0005-0000-0000-00005C010000}"/>
    <cellStyle name="Estilo 1 2" xfId="236" xr:uid="{00000000-0005-0000-0000-00005D010000}"/>
    <cellStyle name="Estilo 1 2 2" xfId="980" xr:uid="{00000000-0005-0000-0000-00005E010000}"/>
    <cellStyle name="Estilo 1 3" xfId="979" xr:uid="{00000000-0005-0000-0000-00005F010000}"/>
    <cellStyle name="Estilo 2" xfId="237" xr:uid="{00000000-0005-0000-0000-000060010000}"/>
    <cellStyle name="Estilo 2 2" xfId="238" xr:uid="{00000000-0005-0000-0000-000061010000}"/>
    <cellStyle name="Estilo 2 2 2" xfId="982" xr:uid="{00000000-0005-0000-0000-000062010000}"/>
    <cellStyle name="Estilo 2 3" xfId="886" xr:uid="{00000000-0005-0000-0000-000063010000}"/>
    <cellStyle name="Estilo 2 4" xfId="981" xr:uid="{00000000-0005-0000-0000-000064010000}"/>
    <cellStyle name="Euro" xfId="239" xr:uid="{00000000-0005-0000-0000-000065010000}"/>
    <cellStyle name="Euro 2" xfId="983" xr:uid="{00000000-0005-0000-0000-000066010000}"/>
    <cellStyle name="Excel Built-in Normal" xfId="240" xr:uid="{00000000-0005-0000-0000-000067010000}"/>
    <cellStyle name="Incorrecto" xfId="820" builtinId="27" customBuiltin="1"/>
    <cellStyle name="Incorrecto 2" xfId="241" xr:uid="{00000000-0005-0000-0000-00006A010000}"/>
    <cellStyle name="Incorrecto 3" xfId="242" xr:uid="{00000000-0005-0000-0000-00006B010000}"/>
    <cellStyle name="Incorrecto 4" xfId="243" xr:uid="{00000000-0005-0000-0000-00006C010000}"/>
    <cellStyle name="Millares 10" xfId="244" xr:uid="{00000000-0005-0000-0000-00006E010000}"/>
    <cellStyle name="Millares 10 2" xfId="984" xr:uid="{00000000-0005-0000-0000-00006F010000}"/>
    <cellStyle name="Millares 11" xfId="245" xr:uid="{00000000-0005-0000-0000-000070010000}"/>
    <cellStyle name="Millares 12" xfId="843" xr:uid="{00000000-0005-0000-0000-000071010000}"/>
    <cellStyle name="Millares 12 2" xfId="246" xr:uid="{00000000-0005-0000-0000-000072010000}"/>
    <cellStyle name="Millares 12 2 2" xfId="985" xr:uid="{00000000-0005-0000-0000-000073010000}"/>
    <cellStyle name="Millares 12 3" xfId="1217" xr:uid="{00000000-0005-0000-0000-000074010000}"/>
    <cellStyle name="Millares 13" xfId="852" xr:uid="{00000000-0005-0000-0000-000075010000}"/>
    <cellStyle name="Millares 13 2" xfId="1225" xr:uid="{00000000-0005-0000-0000-000076010000}"/>
    <cellStyle name="Millares 14" xfId="862" xr:uid="{00000000-0005-0000-0000-000077010000}"/>
    <cellStyle name="Millares 14 2" xfId="1230" xr:uid="{00000000-0005-0000-0000-000078010000}"/>
    <cellStyle name="Millares 15" xfId="864" xr:uid="{00000000-0005-0000-0000-000079010000}"/>
    <cellStyle name="Millares 15 2" xfId="1232" xr:uid="{00000000-0005-0000-0000-00007A010000}"/>
    <cellStyle name="Millares 16" xfId="874" xr:uid="{00000000-0005-0000-0000-00007B010000}"/>
    <cellStyle name="Millares 16 2" xfId="1238" xr:uid="{00000000-0005-0000-0000-00007C010000}"/>
    <cellStyle name="Millares 17" xfId="1261" xr:uid="{00000000-0005-0000-0000-00007D010000}"/>
    <cellStyle name="Millares 18" xfId="1264" xr:uid="{0F1E29F0-480F-4FF9-A16D-1F79F0FC5CEB}"/>
    <cellStyle name="Millares 19" xfId="1266" xr:uid="{95F8D9C8-7D39-45D9-AD77-33262FCB7135}"/>
    <cellStyle name="Millares 2" xfId="247" xr:uid="{00000000-0005-0000-0000-00007E010000}"/>
    <cellStyle name="Millares 2 10" xfId="248" xr:uid="{00000000-0005-0000-0000-00007F010000}"/>
    <cellStyle name="Millares 2 11" xfId="249" xr:uid="{00000000-0005-0000-0000-000080010000}"/>
    <cellStyle name="Millares 2 12" xfId="250" xr:uid="{00000000-0005-0000-0000-000081010000}"/>
    <cellStyle name="Millares 2 12 2" xfId="987" xr:uid="{00000000-0005-0000-0000-000082010000}"/>
    <cellStyle name="Millares 2 13" xfId="251" xr:uid="{00000000-0005-0000-0000-000083010000}"/>
    <cellStyle name="Millares 2 13 2" xfId="988" xr:uid="{00000000-0005-0000-0000-000084010000}"/>
    <cellStyle name="Millares 2 14" xfId="252" xr:uid="{00000000-0005-0000-0000-000085010000}"/>
    <cellStyle name="Millares 2 14 2" xfId="989" xr:uid="{00000000-0005-0000-0000-000086010000}"/>
    <cellStyle name="Millares 2 15" xfId="253" xr:uid="{00000000-0005-0000-0000-000087010000}"/>
    <cellStyle name="Millares 2 15 2" xfId="990" xr:uid="{00000000-0005-0000-0000-000088010000}"/>
    <cellStyle name="Millares 2 16" xfId="254" xr:uid="{00000000-0005-0000-0000-000089010000}"/>
    <cellStyle name="Millares 2 16 2" xfId="991" xr:uid="{00000000-0005-0000-0000-00008A010000}"/>
    <cellStyle name="Millares 2 17" xfId="255" xr:uid="{00000000-0005-0000-0000-00008B010000}"/>
    <cellStyle name="Millares 2 17 2" xfId="830" xr:uid="{00000000-0005-0000-0000-00008C010000}"/>
    <cellStyle name="Millares 2 17 2 2" xfId="1207" xr:uid="{00000000-0005-0000-0000-00008D010000}"/>
    <cellStyle name="Millares 2 17 3" xfId="992" xr:uid="{00000000-0005-0000-0000-00008E010000}"/>
    <cellStyle name="Millares 2 18" xfId="878" xr:uid="{00000000-0005-0000-0000-00008F010000}"/>
    <cellStyle name="Millares 2 18 2" xfId="1242" xr:uid="{00000000-0005-0000-0000-000090010000}"/>
    <cellStyle name="Millares 2 19" xfId="986" xr:uid="{00000000-0005-0000-0000-000091010000}"/>
    <cellStyle name="Millares 2 2" xfId="256" xr:uid="{00000000-0005-0000-0000-000092010000}"/>
    <cellStyle name="Millares 2 2 10" xfId="257" xr:uid="{00000000-0005-0000-0000-000093010000}"/>
    <cellStyle name="Millares 2 2 11" xfId="258" xr:uid="{00000000-0005-0000-0000-000094010000}"/>
    <cellStyle name="Millares 2 2 11 2" xfId="994" xr:uid="{00000000-0005-0000-0000-000095010000}"/>
    <cellStyle name="Millares 2 2 12" xfId="259" xr:uid="{00000000-0005-0000-0000-000096010000}"/>
    <cellStyle name="Millares 2 2 12 2" xfId="995" xr:uid="{00000000-0005-0000-0000-000097010000}"/>
    <cellStyle name="Millares 2 2 13" xfId="993" xr:uid="{00000000-0005-0000-0000-000098010000}"/>
    <cellStyle name="Millares 2 2 2" xfId="260" xr:uid="{00000000-0005-0000-0000-000099010000}"/>
    <cellStyle name="Millares 2 2 2 2" xfId="261" xr:uid="{00000000-0005-0000-0000-00009A010000}"/>
    <cellStyle name="Millares 2 2 2 2 2" xfId="996" xr:uid="{00000000-0005-0000-0000-00009B010000}"/>
    <cellStyle name="Millares 2 2 3" xfId="262" xr:uid="{00000000-0005-0000-0000-00009C010000}"/>
    <cellStyle name="Millares 2 2 3 2" xfId="263" xr:uid="{00000000-0005-0000-0000-00009D010000}"/>
    <cellStyle name="Millares 2 2 3 2 2" xfId="997" xr:uid="{00000000-0005-0000-0000-00009E010000}"/>
    <cellStyle name="Millares 2 2 4" xfId="264" xr:uid="{00000000-0005-0000-0000-00009F010000}"/>
    <cellStyle name="Millares 2 2 4 2" xfId="265" xr:uid="{00000000-0005-0000-0000-0000A0010000}"/>
    <cellStyle name="Millares 2 2 4 2 2" xfId="998" xr:uid="{00000000-0005-0000-0000-0000A1010000}"/>
    <cellStyle name="Millares 2 2 5" xfId="266" xr:uid="{00000000-0005-0000-0000-0000A2010000}"/>
    <cellStyle name="Millares 2 2 5 2" xfId="267" xr:uid="{00000000-0005-0000-0000-0000A3010000}"/>
    <cellStyle name="Millares 2 2 5 2 2" xfId="999" xr:uid="{00000000-0005-0000-0000-0000A4010000}"/>
    <cellStyle name="Millares 2 2 6" xfId="268" xr:uid="{00000000-0005-0000-0000-0000A5010000}"/>
    <cellStyle name="Millares 2 2 6 2" xfId="269" xr:uid="{00000000-0005-0000-0000-0000A6010000}"/>
    <cellStyle name="Millares 2 2 6 2 2" xfId="1000" xr:uid="{00000000-0005-0000-0000-0000A7010000}"/>
    <cellStyle name="Millares 2 2 7" xfId="270" xr:uid="{00000000-0005-0000-0000-0000A8010000}"/>
    <cellStyle name="Millares 2 2 7 2" xfId="271" xr:uid="{00000000-0005-0000-0000-0000A9010000}"/>
    <cellStyle name="Millares 2 2 7 2 2" xfId="1001" xr:uid="{00000000-0005-0000-0000-0000AA010000}"/>
    <cellStyle name="Millares 2 2 8" xfId="272" xr:uid="{00000000-0005-0000-0000-0000AB010000}"/>
    <cellStyle name="Millares 2 2 9" xfId="273" xr:uid="{00000000-0005-0000-0000-0000AC010000}"/>
    <cellStyle name="Millares 2 3" xfId="274" xr:uid="{00000000-0005-0000-0000-0000AD010000}"/>
    <cellStyle name="Millares 2 3 2" xfId="275" xr:uid="{00000000-0005-0000-0000-0000AE010000}"/>
    <cellStyle name="Millares 2 3 2 2" xfId="1002" xr:uid="{00000000-0005-0000-0000-0000AF010000}"/>
    <cellStyle name="Millares 2 4" xfId="276" xr:uid="{00000000-0005-0000-0000-0000B0010000}"/>
    <cellStyle name="Millares 2 4 2" xfId="277" xr:uid="{00000000-0005-0000-0000-0000B1010000}"/>
    <cellStyle name="Millares 2 4 2 2" xfId="1003" xr:uid="{00000000-0005-0000-0000-0000B2010000}"/>
    <cellStyle name="Millares 2 5" xfId="278" xr:uid="{00000000-0005-0000-0000-0000B3010000}"/>
    <cellStyle name="Millares 2 5 2" xfId="279" xr:uid="{00000000-0005-0000-0000-0000B4010000}"/>
    <cellStyle name="Millares 2 5 2 2" xfId="1004" xr:uid="{00000000-0005-0000-0000-0000B5010000}"/>
    <cellStyle name="Millares 2 6" xfId="280" xr:uid="{00000000-0005-0000-0000-0000B6010000}"/>
    <cellStyle name="Millares 2 6 2" xfId="281" xr:uid="{00000000-0005-0000-0000-0000B7010000}"/>
    <cellStyle name="Millares 2 6 2 2" xfId="1005" xr:uid="{00000000-0005-0000-0000-0000B8010000}"/>
    <cellStyle name="Millares 2 7" xfId="282" xr:uid="{00000000-0005-0000-0000-0000B9010000}"/>
    <cellStyle name="Millares 2 7 2" xfId="283" xr:uid="{00000000-0005-0000-0000-0000BA010000}"/>
    <cellStyle name="Millares 2 7 2 2" xfId="1006" xr:uid="{00000000-0005-0000-0000-0000BB010000}"/>
    <cellStyle name="Millares 2 8" xfId="284" xr:uid="{00000000-0005-0000-0000-0000BC010000}"/>
    <cellStyle name="Millares 2 8 2" xfId="285" xr:uid="{00000000-0005-0000-0000-0000BD010000}"/>
    <cellStyle name="Millares 2 8 2 2" xfId="1007" xr:uid="{00000000-0005-0000-0000-0000BE010000}"/>
    <cellStyle name="Millares 2 9" xfId="286" xr:uid="{00000000-0005-0000-0000-0000BF010000}"/>
    <cellStyle name="Millares 2 9 2" xfId="887" xr:uid="{00000000-0005-0000-0000-0000C0010000}"/>
    <cellStyle name="Millares 2 9 2 2" xfId="1249" xr:uid="{00000000-0005-0000-0000-0000C1010000}"/>
    <cellStyle name="Millares 20" xfId="1270" xr:uid="{B8319D5C-0410-4369-9FD2-426F89DF29DD}"/>
    <cellStyle name="Millares 21" xfId="1276" xr:uid="{7CE93732-5034-4C25-917C-3F214CCF1952}"/>
    <cellStyle name="Millares 22" xfId="1271" xr:uid="{75CD2332-5C1C-48BF-80FF-02AD61BFE032}"/>
    <cellStyle name="Millares 23" xfId="1281" xr:uid="{D2BCE80A-C790-4AD6-AB57-732847D23211}"/>
    <cellStyle name="Millares 24" xfId="1287" xr:uid="{13B1C94C-D2AE-49E8-975D-3E0DEA2D1930}"/>
    <cellStyle name="Millares 25" xfId="1319" xr:uid="{FDDD4BDC-B70E-4169-A44A-BDFA9BDE210C}"/>
    <cellStyle name="Millares 26" xfId="1365" xr:uid="{A56C17BB-E319-4015-B369-E967CA9B9CF9}"/>
    <cellStyle name="Millares 3" xfId="287" xr:uid="{00000000-0005-0000-0000-0000C2010000}"/>
    <cellStyle name="Millares 3 2" xfId="288" xr:uid="{00000000-0005-0000-0000-0000C3010000}"/>
    <cellStyle name="Millares 3 2 2" xfId="289" xr:uid="{00000000-0005-0000-0000-0000C4010000}"/>
    <cellStyle name="Millares 3 2 2 2" xfId="1010" xr:uid="{00000000-0005-0000-0000-0000C5010000}"/>
    <cellStyle name="Millares 3 2 3" xfId="1009" xr:uid="{00000000-0005-0000-0000-0000C6010000}"/>
    <cellStyle name="Millares 3 3" xfId="290" xr:uid="{00000000-0005-0000-0000-0000C7010000}"/>
    <cellStyle name="Millares 3 3 2" xfId="1011" xr:uid="{00000000-0005-0000-0000-0000C8010000}"/>
    <cellStyle name="Millares 3 4" xfId="291" xr:uid="{00000000-0005-0000-0000-0000C9010000}"/>
    <cellStyle name="Millares 3 4 2" xfId="1012" xr:uid="{00000000-0005-0000-0000-0000CA010000}"/>
    <cellStyle name="Millares 3 5" xfId="292" xr:uid="{00000000-0005-0000-0000-0000CB010000}"/>
    <cellStyle name="Millares 3 5 2" xfId="1013" xr:uid="{00000000-0005-0000-0000-0000CC010000}"/>
    <cellStyle name="Millares 3 6" xfId="293" xr:uid="{00000000-0005-0000-0000-0000CD010000}"/>
    <cellStyle name="Millares 3 6 2" xfId="1014" xr:uid="{00000000-0005-0000-0000-0000CE010000}"/>
    <cellStyle name="Millares 3 7" xfId="294" xr:uid="{00000000-0005-0000-0000-0000CF010000}"/>
    <cellStyle name="Millares 3 7 2" xfId="1015" xr:uid="{00000000-0005-0000-0000-0000D0010000}"/>
    <cellStyle name="Millares 3 8" xfId="896" xr:uid="{00000000-0005-0000-0000-0000D1010000}"/>
    <cellStyle name="Millares 3 8 2" xfId="1256" xr:uid="{00000000-0005-0000-0000-0000D2010000}"/>
    <cellStyle name="Millares 3 9" xfId="1008" xr:uid="{00000000-0005-0000-0000-0000D3010000}"/>
    <cellStyle name="Millares 4" xfId="295" xr:uid="{00000000-0005-0000-0000-0000D4010000}"/>
    <cellStyle name="Millares 4 2" xfId="296" xr:uid="{00000000-0005-0000-0000-0000D5010000}"/>
    <cellStyle name="Millares 4 2 2" xfId="1017" xr:uid="{00000000-0005-0000-0000-0000D6010000}"/>
    <cellStyle name="Millares 4 3" xfId="1016" xr:uid="{00000000-0005-0000-0000-0000D7010000}"/>
    <cellStyle name="Millares 5" xfId="297" xr:uid="{00000000-0005-0000-0000-0000D8010000}"/>
    <cellStyle name="Millares 5 2" xfId="1018" xr:uid="{00000000-0005-0000-0000-0000D9010000}"/>
    <cellStyle name="Millares 6" xfId="298" xr:uid="{00000000-0005-0000-0000-0000DA010000}"/>
    <cellStyle name="Millares 6 2" xfId="299" xr:uid="{00000000-0005-0000-0000-0000DB010000}"/>
    <cellStyle name="Millares 6 2 2" xfId="1020" xr:uid="{00000000-0005-0000-0000-0000DC010000}"/>
    <cellStyle name="Millares 6 3" xfId="1019" xr:uid="{00000000-0005-0000-0000-0000DD010000}"/>
    <cellStyle name="Millares 7" xfId="300" xr:uid="{00000000-0005-0000-0000-0000DE010000}"/>
    <cellStyle name="Millares 7 2" xfId="1021" xr:uid="{00000000-0005-0000-0000-0000DF010000}"/>
    <cellStyle name="Millares 8" xfId="301" xr:uid="{00000000-0005-0000-0000-0000E0010000}"/>
    <cellStyle name="Millares 8 2" xfId="1022" xr:uid="{00000000-0005-0000-0000-0000E1010000}"/>
    <cellStyle name="Millares 9" xfId="302" xr:uid="{00000000-0005-0000-0000-0000E2010000}"/>
    <cellStyle name="Millares 9 2" xfId="1023" xr:uid="{00000000-0005-0000-0000-0000E3010000}"/>
    <cellStyle name="Moneda 10" xfId="875" xr:uid="{00000000-0005-0000-0000-0000E5010000}"/>
    <cellStyle name="Moneda 10 2" xfId="1239" xr:uid="{00000000-0005-0000-0000-0000E6010000}"/>
    <cellStyle name="Moneda 11" xfId="853" xr:uid="{00000000-0005-0000-0000-0000E7010000}"/>
    <cellStyle name="Moneda 11 2" xfId="1226" xr:uid="{00000000-0005-0000-0000-0000E8010000}"/>
    <cellStyle name="Moneda 11 2 2" xfId="1310" xr:uid="{05AEF317-6CB2-41F7-8826-357B5E293232}"/>
    <cellStyle name="Moneda 11 3" xfId="1296" xr:uid="{09E1C1FE-2B5E-4128-B27F-3A59FA4C2C62}"/>
    <cellStyle name="Moneda 12" xfId="1024" xr:uid="{00000000-0005-0000-0000-0000E9010000}"/>
    <cellStyle name="Moneda 13" xfId="863" xr:uid="{00000000-0005-0000-0000-0000EA010000}"/>
    <cellStyle name="Moneda 13 2" xfId="1231" xr:uid="{00000000-0005-0000-0000-0000EB010000}"/>
    <cellStyle name="Moneda 14" xfId="1295" xr:uid="{55DB4A01-6C23-4D96-A6A7-D1E8340686FE}"/>
    <cellStyle name="Moneda 15" xfId="1359" xr:uid="{1F08FDC8-116E-4EA3-B8A3-D55B55739A49}"/>
    <cellStyle name="Moneda 16" xfId="1366" xr:uid="{496437B2-DD5A-48FF-BBBA-128031A02071}"/>
    <cellStyle name="Moneda 2" xfId="303" xr:uid="{00000000-0005-0000-0000-0000EC010000}"/>
    <cellStyle name="Moneda 2 10" xfId="304" xr:uid="{00000000-0005-0000-0000-0000ED010000}"/>
    <cellStyle name="Moneda 2 10 2" xfId="305" xr:uid="{00000000-0005-0000-0000-0000EE010000}"/>
    <cellStyle name="Moneda 2 10 2 2" xfId="1026" xr:uid="{00000000-0005-0000-0000-0000EF010000}"/>
    <cellStyle name="Moneda 2 11" xfId="306" xr:uid="{00000000-0005-0000-0000-0000F0010000}"/>
    <cellStyle name="Moneda 2 12" xfId="307" xr:uid="{00000000-0005-0000-0000-0000F1010000}"/>
    <cellStyle name="Moneda 2 12 2" xfId="1027" xr:uid="{00000000-0005-0000-0000-0000F2010000}"/>
    <cellStyle name="Moneda 2 13" xfId="308" xr:uid="{00000000-0005-0000-0000-0000F3010000}"/>
    <cellStyle name="Moneda 2 13 2" xfId="1028" xr:uid="{00000000-0005-0000-0000-0000F4010000}"/>
    <cellStyle name="Moneda 2 14" xfId="309" xr:uid="{00000000-0005-0000-0000-0000F5010000}"/>
    <cellStyle name="Moneda 2 14 2" xfId="1029" xr:uid="{00000000-0005-0000-0000-0000F6010000}"/>
    <cellStyle name="Moneda 2 15" xfId="310" xr:uid="{00000000-0005-0000-0000-0000F7010000}"/>
    <cellStyle name="Moneda 2 15 2" xfId="1030" xr:uid="{00000000-0005-0000-0000-0000F8010000}"/>
    <cellStyle name="Moneda 2 16" xfId="311" xr:uid="{00000000-0005-0000-0000-0000F9010000}"/>
    <cellStyle name="Moneda 2 16 2" xfId="832" xr:uid="{00000000-0005-0000-0000-0000FA010000}"/>
    <cellStyle name="Moneda 2 16 2 2" xfId="1209" xr:uid="{00000000-0005-0000-0000-0000FB010000}"/>
    <cellStyle name="Moneda 2 16 3" xfId="1031" xr:uid="{00000000-0005-0000-0000-0000FC010000}"/>
    <cellStyle name="Moneda 2 17" xfId="877" xr:uid="{00000000-0005-0000-0000-0000FD010000}"/>
    <cellStyle name="Moneda 2 17 2" xfId="1241" xr:uid="{00000000-0005-0000-0000-0000FE010000}"/>
    <cellStyle name="Moneda 2 18" xfId="1025" xr:uid="{00000000-0005-0000-0000-0000FF010000}"/>
    <cellStyle name="Moneda 2 19" xfId="1298" xr:uid="{D2DC345E-0951-4B96-9182-619FDB4424A5}"/>
    <cellStyle name="Moneda 2 2" xfId="312" xr:uid="{00000000-0005-0000-0000-000000020000}"/>
    <cellStyle name="Moneda 2 2 10" xfId="1311" xr:uid="{A56C3B39-DA5B-43B8-AA4F-9361C58B3C5E}"/>
    <cellStyle name="Moneda 2 2 2" xfId="313" xr:uid="{00000000-0005-0000-0000-000001020000}"/>
    <cellStyle name="Moneda 2 2 2 2" xfId="314" xr:uid="{00000000-0005-0000-0000-000002020000}"/>
    <cellStyle name="Moneda 2 2 2 2 2" xfId="1034" xr:uid="{00000000-0005-0000-0000-000003020000}"/>
    <cellStyle name="Moneda 2 2 2 3" xfId="1033" xr:uid="{00000000-0005-0000-0000-000004020000}"/>
    <cellStyle name="Moneda 2 2 3" xfId="315" xr:uid="{00000000-0005-0000-0000-000005020000}"/>
    <cellStyle name="Moneda 2 2 3 2" xfId="1035" xr:uid="{00000000-0005-0000-0000-000006020000}"/>
    <cellStyle name="Moneda 2 2 4" xfId="316" xr:uid="{00000000-0005-0000-0000-000007020000}"/>
    <cellStyle name="Moneda 2 2 4 2" xfId="1036" xr:uid="{00000000-0005-0000-0000-000008020000}"/>
    <cellStyle name="Moneda 2 2 5" xfId="317" xr:uid="{00000000-0005-0000-0000-000009020000}"/>
    <cellStyle name="Moneda 2 2 5 2" xfId="1037" xr:uid="{00000000-0005-0000-0000-00000A020000}"/>
    <cellStyle name="Moneda 2 2 6" xfId="318" xr:uid="{00000000-0005-0000-0000-00000B020000}"/>
    <cellStyle name="Moneda 2 2 6 2" xfId="1038" xr:uid="{00000000-0005-0000-0000-00000C020000}"/>
    <cellStyle name="Moneda 2 2 7" xfId="319" xr:uid="{00000000-0005-0000-0000-00000D020000}"/>
    <cellStyle name="Moneda 2 2 7 2" xfId="1039" xr:uid="{00000000-0005-0000-0000-00000E020000}"/>
    <cellStyle name="Moneda 2 2 8" xfId="320" xr:uid="{00000000-0005-0000-0000-00000F020000}"/>
    <cellStyle name="Moneda 2 2 8 2" xfId="826" xr:uid="{00000000-0005-0000-0000-000010020000}"/>
    <cellStyle name="Moneda 2 2 8 2 2" xfId="1203" xr:uid="{00000000-0005-0000-0000-000011020000}"/>
    <cellStyle name="Moneda 2 2 8 3" xfId="1040" xr:uid="{00000000-0005-0000-0000-000012020000}"/>
    <cellStyle name="Moneda 2 2 9" xfId="1032" xr:uid="{00000000-0005-0000-0000-000013020000}"/>
    <cellStyle name="Moneda 2 20" xfId="1368" xr:uid="{C23E32B4-031A-4B8F-BE50-A7D5B9390660}"/>
    <cellStyle name="Moneda 2 3" xfId="321" xr:uid="{00000000-0005-0000-0000-000014020000}"/>
    <cellStyle name="Moneda 2 3 2" xfId="322" xr:uid="{00000000-0005-0000-0000-000015020000}"/>
    <cellStyle name="Moneda 2 3 2 2" xfId="1041" xr:uid="{00000000-0005-0000-0000-000016020000}"/>
    <cellStyle name="Moneda 2 3 3" xfId="1307" xr:uid="{D2180E3D-8B85-4F27-AC48-3BE8739FCF2A}"/>
    <cellStyle name="Moneda 2 4" xfId="323" xr:uid="{00000000-0005-0000-0000-000017020000}"/>
    <cellStyle name="Moneda 2 4 2" xfId="324" xr:uid="{00000000-0005-0000-0000-000018020000}"/>
    <cellStyle name="Moneda 2 4 2 2" xfId="1042" xr:uid="{00000000-0005-0000-0000-000019020000}"/>
    <cellStyle name="Moneda 2 4 3" xfId="325" xr:uid="{00000000-0005-0000-0000-00001A020000}"/>
    <cellStyle name="Moneda 2 4 3 2" xfId="1043" xr:uid="{00000000-0005-0000-0000-00001B020000}"/>
    <cellStyle name="Moneda 2 4 4" xfId="326" xr:uid="{00000000-0005-0000-0000-00001C020000}"/>
    <cellStyle name="Moneda 2 4 4 2" xfId="1044" xr:uid="{00000000-0005-0000-0000-00001D020000}"/>
    <cellStyle name="Moneda 2 5" xfId="327" xr:uid="{00000000-0005-0000-0000-00001E020000}"/>
    <cellStyle name="Moneda 2 5 2" xfId="328" xr:uid="{00000000-0005-0000-0000-00001F020000}"/>
    <cellStyle name="Moneda 2 5 2 2" xfId="1045" xr:uid="{00000000-0005-0000-0000-000020020000}"/>
    <cellStyle name="Moneda 2 6" xfId="329" xr:uid="{00000000-0005-0000-0000-000021020000}"/>
    <cellStyle name="Moneda 2 6 2" xfId="330" xr:uid="{00000000-0005-0000-0000-000022020000}"/>
    <cellStyle name="Moneda 2 6 2 2" xfId="1046" xr:uid="{00000000-0005-0000-0000-000023020000}"/>
    <cellStyle name="Moneda 2 7" xfId="331" xr:uid="{00000000-0005-0000-0000-000024020000}"/>
    <cellStyle name="Moneda 2 7 2" xfId="332" xr:uid="{00000000-0005-0000-0000-000025020000}"/>
    <cellStyle name="Moneda 2 7 2 2" xfId="1047" xr:uid="{00000000-0005-0000-0000-000026020000}"/>
    <cellStyle name="Moneda 2 8" xfId="333" xr:uid="{00000000-0005-0000-0000-000027020000}"/>
    <cellStyle name="Moneda 2 8 2" xfId="334" xr:uid="{00000000-0005-0000-0000-000028020000}"/>
    <cellStyle name="Moneda 2 8 2 2" xfId="1048" xr:uid="{00000000-0005-0000-0000-000029020000}"/>
    <cellStyle name="Moneda 2 9" xfId="335" xr:uid="{00000000-0005-0000-0000-00002A020000}"/>
    <cellStyle name="Moneda 2 9 2" xfId="336" xr:uid="{00000000-0005-0000-0000-00002B020000}"/>
    <cellStyle name="Moneda 2 9 2 2" xfId="1049" xr:uid="{00000000-0005-0000-0000-00002C020000}"/>
    <cellStyle name="Moneda 3" xfId="337" xr:uid="{00000000-0005-0000-0000-00002D020000}"/>
    <cellStyle name="Moneda 3 2" xfId="338" xr:uid="{00000000-0005-0000-0000-00002E020000}"/>
    <cellStyle name="Moneda 3 2 2" xfId="339" xr:uid="{00000000-0005-0000-0000-00002F020000}"/>
    <cellStyle name="Moneda 3 2 2 2" xfId="1052" xr:uid="{00000000-0005-0000-0000-000030020000}"/>
    <cellStyle name="Moneda 3 2 3" xfId="340" xr:uid="{00000000-0005-0000-0000-000031020000}"/>
    <cellStyle name="Moneda 3 2 3 2" xfId="1053" xr:uid="{00000000-0005-0000-0000-000032020000}"/>
    <cellStyle name="Moneda 3 2 4" xfId="341" xr:uid="{00000000-0005-0000-0000-000033020000}"/>
    <cellStyle name="Moneda 3 2 4 2" xfId="1054" xr:uid="{00000000-0005-0000-0000-000034020000}"/>
    <cellStyle name="Moneda 3 2 5" xfId="342" xr:uid="{00000000-0005-0000-0000-000035020000}"/>
    <cellStyle name="Moneda 3 2 5 2" xfId="1055" xr:uid="{00000000-0005-0000-0000-000036020000}"/>
    <cellStyle name="Moneda 3 2 6" xfId="343" xr:uid="{00000000-0005-0000-0000-000037020000}"/>
    <cellStyle name="Moneda 3 2 6 2" xfId="1056" xr:uid="{00000000-0005-0000-0000-000038020000}"/>
    <cellStyle name="Moneda 3 2 7" xfId="344" xr:uid="{00000000-0005-0000-0000-000039020000}"/>
    <cellStyle name="Moneda 3 2 7 2" xfId="1057" xr:uid="{00000000-0005-0000-0000-00003A020000}"/>
    <cellStyle name="Moneda 3 2 8" xfId="1051" xr:uid="{00000000-0005-0000-0000-00003B020000}"/>
    <cellStyle name="Moneda 3 3" xfId="345" xr:uid="{00000000-0005-0000-0000-00003C020000}"/>
    <cellStyle name="Moneda 3 3 2" xfId="1058" xr:uid="{00000000-0005-0000-0000-00003D020000}"/>
    <cellStyle name="Moneda 3 4" xfId="346" xr:uid="{00000000-0005-0000-0000-00003E020000}"/>
    <cellStyle name="Moneda 3 4 2" xfId="1059" xr:uid="{00000000-0005-0000-0000-00003F020000}"/>
    <cellStyle name="Moneda 3 5" xfId="347" xr:uid="{00000000-0005-0000-0000-000040020000}"/>
    <cellStyle name="Moneda 3 5 2" xfId="1060" xr:uid="{00000000-0005-0000-0000-000041020000}"/>
    <cellStyle name="Moneda 3 6" xfId="348" xr:uid="{00000000-0005-0000-0000-000042020000}"/>
    <cellStyle name="Moneda 3 6 2" xfId="1061" xr:uid="{00000000-0005-0000-0000-000043020000}"/>
    <cellStyle name="Moneda 3 7" xfId="349" xr:uid="{00000000-0005-0000-0000-000044020000}"/>
    <cellStyle name="Moneda 3 7 2" xfId="1062" xr:uid="{00000000-0005-0000-0000-000045020000}"/>
    <cellStyle name="Moneda 3 8" xfId="1050" xr:uid="{00000000-0005-0000-0000-000046020000}"/>
    <cellStyle name="Moneda 3 9" xfId="1308" xr:uid="{A0B90C53-385A-4287-8817-5E7CCF23285C}"/>
    <cellStyle name="Moneda 31" xfId="855" xr:uid="{00000000-0005-0000-0000-000047020000}"/>
    <cellStyle name="Moneda 31 2" xfId="1228" xr:uid="{00000000-0005-0000-0000-000048020000}"/>
    <cellStyle name="Moneda 4" xfId="350" xr:uid="{00000000-0005-0000-0000-000049020000}"/>
    <cellStyle name="Moneda 4 2" xfId="351" xr:uid="{00000000-0005-0000-0000-00004A020000}"/>
    <cellStyle name="Moneda 4 2 2" xfId="1064" xr:uid="{00000000-0005-0000-0000-00004B020000}"/>
    <cellStyle name="Moneda 4 3" xfId="1063" xr:uid="{00000000-0005-0000-0000-00004C020000}"/>
    <cellStyle name="Moneda 4 4" xfId="1302" xr:uid="{F0379C3D-84D0-4163-9B18-2645EBDB6B72}"/>
    <cellStyle name="Moneda 5" xfId="352" xr:uid="{00000000-0005-0000-0000-00004D020000}"/>
    <cellStyle name="Moneda 5 2" xfId="1065" xr:uid="{00000000-0005-0000-0000-00004E020000}"/>
    <cellStyle name="Moneda 6" xfId="353" xr:uid="{00000000-0005-0000-0000-00004F020000}"/>
    <cellStyle name="Moneda 6 2" xfId="1066" xr:uid="{00000000-0005-0000-0000-000050020000}"/>
    <cellStyle name="Moneda 7" xfId="354" xr:uid="{00000000-0005-0000-0000-000051020000}"/>
    <cellStyle name="Moneda 7 2" xfId="1067" xr:uid="{00000000-0005-0000-0000-000052020000}"/>
    <cellStyle name="Moneda 8" xfId="355" xr:uid="{00000000-0005-0000-0000-000053020000}"/>
    <cellStyle name="Moneda 8 2" xfId="1068" xr:uid="{00000000-0005-0000-0000-000054020000}"/>
    <cellStyle name="Moneda 9" xfId="850" xr:uid="{00000000-0005-0000-0000-000055020000}"/>
    <cellStyle name="Moneda 9 2" xfId="1223" xr:uid="{00000000-0005-0000-0000-000056020000}"/>
    <cellStyle name="Neutral" xfId="356" builtinId="28" customBuiltin="1"/>
    <cellStyle name="Neutral 2" xfId="357" xr:uid="{00000000-0005-0000-0000-000058020000}"/>
    <cellStyle name="Neutral 3" xfId="1360" xr:uid="{3CBEC253-2672-4805-814E-042517C362EA}"/>
    <cellStyle name="Normal" xfId="0" builtinId="0"/>
    <cellStyle name="Normal 10" xfId="358" xr:uid="{00000000-0005-0000-0000-00005A020000}"/>
    <cellStyle name="Normal 10 2" xfId="359" xr:uid="{00000000-0005-0000-0000-00005B020000}"/>
    <cellStyle name="Normal 10 2 2" xfId="860" xr:uid="{00000000-0005-0000-0000-00005C020000}"/>
    <cellStyle name="Normal 10 2 3" xfId="821" xr:uid="{00000000-0005-0000-0000-00005D020000}"/>
    <cellStyle name="Normal 10 3" xfId="360" xr:uid="{00000000-0005-0000-0000-00005E020000}"/>
    <cellStyle name="Normal 10 3 2" xfId="1070" xr:uid="{00000000-0005-0000-0000-00005F020000}"/>
    <cellStyle name="Normal 10 4" xfId="1069" xr:uid="{00000000-0005-0000-0000-000060020000}"/>
    <cellStyle name="Normal 11" xfId="361" xr:uid="{00000000-0005-0000-0000-000061020000}"/>
    <cellStyle name="Normal 11 2" xfId="362" xr:uid="{00000000-0005-0000-0000-000062020000}"/>
    <cellStyle name="Normal 11 2 2" xfId="363" xr:uid="{00000000-0005-0000-0000-000063020000}"/>
    <cellStyle name="Normal 11 2 2 2" xfId="1071" xr:uid="{00000000-0005-0000-0000-000064020000}"/>
    <cellStyle name="Normal 11 3" xfId="364" xr:uid="{00000000-0005-0000-0000-000065020000}"/>
    <cellStyle name="Normal 11 3 2" xfId="1072" xr:uid="{00000000-0005-0000-0000-000066020000}"/>
    <cellStyle name="Normal 11 4" xfId="837" xr:uid="{00000000-0005-0000-0000-000067020000}"/>
    <cellStyle name="Normal 110" xfId="1277" xr:uid="{0E2CB3BE-2200-492C-9640-77F58994122F}"/>
    <cellStyle name="Normal 12" xfId="365" xr:uid="{00000000-0005-0000-0000-000068020000}"/>
    <cellStyle name="Normal 12 2" xfId="366" xr:uid="{00000000-0005-0000-0000-000069020000}"/>
    <cellStyle name="Normal 12 2 2" xfId="367" xr:uid="{00000000-0005-0000-0000-00006A020000}"/>
    <cellStyle name="Normal 12 2 2 2" xfId="1074" xr:uid="{00000000-0005-0000-0000-00006B020000}"/>
    <cellStyle name="Normal 12 3" xfId="368" xr:uid="{00000000-0005-0000-0000-00006C020000}"/>
    <cellStyle name="Normal 12 3 2" xfId="1075" xr:uid="{00000000-0005-0000-0000-00006D020000}"/>
    <cellStyle name="Normal 12 4" xfId="369" xr:uid="{00000000-0005-0000-0000-00006E020000}"/>
    <cellStyle name="Normal 12 4 2" xfId="1076" xr:uid="{00000000-0005-0000-0000-00006F020000}"/>
    <cellStyle name="Normal 12 5" xfId="1073" xr:uid="{00000000-0005-0000-0000-000070020000}"/>
    <cellStyle name="Normal 13" xfId="370" xr:uid="{00000000-0005-0000-0000-000071020000}"/>
    <cellStyle name="Normal 13 2" xfId="371" xr:uid="{00000000-0005-0000-0000-000072020000}"/>
    <cellStyle name="Normal 13 3" xfId="1077" xr:uid="{00000000-0005-0000-0000-000073020000}"/>
    <cellStyle name="Normal 14" xfId="372" xr:uid="{00000000-0005-0000-0000-000074020000}"/>
    <cellStyle name="Normal 14 2" xfId="373" xr:uid="{00000000-0005-0000-0000-000075020000}"/>
    <cellStyle name="Normal 14 3" xfId="1078" xr:uid="{00000000-0005-0000-0000-000076020000}"/>
    <cellStyle name="Normal 14 4" xfId="1316" xr:uid="{89AEC573-20B2-4730-9E8F-0A4B81D76DE4}"/>
    <cellStyle name="Normal 15" xfId="374" xr:uid="{00000000-0005-0000-0000-000077020000}"/>
    <cellStyle name="Normal 15 2" xfId="375" xr:uid="{00000000-0005-0000-0000-000078020000}"/>
    <cellStyle name="Normal 15 2 2" xfId="1080" xr:uid="{00000000-0005-0000-0000-000079020000}"/>
    <cellStyle name="Normal 15 3" xfId="1079" xr:uid="{00000000-0005-0000-0000-00007A020000}"/>
    <cellStyle name="Normal 16" xfId="376" xr:uid="{00000000-0005-0000-0000-00007B020000}"/>
    <cellStyle name="Normal 16 2" xfId="377" xr:uid="{00000000-0005-0000-0000-00007C020000}"/>
    <cellStyle name="Normal 16 2 2" xfId="1082" xr:uid="{00000000-0005-0000-0000-00007D020000}"/>
    <cellStyle name="Normal 16 3" xfId="378" xr:uid="{00000000-0005-0000-0000-00007E020000}"/>
    <cellStyle name="Normal 16 3 2" xfId="1083" xr:uid="{00000000-0005-0000-0000-00007F020000}"/>
    <cellStyle name="Normal 16 4" xfId="1081" xr:uid="{00000000-0005-0000-0000-000080020000}"/>
    <cellStyle name="Normal 17" xfId="379" xr:uid="{00000000-0005-0000-0000-000081020000}"/>
    <cellStyle name="Normal 17 2" xfId="380" xr:uid="{00000000-0005-0000-0000-000082020000}"/>
    <cellStyle name="Normal 17 2 2" xfId="1085" xr:uid="{00000000-0005-0000-0000-000083020000}"/>
    <cellStyle name="Normal 17 3" xfId="381" xr:uid="{00000000-0005-0000-0000-000084020000}"/>
    <cellStyle name="Normal 17 3 2" xfId="1086" xr:uid="{00000000-0005-0000-0000-000085020000}"/>
    <cellStyle name="Normal 17 4" xfId="1084" xr:uid="{00000000-0005-0000-0000-000086020000}"/>
    <cellStyle name="Normal 18" xfId="382" xr:uid="{00000000-0005-0000-0000-000087020000}"/>
    <cellStyle name="Normal 18 2" xfId="1087" xr:uid="{00000000-0005-0000-0000-000088020000}"/>
    <cellStyle name="Normal 19" xfId="383" xr:uid="{00000000-0005-0000-0000-000089020000}"/>
    <cellStyle name="Normal 19 2" xfId="1088" xr:uid="{00000000-0005-0000-0000-00008A020000}"/>
    <cellStyle name="Normal 19 3" xfId="1318" xr:uid="{FC5880EF-24E5-473B-AEB6-D6DFEBBC7E2E}"/>
    <cellStyle name="Normal 2" xfId="384" xr:uid="{00000000-0005-0000-0000-00008B020000}"/>
    <cellStyle name="Normal 2 10" xfId="385" xr:uid="{00000000-0005-0000-0000-00008C020000}"/>
    <cellStyle name="Normal 2 11" xfId="386" xr:uid="{00000000-0005-0000-0000-00008D020000}"/>
    <cellStyle name="Normal 2 12" xfId="387" xr:uid="{00000000-0005-0000-0000-00008E020000}"/>
    <cellStyle name="Normal 2 13" xfId="388" xr:uid="{00000000-0005-0000-0000-00008F020000}"/>
    <cellStyle name="Normal 2 14" xfId="389" xr:uid="{00000000-0005-0000-0000-000090020000}"/>
    <cellStyle name="Normal 2 15" xfId="390" xr:uid="{00000000-0005-0000-0000-000091020000}"/>
    <cellStyle name="Normal 2 16" xfId="391" xr:uid="{00000000-0005-0000-0000-000092020000}"/>
    <cellStyle name="Normal 2 17" xfId="392" xr:uid="{00000000-0005-0000-0000-000093020000}"/>
    <cellStyle name="Normal 2 18" xfId="393" xr:uid="{00000000-0005-0000-0000-000094020000}"/>
    <cellStyle name="Normal 2 19" xfId="394" xr:uid="{00000000-0005-0000-0000-000095020000}"/>
    <cellStyle name="Normal 2 2" xfId="395" xr:uid="{00000000-0005-0000-0000-000096020000}"/>
    <cellStyle name="Normal 2 2 10" xfId="396" xr:uid="{00000000-0005-0000-0000-000097020000}"/>
    <cellStyle name="Normal 2 2 10 2" xfId="894" xr:uid="{00000000-0005-0000-0000-000098020000}"/>
    <cellStyle name="Normal 2 2 2" xfId="397" xr:uid="{00000000-0005-0000-0000-000099020000}"/>
    <cellStyle name="Normal 2 2 2 2" xfId="398" xr:uid="{00000000-0005-0000-0000-00009A020000}"/>
    <cellStyle name="Normal 2 2 2 2 2" xfId="1089" xr:uid="{00000000-0005-0000-0000-00009B020000}"/>
    <cellStyle name="Normal 2 2 3" xfId="399" xr:uid="{00000000-0005-0000-0000-00009C020000}"/>
    <cellStyle name="Normal 2 2 3 2" xfId="400" xr:uid="{00000000-0005-0000-0000-00009D020000}"/>
    <cellStyle name="Normal 2 2 3 2 2" xfId="1090" xr:uid="{00000000-0005-0000-0000-00009E020000}"/>
    <cellStyle name="Normal 2 2 3 3" xfId="1304" xr:uid="{6875F86C-ED7A-4CAB-8BD1-E35FA634BBC7}"/>
    <cellStyle name="Normal 2 2 4" xfId="401" xr:uid="{00000000-0005-0000-0000-00009F020000}"/>
    <cellStyle name="Normal 2 2 4 2" xfId="402" xr:uid="{00000000-0005-0000-0000-0000A0020000}"/>
    <cellStyle name="Normal 2 2 4 2 2" xfId="1091" xr:uid="{00000000-0005-0000-0000-0000A1020000}"/>
    <cellStyle name="Normal 2 2 5" xfId="403" xr:uid="{00000000-0005-0000-0000-0000A2020000}"/>
    <cellStyle name="Normal 2 2 5 2" xfId="404" xr:uid="{00000000-0005-0000-0000-0000A3020000}"/>
    <cellStyle name="Normal 2 2 5 2 2" xfId="1092" xr:uid="{00000000-0005-0000-0000-0000A4020000}"/>
    <cellStyle name="Normal 2 2 6" xfId="405" xr:uid="{00000000-0005-0000-0000-0000A5020000}"/>
    <cellStyle name="Normal 2 2 6 2" xfId="406" xr:uid="{00000000-0005-0000-0000-0000A6020000}"/>
    <cellStyle name="Normal 2 2 6 2 2" xfId="1093" xr:uid="{00000000-0005-0000-0000-0000A7020000}"/>
    <cellStyle name="Normal 2 2 7" xfId="407" xr:uid="{00000000-0005-0000-0000-0000A8020000}"/>
    <cellStyle name="Normal 2 2 7 2" xfId="408" xr:uid="{00000000-0005-0000-0000-0000A9020000}"/>
    <cellStyle name="Normal 2 2 7 2 2" xfId="1094" xr:uid="{00000000-0005-0000-0000-0000AA020000}"/>
    <cellStyle name="Normal 2 2 8" xfId="409" xr:uid="{00000000-0005-0000-0000-0000AB020000}"/>
    <cellStyle name="Normal 2 2 8 2" xfId="1095" xr:uid="{00000000-0005-0000-0000-0000AC020000}"/>
    <cellStyle name="Normal 2 2 9" xfId="410" xr:uid="{00000000-0005-0000-0000-0000AD020000}"/>
    <cellStyle name="Normal 2 2 9 2" xfId="1096" xr:uid="{00000000-0005-0000-0000-0000AE020000}"/>
    <cellStyle name="Normal 2 20" xfId="411" xr:uid="{00000000-0005-0000-0000-0000AF020000}"/>
    <cellStyle name="Normal 2 21" xfId="412" xr:uid="{00000000-0005-0000-0000-0000B0020000}"/>
    <cellStyle name="Normal 2 22" xfId="413" xr:uid="{00000000-0005-0000-0000-0000B1020000}"/>
    <cellStyle name="Normal 2 23" xfId="414" xr:uid="{00000000-0005-0000-0000-0000B2020000}"/>
    <cellStyle name="Normal 2 24" xfId="415" xr:uid="{00000000-0005-0000-0000-0000B3020000}"/>
    <cellStyle name="Normal 2 25" xfId="416" xr:uid="{00000000-0005-0000-0000-0000B4020000}"/>
    <cellStyle name="Normal 2 26" xfId="417" xr:uid="{00000000-0005-0000-0000-0000B5020000}"/>
    <cellStyle name="Normal 2 27" xfId="418" xr:uid="{00000000-0005-0000-0000-0000B6020000}"/>
    <cellStyle name="Normal 2 28" xfId="419" xr:uid="{00000000-0005-0000-0000-0000B7020000}"/>
    <cellStyle name="Normal 2 29" xfId="420" xr:uid="{00000000-0005-0000-0000-0000B8020000}"/>
    <cellStyle name="Normal 2 3" xfId="421" xr:uid="{00000000-0005-0000-0000-0000B9020000}"/>
    <cellStyle name="Normal 2 3 2" xfId="422" xr:uid="{00000000-0005-0000-0000-0000BA020000}"/>
    <cellStyle name="Normal 2 3 2 2" xfId="895" xr:uid="{00000000-0005-0000-0000-0000BB020000}"/>
    <cellStyle name="Normal 2 3 3" xfId="423" xr:uid="{00000000-0005-0000-0000-0000BC020000}"/>
    <cellStyle name="Normal 2 3 4" xfId="840" xr:uid="{00000000-0005-0000-0000-0000BD020000}"/>
    <cellStyle name="Normal 2 3 5" xfId="1306" xr:uid="{3A19FCF5-7E71-4F24-BF1C-01E4E8F3A9BA}"/>
    <cellStyle name="Normal 2 30" xfId="424" xr:uid="{00000000-0005-0000-0000-0000BE020000}"/>
    <cellStyle name="Normal 2 31" xfId="425" xr:uid="{00000000-0005-0000-0000-0000BF020000}"/>
    <cellStyle name="Normal 2 32" xfId="426" xr:uid="{00000000-0005-0000-0000-0000C0020000}"/>
    <cellStyle name="Normal 2 33" xfId="427" xr:uid="{00000000-0005-0000-0000-0000C1020000}"/>
    <cellStyle name="Normal 2 33 2" xfId="1097" xr:uid="{00000000-0005-0000-0000-0000C2020000}"/>
    <cellStyle name="Normal 2 34" xfId="428" xr:uid="{00000000-0005-0000-0000-0000C3020000}"/>
    <cellStyle name="Normal 2 35" xfId="429" xr:uid="{00000000-0005-0000-0000-0000C4020000}"/>
    <cellStyle name="Normal 2 36" xfId="854" xr:uid="{00000000-0005-0000-0000-0000C5020000}"/>
    <cellStyle name="Normal 2 36 2" xfId="1227" xr:uid="{00000000-0005-0000-0000-0000C6020000}"/>
    <cellStyle name="Normal 2 37" xfId="1297" xr:uid="{4BA2D1EC-6565-4163-A020-F6DD3110B308}"/>
    <cellStyle name="Normal 2 38" xfId="1362" xr:uid="{9E4EE80D-8BD6-4799-A7D8-4AC8864B386F}"/>
    <cellStyle name="Normal 2 4" xfId="430" xr:uid="{00000000-0005-0000-0000-0000C7020000}"/>
    <cellStyle name="Normal 2 4 10" xfId="1369" xr:uid="{F1336D63-A3CB-4BB8-9345-5C5A39E0256D}"/>
    <cellStyle name="Normal 2 4 2" xfId="431" xr:uid="{00000000-0005-0000-0000-0000C8020000}"/>
    <cellStyle name="Normal 2 4 3" xfId="432" xr:uid="{00000000-0005-0000-0000-0000C9020000}"/>
    <cellStyle name="Normal 2 4 4" xfId="433" xr:uid="{00000000-0005-0000-0000-0000CA020000}"/>
    <cellStyle name="Normal 2 4 5" xfId="434" xr:uid="{00000000-0005-0000-0000-0000CB020000}"/>
    <cellStyle name="Normal 2 4 5 2" xfId="1098" xr:uid="{00000000-0005-0000-0000-0000CC020000}"/>
    <cellStyle name="Normal 2 4 6" xfId="842" xr:uid="{00000000-0005-0000-0000-0000CD020000}"/>
    <cellStyle name="Normal 2 4 6 2" xfId="893" xr:uid="{00000000-0005-0000-0000-0000CE020000}"/>
    <cellStyle name="Normal 2 4 6 2 2" xfId="1255" xr:uid="{00000000-0005-0000-0000-0000CF020000}"/>
    <cellStyle name="Normal 2 4 6 3" xfId="1216" xr:uid="{00000000-0005-0000-0000-0000D0020000}"/>
    <cellStyle name="Normal 2 4 7" xfId="879" xr:uid="{00000000-0005-0000-0000-0000D1020000}"/>
    <cellStyle name="Normal 2 4 7 2" xfId="1243" xr:uid="{00000000-0005-0000-0000-0000D2020000}"/>
    <cellStyle name="Normal 2 4 8" xfId="1284" xr:uid="{91F24C6A-8D91-489C-86AE-703AD00B79F5}"/>
    <cellStyle name="Normal 2 4 9" xfId="1303" xr:uid="{FAAE6C1F-7027-43EC-9CA3-413AB7BE50DB}"/>
    <cellStyle name="Normal 2 5" xfId="435" xr:uid="{00000000-0005-0000-0000-0000D3020000}"/>
    <cellStyle name="Normal 2 5 2" xfId="436" xr:uid="{00000000-0005-0000-0000-0000D4020000}"/>
    <cellStyle name="Normal 2 5 3" xfId="437" xr:uid="{00000000-0005-0000-0000-0000D5020000}"/>
    <cellStyle name="Normal 2 5 4" xfId="438" xr:uid="{00000000-0005-0000-0000-0000D6020000}"/>
    <cellStyle name="Normal 2 5 5" xfId="439" xr:uid="{00000000-0005-0000-0000-0000D7020000}"/>
    <cellStyle name="Normal 2 5 5 2" xfId="1099" xr:uid="{00000000-0005-0000-0000-0000D8020000}"/>
    <cellStyle name="Normal 2 6" xfId="440" xr:uid="{00000000-0005-0000-0000-0000D9020000}"/>
    <cellStyle name="Normal 2 6 2" xfId="441" xr:uid="{00000000-0005-0000-0000-0000DA020000}"/>
    <cellStyle name="Normal 2 6 2 2" xfId="1100" xr:uid="{00000000-0005-0000-0000-0000DB020000}"/>
    <cellStyle name="Normal 2 7" xfId="442" xr:uid="{00000000-0005-0000-0000-0000DC020000}"/>
    <cellStyle name="Normal 2 7 2" xfId="443" xr:uid="{00000000-0005-0000-0000-0000DD020000}"/>
    <cellStyle name="Normal 2 7 2 2" xfId="1101" xr:uid="{00000000-0005-0000-0000-0000DE020000}"/>
    <cellStyle name="Normal 2 7 3" xfId="1275" xr:uid="{5679BA44-2256-4E56-906D-FDCE14BBD6F5}"/>
    <cellStyle name="Normal 2 8" xfId="444" xr:uid="{00000000-0005-0000-0000-0000DF020000}"/>
    <cellStyle name="Normal 2 8 2" xfId="445" xr:uid="{00000000-0005-0000-0000-0000E0020000}"/>
    <cellStyle name="Normal 2 8 2 2" xfId="1102" xr:uid="{00000000-0005-0000-0000-0000E1020000}"/>
    <cellStyle name="Normal 2 9" xfId="446" xr:uid="{00000000-0005-0000-0000-0000E2020000}"/>
    <cellStyle name="Normal 2 9 2" xfId="1103" xr:uid="{00000000-0005-0000-0000-0000E3020000}"/>
    <cellStyle name="Normal 2_Inmuebles Disponibles_240610" xfId="447" xr:uid="{00000000-0005-0000-0000-0000E4020000}"/>
    <cellStyle name="Normal 20" xfId="448" xr:uid="{00000000-0005-0000-0000-0000E5020000}"/>
    <cellStyle name="Normal 20 2" xfId="1104" xr:uid="{00000000-0005-0000-0000-0000E6020000}"/>
    <cellStyle name="Normal 21" xfId="449" xr:uid="{00000000-0005-0000-0000-0000E7020000}"/>
    <cellStyle name="Normal 21 2" xfId="1105" xr:uid="{00000000-0005-0000-0000-0000E8020000}"/>
    <cellStyle name="Normal 22" xfId="450" xr:uid="{00000000-0005-0000-0000-0000E9020000}"/>
    <cellStyle name="Normal 22 2" xfId="451" xr:uid="{00000000-0005-0000-0000-0000EA020000}"/>
    <cellStyle name="Normal 22 2 2" xfId="1107" xr:uid="{00000000-0005-0000-0000-0000EB020000}"/>
    <cellStyle name="Normal 22 3" xfId="1106" xr:uid="{00000000-0005-0000-0000-0000EC020000}"/>
    <cellStyle name="Normal 23" xfId="452" xr:uid="{00000000-0005-0000-0000-0000ED020000}"/>
    <cellStyle name="Normal 23 2" xfId="1108" xr:uid="{00000000-0005-0000-0000-0000EE020000}"/>
    <cellStyle name="Normal 24" xfId="453" xr:uid="{00000000-0005-0000-0000-0000EF020000}"/>
    <cellStyle name="Normal 24 2" xfId="1109" xr:uid="{00000000-0005-0000-0000-0000F0020000}"/>
    <cellStyle name="Normal 25" xfId="454" xr:uid="{00000000-0005-0000-0000-0000F1020000}"/>
    <cellStyle name="Normal 25 2" xfId="1110" xr:uid="{00000000-0005-0000-0000-0000F2020000}"/>
    <cellStyle name="Normal 26" xfId="455" xr:uid="{00000000-0005-0000-0000-0000F3020000}"/>
    <cellStyle name="Normal 26 2" xfId="881" xr:uid="{00000000-0005-0000-0000-0000F4020000}"/>
    <cellStyle name="Normal 27" xfId="456" xr:uid="{00000000-0005-0000-0000-0000F5020000}"/>
    <cellStyle name="Normal 27 2" xfId="823" xr:uid="{00000000-0005-0000-0000-0000F6020000}"/>
    <cellStyle name="Normal 27 2 2" xfId="1200" xr:uid="{00000000-0005-0000-0000-0000F7020000}"/>
    <cellStyle name="Normal 27 3" xfId="890" xr:uid="{00000000-0005-0000-0000-0000F8020000}"/>
    <cellStyle name="Normal 27 3 2" xfId="1252" xr:uid="{00000000-0005-0000-0000-0000F9020000}"/>
    <cellStyle name="Normal 27 4" xfId="1111" xr:uid="{00000000-0005-0000-0000-0000FA020000}"/>
    <cellStyle name="Normal 28" xfId="457" xr:uid="{00000000-0005-0000-0000-0000FB020000}"/>
    <cellStyle name="Normal 28 2" xfId="828" xr:uid="{00000000-0005-0000-0000-0000FC020000}"/>
    <cellStyle name="Normal 28 2 2" xfId="1205" xr:uid="{00000000-0005-0000-0000-0000FD020000}"/>
    <cellStyle name="Normal 28 3" xfId="1112" xr:uid="{00000000-0005-0000-0000-0000FE020000}"/>
    <cellStyle name="Normal 29" xfId="841" xr:uid="{00000000-0005-0000-0000-0000FF020000}"/>
    <cellStyle name="Normal 29 2" xfId="1215" xr:uid="{00000000-0005-0000-0000-000000030000}"/>
    <cellStyle name="Normal 3" xfId="458" xr:uid="{00000000-0005-0000-0000-000001030000}"/>
    <cellStyle name="Normal 3 10" xfId="459" xr:uid="{00000000-0005-0000-0000-000002030000}"/>
    <cellStyle name="Normal 3 10 2" xfId="1114" xr:uid="{00000000-0005-0000-0000-000003030000}"/>
    <cellStyle name="Normal 3 11" xfId="880" xr:uid="{00000000-0005-0000-0000-000004030000}"/>
    <cellStyle name="Normal 3 11 2" xfId="1244" xr:uid="{00000000-0005-0000-0000-000005030000}"/>
    <cellStyle name="Normal 3 12" xfId="1113" xr:uid="{00000000-0005-0000-0000-000006030000}"/>
    <cellStyle name="Normal 3 13" xfId="1300" xr:uid="{F01D8194-B68A-4ED9-AF6A-53F8254C3C43}"/>
    <cellStyle name="Normal 3 2" xfId="460" xr:uid="{00000000-0005-0000-0000-000007030000}"/>
    <cellStyle name="Normal 3 2 10" xfId="900" xr:uid="{00000000-0005-0000-0000-000008030000}"/>
    <cellStyle name="Normal 3 2 10 2" xfId="1258" xr:uid="{00000000-0005-0000-0000-000009030000}"/>
    <cellStyle name="Normal 3 2 11" xfId="1115" xr:uid="{00000000-0005-0000-0000-00000A030000}"/>
    <cellStyle name="Normal 3 2 12" xfId="1313" xr:uid="{DB3021F2-F5EF-44F2-A4B2-D49A8BB49C24}"/>
    <cellStyle name="Normal 3 2 2" xfId="461" xr:uid="{00000000-0005-0000-0000-00000B030000}"/>
    <cellStyle name="Normal 3 2 2 2" xfId="462" xr:uid="{00000000-0005-0000-0000-00000C030000}"/>
    <cellStyle name="Normal 3 2 2 2 2" xfId="1116" xr:uid="{00000000-0005-0000-0000-00000D030000}"/>
    <cellStyle name="Normal 3 2 3" xfId="463" xr:uid="{00000000-0005-0000-0000-00000E030000}"/>
    <cellStyle name="Normal 3 2 3 2" xfId="464" xr:uid="{00000000-0005-0000-0000-00000F030000}"/>
    <cellStyle name="Normal 3 2 3 2 2" xfId="1117" xr:uid="{00000000-0005-0000-0000-000010030000}"/>
    <cellStyle name="Normal 3 2 4" xfId="465" xr:uid="{00000000-0005-0000-0000-000011030000}"/>
    <cellStyle name="Normal 3 2 4 2" xfId="466" xr:uid="{00000000-0005-0000-0000-000012030000}"/>
    <cellStyle name="Normal 3 2 4 2 2" xfId="1118" xr:uid="{00000000-0005-0000-0000-000013030000}"/>
    <cellStyle name="Normal 3 2 5" xfId="467" xr:uid="{00000000-0005-0000-0000-000014030000}"/>
    <cellStyle name="Normal 3 2 5 2" xfId="468" xr:uid="{00000000-0005-0000-0000-000015030000}"/>
    <cellStyle name="Normal 3 2 5 2 2" xfId="1119" xr:uid="{00000000-0005-0000-0000-000016030000}"/>
    <cellStyle name="Normal 3 2 6" xfId="469" xr:uid="{00000000-0005-0000-0000-000017030000}"/>
    <cellStyle name="Normal 3 2 6 2" xfId="1120" xr:uid="{00000000-0005-0000-0000-000018030000}"/>
    <cellStyle name="Normal 3 2 7" xfId="470" xr:uid="{00000000-0005-0000-0000-000019030000}"/>
    <cellStyle name="Normal 3 2 7 2" xfId="1121" xr:uid="{00000000-0005-0000-0000-00001A030000}"/>
    <cellStyle name="Normal 3 2 8" xfId="471" xr:uid="{00000000-0005-0000-0000-00001B030000}"/>
    <cellStyle name="Normal 3 2 8 2" xfId="1122" xr:uid="{00000000-0005-0000-0000-00001C030000}"/>
    <cellStyle name="Normal 3 2 9" xfId="472" xr:uid="{00000000-0005-0000-0000-00001D030000}"/>
    <cellStyle name="Normal 3 3" xfId="473" xr:uid="{00000000-0005-0000-0000-00001E030000}"/>
    <cellStyle name="Normal 3 3 2" xfId="474" xr:uid="{00000000-0005-0000-0000-00001F030000}"/>
    <cellStyle name="Normal 3 3 2 2" xfId="475" xr:uid="{00000000-0005-0000-0000-000020030000}"/>
    <cellStyle name="Normal 3 3 2 2 2" xfId="1123" xr:uid="{00000000-0005-0000-0000-000021030000}"/>
    <cellStyle name="Normal 3 3 3" xfId="476" xr:uid="{00000000-0005-0000-0000-000022030000}"/>
    <cellStyle name="Normal 3 3 4" xfId="477" xr:uid="{00000000-0005-0000-0000-000023030000}"/>
    <cellStyle name="Normal 3 3 5" xfId="478" xr:uid="{00000000-0005-0000-0000-000024030000}"/>
    <cellStyle name="Normal 3 3 6" xfId="1305" xr:uid="{CDD2F97A-75B8-452B-87D7-BBCE210D113E}"/>
    <cellStyle name="Normal 3 4" xfId="479" xr:uid="{00000000-0005-0000-0000-000025030000}"/>
    <cellStyle name="Normal 3 4 2" xfId="480" xr:uid="{00000000-0005-0000-0000-000026030000}"/>
    <cellStyle name="Normal 3 4 2 2" xfId="1317" xr:uid="{EA76A4E7-A7B5-4CC4-90C7-A476093AB2E0}"/>
    <cellStyle name="Normal 3 4 3" xfId="1314" xr:uid="{228722C5-74AB-4C91-8278-D26691661415}"/>
    <cellStyle name="Normal 3 5" xfId="481" xr:uid="{00000000-0005-0000-0000-000027030000}"/>
    <cellStyle name="Normal 3 5 2" xfId="482" xr:uid="{00000000-0005-0000-0000-000028030000}"/>
    <cellStyle name="Normal 3 6" xfId="483" xr:uid="{00000000-0005-0000-0000-000029030000}"/>
    <cellStyle name="Normal 3 7" xfId="484" xr:uid="{00000000-0005-0000-0000-00002A030000}"/>
    <cellStyle name="Normal 3 8" xfId="485" xr:uid="{00000000-0005-0000-0000-00002B030000}"/>
    <cellStyle name="Normal 3 9" xfId="486" xr:uid="{00000000-0005-0000-0000-00002C030000}"/>
    <cellStyle name="Normal 3 9 2" xfId="1124" xr:uid="{00000000-0005-0000-0000-00002D030000}"/>
    <cellStyle name="Normal 3_Inmuebles Disponibles_240610" xfId="487" xr:uid="{00000000-0005-0000-0000-00002E030000}"/>
    <cellStyle name="Normal 30" xfId="847" xr:uid="{00000000-0005-0000-0000-00002F030000}"/>
    <cellStyle name="Normal 30 2" xfId="1221" xr:uid="{00000000-0005-0000-0000-000030030000}"/>
    <cellStyle name="Normal 31" xfId="849" xr:uid="{00000000-0005-0000-0000-000031030000}"/>
    <cellStyle name="Normal 31 2" xfId="1222" xr:uid="{00000000-0005-0000-0000-000032030000}"/>
    <cellStyle name="Normal 32" xfId="856" xr:uid="{00000000-0005-0000-0000-000033030000}"/>
    <cellStyle name="Normal 32 2" xfId="866" xr:uid="{00000000-0005-0000-0000-000034030000}"/>
    <cellStyle name="Normal 33" xfId="857" xr:uid="{00000000-0005-0000-0000-000035030000}"/>
    <cellStyle name="Normal 33 2" xfId="865" xr:uid="{00000000-0005-0000-0000-000036030000}"/>
    <cellStyle name="Normal 34" xfId="858" xr:uid="{00000000-0005-0000-0000-000037030000}"/>
    <cellStyle name="Normal 34 2" xfId="1229" xr:uid="{00000000-0005-0000-0000-000038030000}"/>
    <cellStyle name="Normal 35" xfId="859" xr:uid="{00000000-0005-0000-0000-000039030000}"/>
    <cellStyle name="Normal 36" xfId="868" xr:uid="{00000000-0005-0000-0000-00003A030000}"/>
    <cellStyle name="Normal 36 2" xfId="1233" xr:uid="{00000000-0005-0000-0000-00003B030000}"/>
    <cellStyle name="Normal 37" xfId="869" xr:uid="{00000000-0005-0000-0000-00003C030000}"/>
    <cellStyle name="Normal 37 2" xfId="1234" xr:uid="{00000000-0005-0000-0000-00003D030000}"/>
    <cellStyle name="Normal 38" xfId="870" xr:uid="{00000000-0005-0000-0000-00003E030000}"/>
    <cellStyle name="Normal 38 2" xfId="1235" xr:uid="{00000000-0005-0000-0000-00003F030000}"/>
    <cellStyle name="Normal 39" xfId="871" xr:uid="{00000000-0005-0000-0000-000040030000}"/>
    <cellStyle name="Normal 4" xfId="488" xr:uid="{00000000-0005-0000-0000-000041030000}"/>
    <cellStyle name="Normal 4 2" xfId="489" xr:uid="{00000000-0005-0000-0000-000042030000}"/>
    <cellStyle name="Normal 4 2 2" xfId="490" xr:uid="{00000000-0005-0000-0000-000043030000}"/>
    <cellStyle name="Normal 4 2 2 2" xfId="1127" xr:uid="{00000000-0005-0000-0000-000044030000}"/>
    <cellStyle name="Normal 4 2 3" xfId="491" xr:uid="{00000000-0005-0000-0000-000045030000}"/>
    <cellStyle name="Normal 4 2 4" xfId="861" xr:uid="{00000000-0005-0000-0000-000046030000}"/>
    <cellStyle name="Normal 4 2 4 2" xfId="1274" xr:uid="{7FA5E21E-056C-41DC-8E5D-219FDF821C7C}"/>
    <cellStyle name="Normal 4 2 5" xfId="1126" xr:uid="{00000000-0005-0000-0000-000047030000}"/>
    <cellStyle name="Normal 4 3" xfId="492" xr:uid="{00000000-0005-0000-0000-000048030000}"/>
    <cellStyle name="Normal 4 4" xfId="493" xr:uid="{00000000-0005-0000-0000-000049030000}"/>
    <cellStyle name="Normal 4 4 2" xfId="1128" xr:uid="{00000000-0005-0000-0000-00004A030000}"/>
    <cellStyle name="Normal 4 5" xfId="867" xr:uid="{00000000-0005-0000-0000-00004B030000}"/>
    <cellStyle name="Normal 4 6" xfId="898" xr:uid="{00000000-0005-0000-0000-00004C030000}"/>
    <cellStyle name="Normal 4 7" xfId="1125" xr:uid="{00000000-0005-0000-0000-00004D030000}"/>
    <cellStyle name="Normal 4 8" xfId="1301" xr:uid="{96AEB342-8BB4-4572-B179-8ADD28744EFD}"/>
    <cellStyle name="Normal 40" xfId="872" xr:uid="{00000000-0005-0000-0000-00004E030000}"/>
    <cellStyle name="Normal 40 2" xfId="1236" xr:uid="{00000000-0005-0000-0000-00004F030000}"/>
    <cellStyle name="Normal 41" xfId="494" xr:uid="{00000000-0005-0000-0000-000050030000}"/>
    <cellStyle name="Normal 42" xfId="873" xr:uid="{00000000-0005-0000-0000-000051030000}"/>
    <cellStyle name="Normal 42 2" xfId="1237" xr:uid="{00000000-0005-0000-0000-000052030000}"/>
    <cellStyle name="Normal 43" xfId="1260" xr:uid="{00000000-0005-0000-0000-000053030000}"/>
    <cellStyle name="Normal 43 2" xfId="1263" xr:uid="{300A9CC4-7892-4E0B-94DC-B5AE4A7D61D8}"/>
    <cellStyle name="Normal 44" xfId="1262" xr:uid="{16C93A3D-58BE-4DF1-8329-25DC5B5022C3}"/>
    <cellStyle name="Normal 45" xfId="1265" xr:uid="{ECADFAF2-3FB8-49A5-81E9-C20F1C3D166E}"/>
    <cellStyle name="Normal 46" xfId="1267" xr:uid="{896188BB-8676-4E94-9DF1-7B3967B95B2B}"/>
    <cellStyle name="Normal 46 2" xfId="1268" xr:uid="{09474505-0EBB-429B-899C-5BF67616A003}"/>
    <cellStyle name="Normal 47" xfId="1269" xr:uid="{F7B89282-F2DA-4CE8-A363-6E614FD8993F}"/>
    <cellStyle name="Normal 48" xfId="1272" xr:uid="{7B2132B5-476E-4A01-AC3E-EED949CCA74E}"/>
    <cellStyle name="Normal 49" xfId="1273" xr:uid="{678CC5CE-5D3C-4453-A776-DC8D2B7E7D4E}"/>
    <cellStyle name="Normal 49 2" xfId="1279" xr:uid="{AC4952E8-4D28-49F4-A52E-A5F111302DF2}"/>
    <cellStyle name="Normal 5" xfId="495" xr:uid="{00000000-0005-0000-0000-000054030000}"/>
    <cellStyle name="Normal 5 10" xfId="496" xr:uid="{00000000-0005-0000-0000-000055030000}"/>
    <cellStyle name="Normal 5 11" xfId="497" xr:uid="{00000000-0005-0000-0000-000056030000}"/>
    <cellStyle name="Normal 5 12" xfId="498" xr:uid="{00000000-0005-0000-0000-000057030000}"/>
    <cellStyle name="Normal 5 13" xfId="499" xr:uid="{00000000-0005-0000-0000-000058030000}"/>
    <cellStyle name="Normal 5 14" xfId="500" xr:uid="{00000000-0005-0000-0000-000059030000}"/>
    <cellStyle name="Normal 5 15" xfId="501" xr:uid="{00000000-0005-0000-0000-00005A030000}"/>
    <cellStyle name="Normal 5 16" xfId="502" xr:uid="{00000000-0005-0000-0000-00005B030000}"/>
    <cellStyle name="Normal 5 17" xfId="503" xr:uid="{00000000-0005-0000-0000-00005C030000}"/>
    <cellStyle name="Normal 5 18" xfId="504" xr:uid="{00000000-0005-0000-0000-00005D030000}"/>
    <cellStyle name="Normal 5 19" xfId="505" xr:uid="{00000000-0005-0000-0000-00005E030000}"/>
    <cellStyle name="Normal 5 19 2" xfId="1130" xr:uid="{00000000-0005-0000-0000-00005F030000}"/>
    <cellStyle name="Normal 5 2" xfId="506" xr:uid="{00000000-0005-0000-0000-000060030000}"/>
    <cellStyle name="Normal 5 2 10" xfId="507" xr:uid="{00000000-0005-0000-0000-000061030000}"/>
    <cellStyle name="Normal 5 2 11" xfId="508" xr:uid="{00000000-0005-0000-0000-000062030000}"/>
    <cellStyle name="Normal 5 2 12" xfId="509" xr:uid="{00000000-0005-0000-0000-000063030000}"/>
    <cellStyle name="Normal 5 2 13" xfId="510" xr:uid="{00000000-0005-0000-0000-000064030000}"/>
    <cellStyle name="Normal 5 2 14" xfId="511" xr:uid="{00000000-0005-0000-0000-000065030000}"/>
    <cellStyle name="Normal 5 2 15" xfId="512" xr:uid="{00000000-0005-0000-0000-000066030000}"/>
    <cellStyle name="Normal 5 2 16" xfId="513" xr:uid="{00000000-0005-0000-0000-000067030000}"/>
    <cellStyle name="Normal 5 2 2" xfId="514" xr:uid="{00000000-0005-0000-0000-000068030000}"/>
    <cellStyle name="Normal 5 2 3" xfId="515" xr:uid="{00000000-0005-0000-0000-000069030000}"/>
    <cellStyle name="Normal 5 2 4" xfId="516" xr:uid="{00000000-0005-0000-0000-00006A030000}"/>
    <cellStyle name="Normal 5 2 5" xfId="517" xr:uid="{00000000-0005-0000-0000-00006B030000}"/>
    <cellStyle name="Normal 5 2 6" xfId="518" xr:uid="{00000000-0005-0000-0000-00006C030000}"/>
    <cellStyle name="Normal 5 2 7" xfId="519" xr:uid="{00000000-0005-0000-0000-00006D030000}"/>
    <cellStyle name="Normal 5 2 8" xfId="520" xr:uid="{00000000-0005-0000-0000-00006E030000}"/>
    <cellStyle name="Normal 5 2 9" xfId="521" xr:uid="{00000000-0005-0000-0000-00006F030000}"/>
    <cellStyle name="Normal 5 20" xfId="522" xr:uid="{00000000-0005-0000-0000-000070030000}"/>
    <cellStyle name="Normal 5 21" xfId="523" xr:uid="{00000000-0005-0000-0000-000071030000}"/>
    <cellStyle name="Normal 5 22" xfId="524" xr:uid="{00000000-0005-0000-0000-000072030000}"/>
    <cellStyle name="Normal 5 22 2" xfId="1131" xr:uid="{00000000-0005-0000-0000-000073030000}"/>
    <cellStyle name="Normal 5 23" xfId="899" xr:uid="{00000000-0005-0000-0000-000074030000}"/>
    <cellStyle name="Normal 5 24" xfId="1129" xr:uid="{00000000-0005-0000-0000-000075030000}"/>
    <cellStyle name="Normal 5 3" xfId="525" xr:uid="{00000000-0005-0000-0000-000076030000}"/>
    <cellStyle name="Normal 5 3 10" xfId="526" xr:uid="{00000000-0005-0000-0000-000077030000}"/>
    <cellStyle name="Normal 5 3 11" xfId="527" xr:uid="{00000000-0005-0000-0000-000078030000}"/>
    <cellStyle name="Normal 5 3 12" xfId="528" xr:uid="{00000000-0005-0000-0000-000079030000}"/>
    <cellStyle name="Normal 5 3 13" xfId="529" xr:uid="{00000000-0005-0000-0000-00007A030000}"/>
    <cellStyle name="Normal 5 3 14" xfId="530" xr:uid="{00000000-0005-0000-0000-00007B030000}"/>
    <cellStyle name="Normal 5 3 15" xfId="531" xr:uid="{00000000-0005-0000-0000-00007C030000}"/>
    <cellStyle name="Normal 5 3 2" xfId="532" xr:uid="{00000000-0005-0000-0000-00007D030000}"/>
    <cellStyle name="Normal 5 3 3" xfId="533" xr:uid="{00000000-0005-0000-0000-00007E030000}"/>
    <cellStyle name="Normal 5 3 4" xfId="534" xr:uid="{00000000-0005-0000-0000-00007F030000}"/>
    <cellStyle name="Normal 5 3 5" xfId="535" xr:uid="{00000000-0005-0000-0000-000080030000}"/>
    <cellStyle name="Normal 5 3 6" xfId="536" xr:uid="{00000000-0005-0000-0000-000081030000}"/>
    <cellStyle name="Normal 5 3 7" xfId="537" xr:uid="{00000000-0005-0000-0000-000082030000}"/>
    <cellStyle name="Normal 5 3 8" xfId="538" xr:uid="{00000000-0005-0000-0000-000083030000}"/>
    <cellStyle name="Normal 5 3 9" xfId="539" xr:uid="{00000000-0005-0000-0000-000084030000}"/>
    <cellStyle name="Normal 5 4" xfId="540" xr:uid="{00000000-0005-0000-0000-000085030000}"/>
    <cellStyle name="Normal 5 4 10" xfId="541" xr:uid="{00000000-0005-0000-0000-000086030000}"/>
    <cellStyle name="Normal 5 4 11" xfId="542" xr:uid="{00000000-0005-0000-0000-000087030000}"/>
    <cellStyle name="Normal 5 4 12" xfId="543" xr:uid="{00000000-0005-0000-0000-000088030000}"/>
    <cellStyle name="Normal 5 4 13" xfId="544" xr:uid="{00000000-0005-0000-0000-000089030000}"/>
    <cellStyle name="Normal 5 4 14" xfId="545" xr:uid="{00000000-0005-0000-0000-00008A030000}"/>
    <cellStyle name="Normal 5 4 15" xfId="546" xr:uid="{00000000-0005-0000-0000-00008B030000}"/>
    <cellStyle name="Normal 5 4 2" xfId="547" xr:uid="{00000000-0005-0000-0000-00008C030000}"/>
    <cellStyle name="Normal 5 4 3" xfId="548" xr:uid="{00000000-0005-0000-0000-00008D030000}"/>
    <cellStyle name="Normal 5 4 4" xfId="549" xr:uid="{00000000-0005-0000-0000-00008E030000}"/>
    <cellStyle name="Normal 5 4 5" xfId="550" xr:uid="{00000000-0005-0000-0000-00008F030000}"/>
    <cellStyle name="Normal 5 4 6" xfId="551" xr:uid="{00000000-0005-0000-0000-000090030000}"/>
    <cellStyle name="Normal 5 4 7" xfId="552" xr:uid="{00000000-0005-0000-0000-000091030000}"/>
    <cellStyle name="Normal 5 4 8" xfId="553" xr:uid="{00000000-0005-0000-0000-000092030000}"/>
    <cellStyle name="Normal 5 4 9" xfId="554" xr:uid="{00000000-0005-0000-0000-000093030000}"/>
    <cellStyle name="Normal 5 5" xfId="555" xr:uid="{00000000-0005-0000-0000-000094030000}"/>
    <cellStyle name="Normal 5 6" xfId="556" xr:uid="{00000000-0005-0000-0000-000095030000}"/>
    <cellStyle name="Normal 5 7" xfId="557" xr:uid="{00000000-0005-0000-0000-000096030000}"/>
    <cellStyle name="Normal 5 8" xfId="558" xr:uid="{00000000-0005-0000-0000-000097030000}"/>
    <cellStyle name="Normal 5 9" xfId="559" xr:uid="{00000000-0005-0000-0000-000098030000}"/>
    <cellStyle name="Normal 50" xfId="1278" xr:uid="{14EF50AB-D2E6-4DAD-8CB7-8069175B88A3}"/>
    <cellStyle name="Normal 51" xfId="1280" xr:uid="{D581061A-2B3C-4657-A937-5F6BA9BDA2AF}"/>
    <cellStyle name="Normal 52" xfId="1282" xr:uid="{67B1D993-2937-45B8-ADCC-B246B6F71728}"/>
    <cellStyle name="Normal 53" xfId="1283" xr:uid="{219D73D7-C208-4D98-A1F3-37CE67AC8C32}"/>
    <cellStyle name="Normal 54" xfId="1285" xr:uid="{B796750B-8C25-4D97-B6D8-4C8C674AD36D}"/>
    <cellStyle name="Normal 55" xfId="1286" xr:uid="{2A6043F0-B5FB-426E-AF4E-5F902793EF71}"/>
    <cellStyle name="Normal 56" xfId="1288" xr:uid="{83478095-0E71-4323-9B5B-FE492F0D9E95}"/>
    <cellStyle name="Normal 57" xfId="1289" xr:uid="{E6005222-A270-4E76-B5F6-90B635A15052}"/>
    <cellStyle name="Normal 58" xfId="1290" xr:uid="{ED46B290-03F7-4813-871A-39A325C608D8}"/>
    <cellStyle name="Normal 59" xfId="1291" xr:uid="{8B4E3696-6045-45CD-AB5C-D48DF620B51E}"/>
    <cellStyle name="Normal 6" xfId="560" xr:uid="{00000000-0005-0000-0000-000099030000}"/>
    <cellStyle name="Normal 6 10" xfId="561" xr:uid="{00000000-0005-0000-0000-00009A030000}"/>
    <cellStyle name="Normal 6 11" xfId="562" xr:uid="{00000000-0005-0000-0000-00009B030000}"/>
    <cellStyle name="Normal 6 12" xfId="563" xr:uid="{00000000-0005-0000-0000-00009C030000}"/>
    <cellStyle name="Normal 6 13" xfId="564" xr:uid="{00000000-0005-0000-0000-00009D030000}"/>
    <cellStyle name="Normal 6 14" xfId="565" xr:uid="{00000000-0005-0000-0000-00009E030000}"/>
    <cellStyle name="Normal 6 15" xfId="566" xr:uid="{00000000-0005-0000-0000-00009F030000}"/>
    <cellStyle name="Normal 6 16" xfId="567" xr:uid="{00000000-0005-0000-0000-0000A0030000}"/>
    <cellStyle name="Normal 6 17" xfId="568" xr:uid="{00000000-0005-0000-0000-0000A1030000}"/>
    <cellStyle name="Normal 6 18" xfId="569" xr:uid="{00000000-0005-0000-0000-0000A2030000}"/>
    <cellStyle name="Normal 6 19" xfId="570" xr:uid="{00000000-0005-0000-0000-0000A3030000}"/>
    <cellStyle name="Normal 6 2" xfId="571" xr:uid="{00000000-0005-0000-0000-0000A4030000}"/>
    <cellStyle name="Normal 6 2 2" xfId="572" xr:uid="{00000000-0005-0000-0000-0000A5030000}"/>
    <cellStyle name="Normal 6 2 3" xfId="573" xr:uid="{00000000-0005-0000-0000-0000A6030000}"/>
    <cellStyle name="Normal 6 2 4" xfId="574" xr:uid="{00000000-0005-0000-0000-0000A7030000}"/>
    <cellStyle name="Normal 6 2 5" xfId="575" xr:uid="{00000000-0005-0000-0000-0000A8030000}"/>
    <cellStyle name="Normal 6 2 5 2" xfId="822" xr:uid="{00000000-0005-0000-0000-0000A9030000}"/>
    <cellStyle name="Normal 6 2 5 2 2" xfId="1199" xr:uid="{00000000-0005-0000-0000-0000AA030000}"/>
    <cellStyle name="Normal 6 2 5 3" xfId="1134" xr:uid="{00000000-0005-0000-0000-0000AB030000}"/>
    <cellStyle name="Normal 6 2 6" xfId="1133" xr:uid="{00000000-0005-0000-0000-0000AC030000}"/>
    <cellStyle name="Normal 6 20" xfId="576" xr:uid="{00000000-0005-0000-0000-0000AD030000}"/>
    <cellStyle name="Normal 6 21" xfId="577" xr:uid="{00000000-0005-0000-0000-0000AE030000}"/>
    <cellStyle name="Normal 6 22" xfId="578" xr:uid="{00000000-0005-0000-0000-0000AF030000}"/>
    <cellStyle name="Normal 6 23" xfId="579" xr:uid="{00000000-0005-0000-0000-0000B0030000}"/>
    <cellStyle name="Normal 6 24" xfId="580" xr:uid="{00000000-0005-0000-0000-0000B1030000}"/>
    <cellStyle name="Normal 6 25" xfId="581" xr:uid="{00000000-0005-0000-0000-0000B2030000}"/>
    <cellStyle name="Normal 6 26" xfId="582" xr:uid="{00000000-0005-0000-0000-0000B3030000}"/>
    <cellStyle name="Normal 6 27" xfId="583" xr:uid="{00000000-0005-0000-0000-0000B4030000}"/>
    <cellStyle name="Normal 6 28" xfId="584" xr:uid="{00000000-0005-0000-0000-0000B5030000}"/>
    <cellStyle name="Normal 6 29" xfId="585" xr:uid="{00000000-0005-0000-0000-0000B6030000}"/>
    <cellStyle name="Normal 6 29 2" xfId="824" xr:uid="{00000000-0005-0000-0000-0000B7030000}"/>
    <cellStyle name="Normal 6 29 2 2" xfId="1201" xr:uid="{00000000-0005-0000-0000-0000B8030000}"/>
    <cellStyle name="Normal 6 29 3" xfId="1135" xr:uid="{00000000-0005-0000-0000-0000B9030000}"/>
    <cellStyle name="Normal 6 3" xfId="586" xr:uid="{00000000-0005-0000-0000-0000BA030000}"/>
    <cellStyle name="Normal 6 3 10" xfId="587" xr:uid="{00000000-0005-0000-0000-0000BB030000}"/>
    <cellStyle name="Normal 6 3 11" xfId="588" xr:uid="{00000000-0005-0000-0000-0000BC030000}"/>
    <cellStyle name="Normal 6 3 12" xfId="589" xr:uid="{00000000-0005-0000-0000-0000BD030000}"/>
    <cellStyle name="Normal 6 3 13" xfId="590" xr:uid="{00000000-0005-0000-0000-0000BE030000}"/>
    <cellStyle name="Normal 6 3 14" xfId="591" xr:uid="{00000000-0005-0000-0000-0000BF030000}"/>
    <cellStyle name="Normal 6 3 15" xfId="592" xr:uid="{00000000-0005-0000-0000-0000C0030000}"/>
    <cellStyle name="Normal 6 3 2" xfId="593" xr:uid="{00000000-0005-0000-0000-0000C1030000}"/>
    <cellStyle name="Normal 6 3 3" xfId="594" xr:uid="{00000000-0005-0000-0000-0000C2030000}"/>
    <cellStyle name="Normal 6 3 4" xfId="595" xr:uid="{00000000-0005-0000-0000-0000C3030000}"/>
    <cellStyle name="Normal 6 3 5" xfId="596" xr:uid="{00000000-0005-0000-0000-0000C4030000}"/>
    <cellStyle name="Normal 6 3 6" xfId="597" xr:uid="{00000000-0005-0000-0000-0000C5030000}"/>
    <cellStyle name="Normal 6 3 7" xfId="598" xr:uid="{00000000-0005-0000-0000-0000C6030000}"/>
    <cellStyle name="Normal 6 3 8" xfId="599" xr:uid="{00000000-0005-0000-0000-0000C7030000}"/>
    <cellStyle name="Normal 6 3 9" xfId="600" xr:uid="{00000000-0005-0000-0000-0000C8030000}"/>
    <cellStyle name="Normal 6 30" xfId="601" xr:uid="{00000000-0005-0000-0000-0000C9030000}"/>
    <cellStyle name="Normal 6 30 2" xfId="829" xr:uid="{00000000-0005-0000-0000-0000CA030000}"/>
    <cellStyle name="Normal 6 30 2 2" xfId="1206" xr:uid="{00000000-0005-0000-0000-0000CB030000}"/>
    <cellStyle name="Normal 6 30 3" xfId="1136" xr:uid="{00000000-0005-0000-0000-0000CC030000}"/>
    <cellStyle name="Normal 6 31" xfId="888" xr:uid="{00000000-0005-0000-0000-0000CD030000}"/>
    <cellStyle name="Normal 6 31 2" xfId="1250" xr:uid="{00000000-0005-0000-0000-0000CE030000}"/>
    <cellStyle name="Normal 6 32" xfId="1132" xr:uid="{00000000-0005-0000-0000-0000CF030000}"/>
    <cellStyle name="Normal 6 4" xfId="602" xr:uid="{00000000-0005-0000-0000-0000D0030000}"/>
    <cellStyle name="Normal 6 4 10" xfId="603" xr:uid="{00000000-0005-0000-0000-0000D1030000}"/>
    <cellStyle name="Normal 6 4 11" xfId="604" xr:uid="{00000000-0005-0000-0000-0000D2030000}"/>
    <cellStyle name="Normal 6 4 12" xfId="605" xr:uid="{00000000-0005-0000-0000-0000D3030000}"/>
    <cellStyle name="Normal 6 4 13" xfId="606" xr:uid="{00000000-0005-0000-0000-0000D4030000}"/>
    <cellStyle name="Normal 6 4 14" xfId="607" xr:uid="{00000000-0005-0000-0000-0000D5030000}"/>
    <cellStyle name="Normal 6 4 15" xfId="608" xr:uid="{00000000-0005-0000-0000-0000D6030000}"/>
    <cellStyle name="Normal 6 4 2" xfId="609" xr:uid="{00000000-0005-0000-0000-0000D7030000}"/>
    <cellStyle name="Normal 6 4 3" xfId="610" xr:uid="{00000000-0005-0000-0000-0000D8030000}"/>
    <cellStyle name="Normal 6 4 4" xfId="611" xr:uid="{00000000-0005-0000-0000-0000D9030000}"/>
    <cellStyle name="Normal 6 4 5" xfId="612" xr:uid="{00000000-0005-0000-0000-0000DA030000}"/>
    <cellStyle name="Normal 6 4 6" xfId="613" xr:uid="{00000000-0005-0000-0000-0000DB030000}"/>
    <cellStyle name="Normal 6 4 7" xfId="614" xr:uid="{00000000-0005-0000-0000-0000DC030000}"/>
    <cellStyle name="Normal 6 4 8" xfId="615" xr:uid="{00000000-0005-0000-0000-0000DD030000}"/>
    <cellStyle name="Normal 6 4 9" xfId="616" xr:uid="{00000000-0005-0000-0000-0000DE030000}"/>
    <cellStyle name="Normal 6 5" xfId="617" xr:uid="{00000000-0005-0000-0000-0000DF030000}"/>
    <cellStyle name="Normal 6 6" xfId="618" xr:uid="{00000000-0005-0000-0000-0000E0030000}"/>
    <cellStyle name="Normal 6 7" xfId="619" xr:uid="{00000000-0005-0000-0000-0000E1030000}"/>
    <cellStyle name="Normal 6 8" xfId="620" xr:uid="{00000000-0005-0000-0000-0000E2030000}"/>
    <cellStyle name="Normal 6 9" xfId="621" xr:uid="{00000000-0005-0000-0000-0000E3030000}"/>
    <cellStyle name="Normal 60" xfId="1292" xr:uid="{7586520C-9A6E-463B-A19B-AC99283BFB81}"/>
    <cellStyle name="Normal 61" xfId="1293" xr:uid="{1DA9C3A0-5CD4-411E-862C-9548D40A820F}"/>
    <cellStyle name="Normal 62" xfId="1294" xr:uid="{EEF38B40-E990-41E9-9B16-39CB5600169F}"/>
    <cellStyle name="Normal 63" xfId="1320" xr:uid="{111E00FB-9857-45CC-9731-74B6A3FB9EE5}"/>
    <cellStyle name="Normal 64" xfId="1322" xr:uid="{5DF9265F-1481-44C1-B366-9BA05260ECBF}"/>
    <cellStyle name="Normal 65" xfId="1358" xr:uid="{B1349AA0-57AF-4784-881E-619282791EF6}"/>
    <cellStyle name="Normal 66" xfId="1363" xr:uid="{6CF62512-2283-4EF9-8C82-4CF346F615E4}"/>
    <cellStyle name="Normal 67" xfId="1364" xr:uid="{75EDD6C8-121F-43FC-BAA6-B84E0C133D43}"/>
    <cellStyle name="Normal 68" xfId="1372" xr:uid="{AE49EEC3-13B1-4963-9FA7-D31DEB7CB2DC}"/>
    <cellStyle name="Normal 68 2" xfId="1373" xr:uid="{9906B2BC-E1D6-47BD-99B5-50278F9E63B5}"/>
    <cellStyle name="Normal 7" xfId="622" xr:uid="{00000000-0005-0000-0000-0000E4030000}"/>
    <cellStyle name="Normal 7 10" xfId="623" xr:uid="{00000000-0005-0000-0000-0000E5030000}"/>
    <cellStyle name="Normal 7 11" xfId="624" xr:uid="{00000000-0005-0000-0000-0000E6030000}"/>
    <cellStyle name="Normal 7 12" xfId="625" xr:uid="{00000000-0005-0000-0000-0000E7030000}"/>
    <cellStyle name="Normal 7 13" xfId="626" xr:uid="{00000000-0005-0000-0000-0000E8030000}"/>
    <cellStyle name="Normal 7 14" xfId="627" xr:uid="{00000000-0005-0000-0000-0000E9030000}"/>
    <cellStyle name="Normal 7 15" xfId="628" xr:uid="{00000000-0005-0000-0000-0000EA030000}"/>
    <cellStyle name="Normal 7 16" xfId="629" xr:uid="{00000000-0005-0000-0000-0000EB030000}"/>
    <cellStyle name="Normal 7 17" xfId="630" xr:uid="{00000000-0005-0000-0000-0000EC030000}"/>
    <cellStyle name="Normal 7 18" xfId="631" xr:uid="{00000000-0005-0000-0000-0000ED030000}"/>
    <cellStyle name="Normal 7 19" xfId="632" xr:uid="{00000000-0005-0000-0000-0000EE030000}"/>
    <cellStyle name="Normal 7 2" xfId="633" xr:uid="{00000000-0005-0000-0000-0000EF030000}"/>
    <cellStyle name="Normal 7 2 10" xfId="634" xr:uid="{00000000-0005-0000-0000-0000F0030000}"/>
    <cellStyle name="Normal 7 2 11" xfId="635" xr:uid="{00000000-0005-0000-0000-0000F1030000}"/>
    <cellStyle name="Normal 7 2 12" xfId="636" xr:uid="{00000000-0005-0000-0000-0000F2030000}"/>
    <cellStyle name="Normal 7 2 13" xfId="637" xr:uid="{00000000-0005-0000-0000-0000F3030000}"/>
    <cellStyle name="Normal 7 2 14" xfId="638" xr:uid="{00000000-0005-0000-0000-0000F4030000}"/>
    <cellStyle name="Normal 7 2 15" xfId="639" xr:uid="{00000000-0005-0000-0000-0000F5030000}"/>
    <cellStyle name="Normal 7 2 16" xfId="640" xr:uid="{00000000-0005-0000-0000-0000F6030000}"/>
    <cellStyle name="Normal 7 2 17" xfId="641" xr:uid="{00000000-0005-0000-0000-0000F7030000}"/>
    <cellStyle name="Normal 7 2 17 2" xfId="1138" xr:uid="{00000000-0005-0000-0000-0000F8030000}"/>
    <cellStyle name="Normal 7 2 18" xfId="1137" xr:uid="{00000000-0005-0000-0000-0000F9030000}"/>
    <cellStyle name="Normal 7 2 2" xfId="642" xr:uid="{00000000-0005-0000-0000-0000FA030000}"/>
    <cellStyle name="Normal 7 2 3" xfId="643" xr:uid="{00000000-0005-0000-0000-0000FB030000}"/>
    <cellStyle name="Normal 7 2 4" xfId="644" xr:uid="{00000000-0005-0000-0000-0000FC030000}"/>
    <cellStyle name="Normal 7 2 5" xfId="645" xr:uid="{00000000-0005-0000-0000-0000FD030000}"/>
    <cellStyle name="Normal 7 2 6" xfId="646" xr:uid="{00000000-0005-0000-0000-0000FE030000}"/>
    <cellStyle name="Normal 7 2 7" xfId="647" xr:uid="{00000000-0005-0000-0000-0000FF030000}"/>
    <cellStyle name="Normal 7 2 8" xfId="648" xr:uid="{00000000-0005-0000-0000-000000040000}"/>
    <cellStyle name="Normal 7 2 9" xfId="649" xr:uid="{00000000-0005-0000-0000-000001040000}"/>
    <cellStyle name="Normal 7 20" xfId="650" xr:uid="{00000000-0005-0000-0000-000002040000}"/>
    <cellStyle name="Normal 7 21" xfId="651" xr:uid="{00000000-0005-0000-0000-000003040000}"/>
    <cellStyle name="Normal 7 22" xfId="652" xr:uid="{00000000-0005-0000-0000-000004040000}"/>
    <cellStyle name="Normal 7 23" xfId="653" xr:uid="{00000000-0005-0000-0000-000005040000}"/>
    <cellStyle name="Normal 7 24" xfId="654" xr:uid="{00000000-0005-0000-0000-000006040000}"/>
    <cellStyle name="Normal 7 25" xfId="655" xr:uid="{00000000-0005-0000-0000-000007040000}"/>
    <cellStyle name="Normal 7 26" xfId="656" xr:uid="{00000000-0005-0000-0000-000008040000}"/>
    <cellStyle name="Normal 7 26 2" xfId="1139" xr:uid="{00000000-0005-0000-0000-000009040000}"/>
    <cellStyle name="Normal 7 27" xfId="657" xr:uid="{00000000-0005-0000-0000-00000A040000}"/>
    <cellStyle name="Normal 7 28" xfId="658" xr:uid="{00000000-0005-0000-0000-00000B040000}"/>
    <cellStyle name="Normal 7 28 2" xfId="1140" xr:uid="{00000000-0005-0000-0000-00000C040000}"/>
    <cellStyle name="Normal 7 29" xfId="901" xr:uid="{00000000-0005-0000-0000-00000D040000}"/>
    <cellStyle name="Normal 7 3" xfId="659" xr:uid="{00000000-0005-0000-0000-00000E040000}"/>
    <cellStyle name="Normal 7 3 2" xfId="660" xr:uid="{00000000-0005-0000-0000-00000F040000}"/>
    <cellStyle name="Normal 7 3 2 2" xfId="1141" xr:uid="{00000000-0005-0000-0000-000010040000}"/>
    <cellStyle name="Normal 7 4" xfId="661" xr:uid="{00000000-0005-0000-0000-000011040000}"/>
    <cellStyle name="Normal 7 5" xfId="662" xr:uid="{00000000-0005-0000-0000-000012040000}"/>
    <cellStyle name="Normal 7 6" xfId="663" xr:uid="{00000000-0005-0000-0000-000013040000}"/>
    <cellStyle name="Normal 7 7" xfId="664" xr:uid="{00000000-0005-0000-0000-000014040000}"/>
    <cellStyle name="Normal 7 8" xfId="665" xr:uid="{00000000-0005-0000-0000-000015040000}"/>
    <cellStyle name="Normal 7 9" xfId="666" xr:uid="{00000000-0005-0000-0000-000016040000}"/>
    <cellStyle name="Normal 8" xfId="667" xr:uid="{00000000-0005-0000-0000-000017040000}"/>
    <cellStyle name="Normal 8 2" xfId="668" xr:uid="{00000000-0005-0000-0000-000018040000}"/>
    <cellStyle name="Normal 8 2 2" xfId="669" xr:uid="{00000000-0005-0000-0000-000019040000}"/>
    <cellStyle name="Normal 8 2 2 2" xfId="1144" xr:uid="{00000000-0005-0000-0000-00001A040000}"/>
    <cellStyle name="Normal 8 2 3" xfId="670" xr:uid="{00000000-0005-0000-0000-00001B040000}"/>
    <cellStyle name="Normal 8 2 3 2" xfId="1145" xr:uid="{00000000-0005-0000-0000-00001C040000}"/>
    <cellStyle name="Normal 8 2 4" xfId="1143" xr:uid="{00000000-0005-0000-0000-00001D040000}"/>
    <cellStyle name="Normal 8 3" xfId="671" xr:uid="{00000000-0005-0000-0000-00001E040000}"/>
    <cellStyle name="Normal 8 3 2" xfId="672" xr:uid="{00000000-0005-0000-0000-00001F040000}"/>
    <cellStyle name="Normal 8 3 2 2" xfId="1146" xr:uid="{00000000-0005-0000-0000-000020040000}"/>
    <cellStyle name="Normal 8 4" xfId="673" xr:uid="{00000000-0005-0000-0000-000021040000}"/>
    <cellStyle name="Normal 8 4 2" xfId="1147" xr:uid="{00000000-0005-0000-0000-000022040000}"/>
    <cellStyle name="Normal 8 5" xfId="902" xr:uid="{00000000-0005-0000-0000-000023040000}"/>
    <cellStyle name="Normal 8 5 2" xfId="1259" xr:uid="{00000000-0005-0000-0000-000024040000}"/>
    <cellStyle name="Normal 8 6" xfId="1142" xr:uid="{00000000-0005-0000-0000-000025040000}"/>
    <cellStyle name="Normal 89" xfId="1321" xr:uid="{D23795D8-8B64-4B23-84D1-D95BE4827935}"/>
    <cellStyle name="Normal 9" xfId="674" xr:uid="{00000000-0005-0000-0000-000026040000}"/>
    <cellStyle name="Normal 9 10" xfId="675" xr:uid="{00000000-0005-0000-0000-000027040000}"/>
    <cellStyle name="Normal 9 11" xfId="676" xr:uid="{00000000-0005-0000-0000-000028040000}"/>
    <cellStyle name="Normal 9 12" xfId="677" xr:uid="{00000000-0005-0000-0000-000029040000}"/>
    <cellStyle name="Normal 9 13" xfId="678" xr:uid="{00000000-0005-0000-0000-00002A040000}"/>
    <cellStyle name="Normal 9 14" xfId="679" xr:uid="{00000000-0005-0000-0000-00002B040000}"/>
    <cellStyle name="Normal 9 15" xfId="680" xr:uid="{00000000-0005-0000-0000-00002C040000}"/>
    <cellStyle name="Normal 9 16" xfId="681" xr:uid="{00000000-0005-0000-0000-00002D040000}"/>
    <cellStyle name="Normal 9 16 2" xfId="1149" xr:uid="{00000000-0005-0000-0000-00002E040000}"/>
    <cellStyle name="Normal 9 17" xfId="682" xr:uid="{00000000-0005-0000-0000-00002F040000}"/>
    <cellStyle name="Normal 9 18" xfId="683" xr:uid="{00000000-0005-0000-0000-000030040000}"/>
    <cellStyle name="Normal 9 18 2" xfId="1150" xr:uid="{00000000-0005-0000-0000-000031040000}"/>
    <cellStyle name="Normal 9 19" xfId="1148" xr:uid="{00000000-0005-0000-0000-000032040000}"/>
    <cellStyle name="Normal 9 2" xfId="684" xr:uid="{00000000-0005-0000-0000-000033040000}"/>
    <cellStyle name="Normal 9 2 2" xfId="685" xr:uid="{00000000-0005-0000-0000-000034040000}"/>
    <cellStyle name="Normal 9 2 3" xfId="1151" xr:uid="{00000000-0005-0000-0000-000035040000}"/>
    <cellStyle name="Normal 9 20" xfId="1315" xr:uid="{00EBCF5A-8400-4036-ADD9-5EA399E7E0CE}"/>
    <cellStyle name="Normal 9 3" xfId="686" xr:uid="{00000000-0005-0000-0000-000036040000}"/>
    <cellStyle name="Normal 9 4" xfId="687" xr:uid="{00000000-0005-0000-0000-000037040000}"/>
    <cellStyle name="Normal 9 5" xfId="688" xr:uid="{00000000-0005-0000-0000-000038040000}"/>
    <cellStyle name="Normal 9 6" xfId="689" xr:uid="{00000000-0005-0000-0000-000039040000}"/>
    <cellStyle name="Normal 9 7" xfId="690" xr:uid="{00000000-0005-0000-0000-00003A040000}"/>
    <cellStyle name="Normal 9 8" xfId="691" xr:uid="{00000000-0005-0000-0000-00003B040000}"/>
    <cellStyle name="Normal 9 9" xfId="692" xr:uid="{00000000-0005-0000-0000-00003C040000}"/>
    <cellStyle name="Notas 2" xfId="693" xr:uid="{00000000-0005-0000-0000-00003E040000}"/>
    <cellStyle name="Notas 3" xfId="694" xr:uid="{00000000-0005-0000-0000-00003F040000}"/>
    <cellStyle name="Notas 4" xfId="695" xr:uid="{00000000-0005-0000-0000-000040040000}"/>
    <cellStyle name="Notas 5" xfId="696" xr:uid="{00000000-0005-0000-0000-000041040000}"/>
    <cellStyle name="Notas 5 2" xfId="1152" xr:uid="{00000000-0005-0000-0000-000042040000}"/>
    <cellStyle name="Notas 6" xfId="697" xr:uid="{00000000-0005-0000-0000-000043040000}"/>
    <cellStyle name="Notas 6 2" xfId="1153" xr:uid="{00000000-0005-0000-0000-000044040000}"/>
    <cellStyle name="Notas 7" xfId="1361" xr:uid="{06A2B8FA-BDFE-4A6C-95D5-63A23E12D148}"/>
    <cellStyle name="Percent 2" xfId="698" xr:uid="{00000000-0005-0000-0000-000045040000}"/>
    <cellStyle name="Percent 2 2" xfId="699" xr:uid="{00000000-0005-0000-0000-000046040000}"/>
    <cellStyle name="Percent 2 2 2" xfId="1154" xr:uid="{00000000-0005-0000-0000-000047040000}"/>
    <cellStyle name="Percent 2 3" xfId="700" xr:uid="{00000000-0005-0000-0000-000048040000}"/>
    <cellStyle name="Percent 2 3 2" xfId="1155" xr:uid="{00000000-0005-0000-0000-000049040000}"/>
    <cellStyle name="Percent 2 4" xfId="835" xr:uid="{00000000-0005-0000-0000-00004A040000}"/>
    <cellStyle name="Percent 3" xfId="701" xr:uid="{00000000-0005-0000-0000-00004B040000}"/>
    <cellStyle name="Percent 3 2" xfId="702" xr:uid="{00000000-0005-0000-0000-00004C040000}"/>
    <cellStyle name="Percent 3 3" xfId="1156" xr:uid="{00000000-0005-0000-0000-00004D040000}"/>
    <cellStyle name="Percent 4" xfId="703" xr:uid="{00000000-0005-0000-0000-00004E040000}"/>
    <cellStyle name="Percent 4 2" xfId="831" xr:uid="{00000000-0005-0000-0000-00004F040000}"/>
    <cellStyle name="Percent 4 2 2" xfId="1208" xr:uid="{00000000-0005-0000-0000-000050040000}"/>
    <cellStyle name="Percent 4 3" xfId="1157" xr:uid="{00000000-0005-0000-0000-000051040000}"/>
    <cellStyle name="Percent 5" xfId="846" xr:uid="{00000000-0005-0000-0000-000052040000}"/>
    <cellStyle name="Percent 5 2" xfId="1220" xr:uid="{00000000-0005-0000-0000-000053040000}"/>
    <cellStyle name="Porcentaje 2" xfId="704" xr:uid="{00000000-0005-0000-0000-000055040000}"/>
    <cellStyle name="Porcentaje 2 2" xfId="705" xr:uid="{00000000-0005-0000-0000-000056040000}"/>
    <cellStyle name="Porcentaje 2 2 2" xfId="1312" xr:uid="{CB4DFDBD-D79D-480A-B8ED-BB8F2E91CE1A}"/>
    <cellStyle name="Porcentaje 2 3" xfId="706" xr:uid="{00000000-0005-0000-0000-000057040000}"/>
    <cellStyle name="Porcentaje 2 3 2" xfId="1159" xr:uid="{00000000-0005-0000-0000-000058040000}"/>
    <cellStyle name="Porcentaje 2 4" xfId="1158" xr:uid="{00000000-0005-0000-0000-000059040000}"/>
    <cellStyle name="Porcentaje 2 5" xfId="1299" xr:uid="{02B368A7-0CAC-4D85-84FE-05BE453F3450}"/>
    <cellStyle name="Porcentaje 3" xfId="707" xr:uid="{00000000-0005-0000-0000-00005A040000}"/>
    <cellStyle name="Porcentaje 3 2" xfId="1160" xr:uid="{00000000-0005-0000-0000-00005B040000}"/>
    <cellStyle name="Porcentaje 3 3" xfId="1309" xr:uid="{2651B884-3E7D-4C0D-ABF4-789DBF6265F2}"/>
    <cellStyle name="Porcentaje 4" xfId="708" xr:uid="{00000000-0005-0000-0000-00005C040000}"/>
    <cellStyle name="Porcentaje 4 2" xfId="1161" xr:uid="{00000000-0005-0000-0000-00005D040000}"/>
    <cellStyle name="Porcentaje 5" xfId="851" xr:uid="{00000000-0005-0000-0000-00005E040000}"/>
    <cellStyle name="Porcentaje 5 2" xfId="1224" xr:uid="{00000000-0005-0000-0000-00005F040000}"/>
    <cellStyle name="Porcentaje 6" xfId="876" xr:uid="{00000000-0005-0000-0000-000060040000}"/>
    <cellStyle name="Porcentaje 6 2" xfId="1240" xr:uid="{00000000-0005-0000-0000-000061040000}"/>
    <cellStyle name="Porcentaje 7" xfId="1367" xr:uid="{840E0D66-1D63-4B29-9893-0FB3E26FD5B2}"/>
    <cellStyle name="Porcentual 2" xfId="709" xr:uid="{00000000-0005-0000-0000-000062040000}"/>
    <cellStyle name="Porcentual 2 2" xfId="710" xr:uid="{00000000-0005-0000-0000-000063040000}"/>
    <cellStyle name="Porcentual 2 2 2" xfId="711" xr:uid="{00000000-0005-0000-0000-000064040000}"/>
    <cellStyle name="Porcentual 2 2 2 2" xfId="712" xr:uid="{00000000-0005-0000-0000-000065040000}"/>
    <cellStyle name="Porcentual 2 2 3" xfId="713" xr:uid="{00000000-0005-0000-0000-000066040000}"/>
    <cellStyle name="Porcentual 2 2 4" xfId="714" xr:uid="{00000000-0005-0000-0000-000067040000}"/>
    <cellStyle name="Porcentual 2 2 5" xfId="715" xr:uid="{00000000-0005-0000-0000-000068040000}"/>
    <cellStyle name="Porcentual 2 2 6" xfId="716" xr:uid="{00000000-0005-0000-0000-000069040000}"/>
    <cellStyle name="Porcentual 2 2 7" xfId="717" xr:uid="{00000000-0005-0000-0000-00006A040000}"/>
    <cellStyle name="Porcentual 2 2 8" xfId="1162" xr:uid="{00000000-0005-0000-0000-00006B040000}"/>
    <cellStyle name="Porcentual 2 3" xfId="718" xr:uid="{00000000-0005-0000-0000-00006C040000}"/>
    <cellStyle name="Porcentual 2 4" xfId="719" xr:uid="{00000000-0005-0000-0000-00006D040000}"/>
    <cellStyle name="Porcentual 2 5" xfId="720" xr:uid="{00000000-0005-0000-0000-00006E040000}"/>
    <cellStyle name="Porcentual 2 6" xfId="721" xr:uid="{00000000-0005-0000-0000-00006F040000}"/>
    <cellStyle name="Porcentual 2 7" xfId="722" xr:uid="{00000000-0005-0000-0000-000070040000}"/>
    <cellStyle name="Porcentual 2 8" xfId="723" xr:uid="{00000000-0005-0000-0000-000071040000}"/>
    <cellStyle name="Porcentual 3" xfId="724" xr:uid="{00000000-0005-0000-0000-000072040000}"/>
    <cellStyle name="Porcentual 3 2" xfId="725" xr:uid="{00000000-0005-0000-0000-000073040000}"/>
    <cellStyle name="Porcentual 3 2 2" xfId="1164" xr:uid="{00000000-0005-0000-0000-000074040000}"/>
    <cellStyle name="Porcentual 3 3" xfId="1163" xr:uid="{00000000-0005-0000-0000-000075040000}"/>
    <cellStyle name="Porcentual 4" xfId="726" xr:uid="{00000000-0005-0000-0000-000076040000}"/>
    <cellStyle name="Porcentual 4 2" xfId="1165" xr:uid="{00000000-0005-0000-0000-000077040000}"/>
    <cellStyle name="Porcentual 6" xfId="727" xr:uid="{00000000-0005-0000-0000-000078040000}"/>
    <cellStyle name="Porcentual 6 2" xfId="1166" xr:uid="{00000000-0005-0000-0000-000079040000}"/>
    <cellStyle name="Salida" xfId="1329" builtinId="21" customBuiltin="1"/>
    <cellStyle name="Salida 2" xfId="728" xr:uid="{00000000-0005-0000-0000-00007A040000}"/>
    <cellStyle name="Salida 3" xfId="729" xr:uid="{00000000-0005-0000-0000-00007B040000}"/>
    <cellStyle name="Salida 4" xfId="730" xr:uid="{00000000-0005-0000-0000-00007C040000}"/>
    <cellStyle name="Style 1" xfId="731" xr:uid="{00000000-0005-0000-0000-00007D040000}"/>
    <cellStyle name="Style 1 2" xfId="732" xr:uid="{00000000-0005-0000-0000-00007E040000}"/>
    <cellStyle name="Style 1 3" xfId="733" xr:uid="{00000000-0005-0000-0000-00007F040000}"/>
    <cellStyle name="Style 1 3 2" xfId="1167" xr:uid="{00000000-0005-0000-0000-000080040000}"/>
    <cellStyle name="Style 10" xfId="734" xr:uid="{00000000-0005-0000-0000-000081040000}"/>
    <cellStyle name="Style 10 2" xfId="735" xr:uid="{00000000-0005-0000-0000-000082040000}"/>
    <cellStyle name="Style 10 2 2" xfId="1168" xr:uid="{00000000-0005-0000-0000-000083040000}"/>
    <cellStyle name="Style 11" xfId="736" xr:uid="{00000000-0005-0000-0000-000084040000}"/>
    <cellStyle name="Style 11 2" xfId="737" xr:uid="{00000000-0005-0000-0000-000085040000}"/>
    <cellStyle name="Style 11 2 2" xfId="1169" xr:uid="{00000000-0005-0000-0000-000086040000}"/>
    <cellStyle name="Style 12" xfId="738" xr:uid="{00000000-0005-0000-0000-000087040000}"/>
    <cellStyle name="Style 12 2" xfId="739" xr:uid="{00000000-0005-0000-0000-000088040000}"/>
    <cellStyle name="Style 12 2 2" xfId="1170" xr:uid="{00000000-0005-0000-0000-000089040000}"/>
    <cellStyle name="Style 13" xfId="740" xr:uid="{00000000-0005-0000-0000-00008A040000}"/>
    <cellStyle name="Style 13 2" xfId="741" xr:uid="{00000000-0005-0000-0000-00008B040000}"/>
    <cellStyle name="Style 13 2 2" xfId="1171" xr:uid="{00000000-0005-0000-0000-00008C040000}"/>
    <cellStyle name="Style 14" xfId="742" xr:uid="{00000000-0005-0000-0000-00008D040000}"/>
    <cellStyle name="Style 14 2" xfId="743" xr:uid="{00000000-0005-0000-0000-00008E040000}"/>
    <cellStyle name="Style 14 2 2" xfId="1172" xr:uid="{00000000-0005-0000-0000-00008F040000}"/>
    <cellStyle name="Style 15" xfId="744" xr:uid="{00000000-0005-0000-0000-000090040000}"/>
    <cellStyle name="Style 15 2" xfId="745" xr:uid="{00000000-0005-0000-0000-000091040000}"/>
    <cellStyle name="Style 15 2 2" xfId="1173" xr:uid="{00000000-0005-0000-0000-000092040000}"/>
    <cellStyle name="Style 16" xfId="746" xr:uid="{00000000-0005-0000-0000-000093040000}"/>
    <cellStyle name="Style 16 2" xfId="747" xr:uid="{00000000-0005-0000-0000-000094040000}"/>
    <cellStyle name="Style 16 2 2" xfId="1174" xr:uid="{00000000-0005-0000-0000-000095040000}"/>
    <cellStyle name="Style 17" xfId="748" xr:uid="{00000000-0005-0000-0000-000096040000}"/>
    <cellStyle name="Style 17 2" xfId="749" xr:uid="{00000000-0005-0000-0000-000097040000}"/>
    <cellStyle name="Style 17 2 2" xfId="1175" xr:uid="{00000000-0005-0000-0000-000098040000}"/>
    <cellStyle name="Style 18" xfId="750" xr:uid="{00000000-0005-0000-0000-000099040000}"/>
    <cellStyle name="Style 18 2" xfId="751" xr:uid="{00000000-0005-0000-0000-00009A040000}"/>
    <cellStyle name="Style 18 2 2" xfId="1176" xr:uid="{00000000-0005-0000-0000-00009B040000}"/>
    <cellStyle name="Style 19" xfId="752" xr:uid="{00000000-0005-0000-0000-00009C040000}"/>
    <cellStyle name="Style 19 2" xfId="753" xr:uid="{00000000-0005-0000-0000-00009D040000}"/>
    <cellStyle name="Style 19 2 2" xfId="1177" xr:uid="{00000000-0005-0000-0000-00009E040000}"/>
    <cellStyle name="Style 2" xfId="754" xr:uid="{00000000-0005-0000-0000-00009F040000}"/>
    <cellStyle name="Style 2 2" xfId="755" xr:uid="{00000000-0005-0000-0000-0000A0040000}"/>
    <cellStyle name="Style 2 2 2" xfId="1178" xr:uid="{00000000-0005-0000-0000-0000A1040000}"/>
    <cellStyle name="Style 2 3" xfId="756" xr:uid="{00000000-0005-0000-0000-0000A2040000}"/>
    <cellStyle name="Style 20" xfId="757" xr:uid="{00000000-0005-0000-0000-0000A3040000}"/>
    <cellStyle name="Style 20 2" xfId="758" xr:uid="{00000000-0005-0000-0000-0000A4040000}"/>
    <cellStyle name="Style 20 2 2" xfId="1179" xr:uid="{00000000-0005-0000-0000-0000A5040000}"/>
    <cellStyle name="Style 21" xfId="759" xr:uid="{00000000-0005-0000-0000-0000A6040000}"/>
    <cellStyle name="Style 21 2" xfId="760" xr:uid="{00000000-0005-0000-0000-0000A7040000}"/>
    <cellStyle name="Style 21 2 2" xfId="1180" xr:uid="{00000000-0005-0000-0000-0000A8040000}"/>
    <cellStyle name="Style 22" xfId="761" xr:uid="{00000000-0005-0000-0000-0000A9040000}"/>
    <cellStyle name="Style 22 2" xfId="762" xr:uid="{00000000-0005-0000-0000-0000AA040000}"/>
    <cellStyle name="Style 22 2 2" xfId="1181" xr:uid="{00000000-0005-0000-0000-0000AB040000}"/>
    <cellStyle name="Style 23" xfId="763" xr:uid="{00000000-0005-0000-0000-0000AC040000}"/>
    <cellStyle name="Style 23 2" xfId="764" xr:uid="{00000000-0005-0000-0000-0000AD040000}"/>
    <cellStyle name="Style 23 2 2" xfId="1182" xr:uid="{00000000-0005-0000-0000-0000AE040000}"/>
    <cellStyle name="Style 24" xfId="765" xr:uid="{00000000-0005-0000-0000-0000AF040000}"/>
    <cellStyle name="Style 24 2" xfId="766" xr:uid="{00000000-0005-0000-0000-0000B0040000}"/>
    <cellStyle name="Style 24 2 2" xfId="1183" xr:uid="{00000000-0005-0000-0000-0000B1040000}"/>
    <cellStyle name="Style 25" xfId="767" xr:uid="{00000000-0005-0000-0000-0000B2040000}"/>
    <cellStyle name="Style 25 2" xfId="768" xr:uid="{00000000-0005-0000-0000-0000B3040000}"/>
    <cellStyle name="Style 25 2 2" xfId="1184" xr:uid="{00000000-0005-0000-0000-0000B4040000}"/>
    <cellStyle name="Style 26" xfId="769" xr:uid="{00000000-0005-0000-0000-0000B5040000}"/>
    <cellStyle name="Style 26 2" xfId="770" xr:uid="{00000000-0005-0000-0000-0000B6040000}"/>
    <cellStyle name="Style 26 2 2" xfId="1185" xr:uid="{00000000-0005-0000-0000-0000B7040000}"/>
    <cellStyle name="Style 27" xfId="771" xr:uid="{00000000-0005-0000-0000-0000B8040000}"/>
    <cellStyle name="Style 27 2" xfId="772" xr:uid="{00000000-0005-0000-0000-0000B9040000}"/>
    <cellStyle name="Style 27 2 2" xfId="1186" xr:uid="{00000000-0005-0000-0000-0000BA040000}"/>
    <cellStyle name="Style 28" xfId="773" xr:uid="{00000000-0005-0000-0000-0000BB040000}"/>
    <cellStyle name="Style 28 2" xfId="774" xr:uid="{00000000-0005-0000-0000-0000BC040000}"/>
    <cellStyle name="Style 28 2 2" xfId="1187" xr:uid="{00000000-0005-0000-0000-0000BD040000}"/>
    <cellStyle name="Style 29" xfId="775" xr:uid="{00000000-0005-0000-0000-0000BE040000}"/>
    <cellStyle name="Style 29 2" xfId="776" xr:uid="{00000000-0005-0000-0000-0000BF040000}"/>
    <cellStyle name="Style 29 2 2" xfId="1188" xr:uid="{00000000-0005-0000-0000-0000C0040000}"/>
    <cellStyle name="Style 3" xfId="777" xr:uid="{00000000-0005-0000-0000-0000C1040000}"/>
    <cellStyle name="Style 3 2" xfId="778" xr:uid="{00000000-0005-0000-0000-0000C2040000}"/>
    <cellStyle name="Style 3 2 2" xfId="1189" xr:uid="{00000000-0005-0000-0000-0000C3040000}"/>
    <cellStyle name="Style 30" xfId="779" xr:uid="{00000000-0005-0000-0000-0000C4040000}"/>
    <cellStyle name="Style 30 2" xfId="780" xr:uid="{00000000-0005-0000-0000-0000C5040000}"/>
    <cellStyle name="Style 30 2 2" xfId="1190" xr:uid="{00000000-0005-0000-0000-0000C6040000}"/>
    <cellStyle name="Style 31" xfId="781" xr:uid="{00000000-0005-0000-0000-0000C7040000}"/>
    <cellStyle name="Style 31 2" xfId="782" xr:uid="{00000000-0005-0000-0000-0000C8040000}"/>
    <cellStyle name="Style 31 2 2" xfId="1191" xr:uid="{00000000-0005-0000-0000-0000C9040000}"/>
    <cellStyle name="Style 32" xfId="783" xr:uid="{00000000-0005-0000-0000-0000CA040000}"/>
    <cellStyle name="Style 32 2" xfId="784" xr:uid="{00000000-0005-0000-0000-0000CB040000}"/>
    <cellStyle name="Style 32 2 2" xfId="1192" xr:uid="{00000000-0005-0000-0000-0000CC040000}"/>
    <cellStyle name="Style 33" xfId="785" xr:uid="{00000000-0005-0000-0000-0000CD040000}"/>
    <cellStyle name="Style 34" xfId="786" xr:uid="{00000000-0005-0000-0000-0000CE040000}"/>
    <cellStyle name="Style 35" xfId="787" xr:uid="{00000000-0005-0000-0000-0000CF040000}"/>
    <cellStyle name="Style 36" xfId="788" xr:uid="{00000000-0005-0000-0000-0000D0040000}"/>
    <cellStyle name="Style 37" xfId="789" xr:uid="{00000000-0005-0000-0000-0000D1040000}"/>
    <cellStyle name="Style 4" xfId="790" xr:uid="{00000000-0005-0000-0000-0000D2040000}"/>
    <cellStyle name="Style 4 2" xfId="791" xr:uid="{00000000-0005-0000-0000-0000D3040000}"/>
    <cellStyle name="Style 4 2 2" xfId="1193" xr:uid="{00000000-0005-0000-0000-0000D4040000}"/>
    <cellStyle name="Style 5" xfId="792" xr:uid="{00000000-0005-0000-0000-0000D5040000}"/>
    <cellStyle name="Style 5 2" xfId="793" xr:uid="{00000000-0005-0000-0000-0000D6040000}"/>
    <cellStyle name="Style 5 2 2" xfId="1194" xr:uid="{00000000-0005-0000-0000-0000D7040000}"/>
    <cellStyle name="Style 6" xfId="794" xr:uid="{00000000-0005-0000-0000-0000D8040000}"/>
    <cellStyle name="Style 6 2" xfId="795" xr:uid="{00000000-0005-0000-0000-0000D9040000}"/>
    <cellStyle name="Style 6 2 2" xfId="1195" xr:uid="{00000000-0005-0000-0000-0000DA040000}"/>
    <cellStyle name="Style 7" xfId="796" xr:uid="{00000000-0005-0000-0000-0000DB040000}"/>
    <cellStyle name="Style 7 2" xfId="797" xr:uid="{00000000-0005-0000-0000-0000DC040000}"/>
    <cellStyle name="Style 7 2 2" xfId="1196" xr:uid="{00000000-0005-0000-0000-0000DD040000}"/>
    <cellStyle name="Style 8" xfId="798" xr:uid="{00000000-0005-0000-0000-0000DE040000}"/>
    <cellStyle name="Style 8 2" xfId="799" xr:uid="{00000000-0005-0000-0000-0000DF040000}"/>
    <cellStyle name="Style 8 2 2" xfId="1197" xr:uid="{00000000-0005-0000-0000-0000E0040000}"/>
    <cellStyle name="Style 9" xfId="800" xr:uid="{00000000-0005-0000-0000-0000E1040000}"/>
    <cellStyle name="Style 9 2" xfId="801" xr:uid="{00000000-0005-0000-0000-0000E2040000}"/>
    <cellStyle name="Style 9 2 2" xfId="1198" xr:uid="{00000000-0005-0000-0000-0000E3040000}"/>
    <cellStyle name="Texto de advertencia" xfId="1333" builtinId="11" customBuiltin="1"/>
    <cellStyle name="Texto de advertencia 2" xfId="802" xr:uid="{00000000-0005-0000-0000-0000E4040000}"/>
    <cellStyle name="Texto de advertencia 3" xfId="803" xr:uid="{00000000-0005-0000-0000-0000E5040000}"/>
    <cellStyle name="Texto de advertencia 4" xfId="804" xr:uid="{00000000-0005-0000-0000-0000E6040000}"/>
    <cellStyle name="Texto explicativo" xfId="1334" builtinId="53" customBuiltin="1"/>
    <cellStyle name="Texto explicativo 2" xfId="805" xr:uid="{00000000-0005-0000-0000-0000E7040000}"/>
    <cellStyle name="Texto explicativo 3" xfId="806" xr:uid="{00000000-0005-0000-0000-0000E8040000}"/>
    <cellStyle name="Texto explicativo 4" xfId="807" xr:uid="{00000000-0005-0000-0000-0000E9040000}"/>
    <cellStyle name="Título" xfId="1323" builtinId="15" customBuiltin="1"/>
    <cellStyle name="Título 1 2" xfId="808" xr:uid="{00000000-0005-0000-0000-0000EA040000}"/>
    <cellStyle name="Título 2" xfId="1325" builtinId="17" customBuiltin="1"/>
    <cellStyle name="Título 2 2" xfId="809" xr:uid="{00000000-0005-0000-0000-0000EB040000}"/>
    <cellStyle name="Título 2 3" xfId="810" xr:uid="{00000000-0005-0000-0000-0000EC040000}"/>
    <cellStyle name="Título 2 4" xfId="811" xr:uid="{00000000-0005-0000-0000-0000ED040000}"/>
    <cellStyle name="Título 3" xfId="1326" builtinId="18" customBuiltin="1"/>
    <cellStyle name="Título 3 2" xfId="812" xr:uid="{00000000-0005-0000-0000-0000EE040000}"/>
    <cellStyle name="Título 3 3" xfId="813" xr:uid="{00000000-0005-0000-0000-0000EF040000}"/>
    <cellStyle name="Título 3 4" xfId="814" xr:uid="{00000000-0005-0000-0000-0000F0040000}"/>
    <cellStyle name="Título 4" xfId="815" xr:uid="{00000000-0005-0000-0000-0000F1040000}"/>
    <cellStyle name="Título 5" xfId="816" xr:uid="{00000000-0005-0000-0000-0000F2040000}"/>
    <cellStyle name="Título 6" xfId="817" xr:uid="{00000000-0005-0000-0000-0000F3040000}"/>
    <cellStyle name="Total" xfId="818" builtinId="25" customBuiltin="1"/>
    <cellStyle name="Total 2" xfId="819" xr:uid="{00000000-0005-0000-0000-0000F5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3CBC-853A-4A2D-956F-7632CDBBEC54}">
  <dimension ref="A1:CA1197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31" customWidth="1"/>
    <col min="2" max="5" width="21.5703125" style="31" customWidth="1"/>
    <col min="6" max="7" width="12.85546875" style="31" customWidth="1"/>
    <col min="8" max="8" width="15.42578125" style="31" bestFit="1" customWidth="1"/>
    <col min="9" max="9" width="11.140625" style="31" customWidth="1"/>
    <col min="10" max="10" width="11.42578125" style="31" customWidth="1"/>
    <col min="11" max="11" width="11.7109375" style="31" customWidth="1"/>
    <col min="12" max="12" width="9.85546875" style="31" customWidth="1"/>
    <col min="13" max="13" width="11.140625" style="31" customWidth="1"/>
    <col min="14" max="14" width="11.85546875" style="31" customWidth="1"/>
    <col min="15" max="15" width="10.7109375" style="31" customWidth="1"/>
    <col min="16" max="16" width="9.7109375" style="31" customWidth="1"/>
    <col min="17" max="17" width="10.85546875" style="31" customWidth="1"/>
    <col min="18" max="18" width="11.85546875" style="31" bestFit="1" customWidth="1"/>
    <col min="19" max="19" width="14.7109375" style="31" bestFit="1" customWidth="1"/>
    <col min="20" max="20" width="11" style="31" customWidth="1"/>
    <col min="21" max="21" width="9.42578125" style="31" customWidth="1"/>
    <col min="22" max="22" width="9.5703125" style="31" customWidth="1"/>
    <col min="23" max="23" width="11.140625" style="31" customWidth="1"/>
    <col min="24" max="24" width="9.5703125" style="31" customWidth="1"/>
    <col min="25" max="25" width="14" style="31" customWidth="1"/>
    <col min="26" max="26" width="11.28515625" style="31" customWidth="1"/>
    <col min="27" max="28" width="14.140625" style="31" customWidth="1"/>
    <col min="29" max="29" width="12.5703125" style="31" customWidth="1"/>
    <col min="30" max="30" width="11" style="31" customWidth="1"/>
    <col min="31" max="31" width="9.7109375" style="31" customWidth="1"/>
    <col min="32" max="32" width="14" style="31" customWidth="1"/>
    <col min="33" max="33" width="13.28515625" style="31" customWidth="1"/>
    <col min="34" max="34" width="11.85546875" style="31" customWidth="1"/>
    <col min="35" max="35" width="13.5703125" style="31" customWidth="1"/>
    <col min="36" max="36" width="13.140625" style="31" customWidth="1"/>
    <col min="37" max="37" width="12.5703125" style="31" customWidth="1"/>
    <col min="38" max="38" width="11.140625" style="31" customWidth="1"/>
    <col min="39" max="39" width="11.85546875" style="31" customWidth="1"/>
    <col min="40" max="40" width="11.7109375" style="31" customWidth="1"/>
    <col min="41" max="41" width="11.5703125" style="31" customWidth="1"/>
    <col min="42" max="43" width="10.140625" style="31" customWidth="1"/>
    <col min="44" max="45" width="10.7109375" style="31" customWidth="1"/>
    <col min="46" max="46" width="10.140625" style="31" customWidth="1"/>
    <col min="47" max="47" width="12.7109375" style="31" bestFit="1" customWidth="1"/>
    <col min="48" max="48" width="14.5703125" style="31" bestFit="1" customWidth="1"/>
    <col min="49" max="50" width="7.140625" style="31" customWidth="1"/>
    <col min="51" max="51" width="11.5703125" style="31" customWidth="1"/>
    <col min="52" max="53" width="13.7109375" style="31" customWidth="1"/>
    <col min="54" max="54" width="8" style="31" customWidth="1"/>
    <col min="55" max="55" width="7.28515625" style="31" customWidth="1"/>
    <col min="56" max="56" width="10.7109375" style="31" customWidth="1"/>
    <col min="57" max="57" width="12.7109375" style="31" customWidth="1"/>
    <col min="58" max="58" width="13.28515625" style="31" customWidth="1"/>
    <col min="59" max="59" width="7.7109375" style="31" customWidth="1"/>
    <col min="60" max="60" width="17.85546875" style="31" customWidth="1"/>
    <col min="61" max="61" width="7.5703125" style="31" customWidth="1"/>
    <col min="62" max="62" width="11.42578125" style="31" customWidth="1"/>
    <col min="63" max="63" width="13.5703125" style="31" customWidth="1"/>
    <col min="64" max="75" width="11.42578125" style="31" customWidth="1"/>
    <col min="76" max="76" width="4.7109375" style="31" customWidth="1"/>
    <col min="77" max="16384" width="11.42578125" style="31"/>
  </cols>
  <sheetData>
    <row r="1" spans="1:75" s="3" customFormat="1" ht="10.7" customHeight="1" x14ac:dyDescent="0.15"/>
    <row r="2" spans="1:75" s="3" customFormat="1" ht="83.65" customHeight="1" x14ac:dyDescent="0.15">
      <c r="A2" s="4" t="s">
        <v>1609</v>
      </c>
      <c r="B2" s="4" t="s">
        <v>475</v>
      </c>
      <c r="C2" s="4" t="s">
        <v>476</v>
      </c>
      <c r="D2" s="4" t="s">
        <v>1530</v>
      </c>
      <c r="E2" s="4" t="s">
        <v>477</v>
      </c>
      <c r="F2" s="4" t="s">
        <v>1517</v>
      </c>
      <c r="G2" s="4" t="s">
        <v>1518</v>
      </c>
      <c r="H2" s="4" t="s">
        <v>479</v>
      </c>
      <c r="I2" s="4" t="s">
        <v>480</v>
      </c>
      <c r="J2" s="4" t="s">
        <v>1519</v>
      </c>
      <c r="K2" s="4" t="s">
        <v>481</v>
      </c>
      <c r="L2" s="5" t="s">
        <v>482</v>
      </c>
      <c r="M2" s="4" t="s">
        <v>483</v>
      </c>
      <c r="N2" s="4" t="s">
        <v>484</v>
      </c>
      <c r="O2" s="4" t="s">
        <v>485</v>
      </c>
      <c r="P2" s="4" t="s">
        <v>486</v>
      </c>
      <c r="Q2" s="4" t="s">
        <v>487</v>
      </c>
      <c r="R2" s="4" t="s">
        <v>488</v>
      </c>
      <c r="S2" s="4" t="s">
        <v>489</v>
      </c>
      <c r="T2" s="4" t="s">
        <v>490</v>
      </c>
      <c r="U2" s="4" t="s">
        <v>491</v>
      </c>
      <c r="V2" s="4" t="s">
        <v>492</v>
      </c>
      <c r="W2" s="4" t="s">
        <v>493</v>
      </c>
      <c r="X2" s="4" t="s">
        <v>494</v>
      </c>
      <c r="Y2" s="4" t="s">
        <v>495</v>
      </c>
      <c r="Z2" s="4" t="s">
        <v>496</v>
      </c>
      <c r="AA2" s="4" t="s">
        <v>497</v>
      </c>
      <c r="AB2" s="4" t="s">
        <v>498</v>
      </c>
      <c r="AC2" s="4" t="s">
        <v>499</v>
      </c>
      <c r="AD2" s="4" t="s">
        <v>500</v>
      </c>
      <c r="AE2" s="4" t="s">
        <v>501</v>
      </c>
      <c r="AF2" s="4" t="s">
        <v>502</v>
      </c>
      <c r="AG2" s="4" t="s">
        <v>503</v>
      </c>
      <c r="AH2" s="4" t="s">
        <v>504</v>
      </c>
      <c r="AI2" s="4" t="s">
        <v>505</v>
      </c>
      <c r="AJ2" s="4" t="s">
        <v>506</v>
      </c>
      <c r="AK2" s="4" t="s">
        <v>507</v>
      </c>
      <c r="AL2" s="4" t="s">
        <v>508</v>
      </c>
      <c r="AM2" s="4" t="s">
        <v>509</v>
      </c>
      <c r="AN2" s="4" t="s">
        <v>510</v>
      </c>
      <c r="AO2" s="4" t="s">
        <v>511</v>
      </c>
      <c r="AP2" s="4" t="s">
        <v>512</v>
      </c>
      <c r="AQ2" s="4" t="s">
        <v>514</v>
      </c>
      <c r="AR2" s="33" t="s">
        <v>33</v>
      </c>
      <c r="AS2" s="33" t="s">
        <v>513</v>
      </c>
      <c r="AT2" s="4" t="s">
        <v>515</v>
      </c>
      <c r="AU2" s="4" t="s">
        <v>516</v>
      </c>
      <c r="AV2" s="4" t="s">
        <v>517</v>
      </c>
      <c r="AW2" s="4" t="s">
        <v>518</v>
      </c>
      <c r="AX2" s="4" t="s">
        <v>519</v>
      </c>
      <c r="AY2" s="4" t="s">
        <v>520</v>
      </c>
      <c r="AZ2" s="4" t="s">
        <v>521</v>
      </c>
      <c r="BA2" s="4" t="s">
        <v>522</v>
      </c>
      <c r="BB2" s="4" t="s">
        <v>523</v>
      </c>
      <c r="BC2" s="4" t="s">
        <v>524</v>
      </c>
      <c r="BD2" s="4" t="s">
        <v>1520</v>
      </c>
      <c r="BE2" s="4" t="s">
        <v>525</v>
      </c>
      <c r="BF2" s="4" t="s">
        <v>526</v>
      </c>
      <c r="BG2" s="4" t="s">
        <v>527</v>
      </c>
      <c r="BH2" s="4" t="s">
        <v>528</v>
      </c>
      <c r="BI2" s="4" t="s">
        <v>529</v>
      </c>
      <c r="BJ2" s="4" t="s">
        <v>530</v>
      </c>
      <c r="BK2" s="4" t="s">
        <v>531</v>
      </c>
      <c r="BL2" s="4" t="s">
        <v>532</v>
      </c>
      <c r="BM2" s="4" t="s">
        <v>533</v>
      </c>
      <c r="BN2" s="4" t="s">
        <v>534</v>
      </c>
      <c r="BO2" s="4" t="s">
        <v>1531</v>
      </c>
      <c r="BP2" s="4" t="s">
        <v>1532</v>
      </c>
      <c r="BQ2" s="33" t="s">
        <v>535</v>
      </c>
      <c r="BR2" s="33" t="s">
        <v>536</v>
      </c>
      <c r="BS2" s="33" t="s">
        <v>1435</v>
      </c>
      <c r="BT2" s="33" t="s">
        <v>1436</v>
      </c>
      <c r="BU2" s="5" t="s">
        <v>1516</v>
      </c>
      <c r="BV2" s="4" t="s">
        <v>1514</v>
      </c>
      <c r="BW2" s="4" t="s">
        <v>1515</v>
      </c>
    </row>
    <row r="3" spans="1:75" s="3" customFormat="1" ht="18.2" customHeight="1" x14ac:dyDescent="0.15">
      <c r="A3" s="6">
        <v>1</v>
      </c>
      <c r="B3" s="7" t="s">
        <v>37</v>
      </c>
      <c r="C3" s="7" t="s">
        <v>34</v>
      </c>
      <c r="D3" s="8">
        <v>45383</v>
      </c>
      <c r="E3" s="9" t="s">
        <v>90</v>
      </c>
      <c r="F3" s="10">
        <v>175</v>
      </c>
      <c r="G3" s="10">
        <v>174</v>
      </c>
      <c r="H3" s="1">
        <v>23655.99</v>
      </c>
      <c r="I3" s="1">
        <v>63932.33</v>
      </c>
      <c r="J3" s="1">
        <v>0</v>
      </c>
      <c r="K3" s="1">
        <v>87588.32</v>
      </c>
      <c r="L3" s="1">
        <v>676.27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87588.32</v>
      </c>
      <c r="S3" s="1">
        <v>87188.91</v>
      </c>
      <c r="T3" s="1">
        <v>187.28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87376.19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f t="shared" ref="AT3:AT66" si="0">AQ3-AR3-AS3+AP3+AO3+AN3+AL3+AI3+AH3+AG3+AF3+AA3+W3+V3+Q3+P3+O3+N3-J3</f>
        <v>0</v>
      </c>
      <c r="AU3" s="1">
        <v>64608.6</v>
      </c>
      <c r="AV3" s="1">
        <v>87376.19</v>
      </c>
      <c r="AW3" s="11">
        <v>30</v>
      </c>
      <c r="AX3" s="11">
        <v>240</v>
      </c>
      <c r="AY3" s="1">
        <v>385800</v>
      </c>
      <c r="AZ3" s="1">
        <v>92642.6</v>
      </c>
      <c r="BA3" s="12">
        <v>90</v>
      </c>
      <c r="BB3" s="12">
        <v>85.089891691295406</v>
      </c>
      <c r="BC3" s="12">
        <v>9.5</v>
      </c>
      <c r="BD3" s="12"/>
      <c r="BE3" s="9" t="s">
        <v>1523</v>
      </c>
      <c r="BF3" s="6"/>
      <c r="BG3" s="9" t="s">
        <v>555</v>
      </c>
      <c r="BH3" s="9" t="s">
        <v>556</v>
      </c>
      <c r="BI3" s="9" t="s">
        <v>557</v>
      </c>
      <c r="BJ3" s="9" t="s">
        <v>1522</v>
      </c>
      <c r="BK3" s="7" t="s">
        <v>1</v>
      </c>
      <c r="BL3" s="12">
        <v>711044.43423295999</v>
      </c>
      <c r="BM3" s="7" t="s">
        <v>35</v>
      </c>
      <c r="BN3" s="12"/>
      <c r="BO3" s="13">
        <v>39008</v>
      </c>
      <c r="BP3" s="13">
        <v>46308</v>
      </c>
      <c r="BQ3" s="13" t="s">
        <v>1431</v>
      </c>
      <c r="BR3" s="13" t="s">
        <v>1681</v>
      </c>
      <c r="BS3" s="13">
        <v>44232</v>
      </c>
      <c r="BT3" s="13">
        <v>44862</v>
      </c>
      <c r="BU3" s="12">
        <v>38670.19</v>
      </c>
      <c r="BV3" s="12">
        <v>61.33</v>
      </c>
      <c r="BW3" s="12">
        <v>0</v>
      </c>
    </row>
    <row r="4" spans="1:75" s="3" customFormat="1" ht="18.2" customHeight="1" x14ac:dyDescent="0.15">
      <c r="A4" s="14">
        <v>2</v>
      </c>
      <c r="B4" s="15" t="s">
        <v>37</v>
      </c>
      <c r="C4" s="15" t="s">
        <v>34</v>
      </c>
      <c r="D4" s="16">
        <v>45383</v>
      </c>
      <c r="E4" s="2" t="s">
        <v>275</v>
      </c>
      <c r="F4" s="17">
        <v>167</v>
      </c>
      <c r="G4" s="17">
        <v>166</v>
      </c>
      <c r="H4" s="18">
        <v>23628.18</v>
      </c>
      <c r="I4" s="18">
        <v>62470.93</v>
      </c>
      <c r="J4" s="18">
        <v>0</v>
      </c>
      <c r="K4" s="18">
        <v>86099.11</v>
      </c>
      <c r="L4" s="18">
        <v>675.6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86099.11</v>
      </c>
      <c r="S4" s="18">
        <v>81593.289999999994</v>
      </c>
      <c r="T4" s="18">
        <v>187.06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81780.350000000006</v>
      </c>
      <c r="AA4" s="18">
        <v>0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">
        <f t="shared" si="0"/>
        <v>0</v>
      </c>
      <c r="AU4" s="18">
        <v>63146.53</v>
      </c>
      <c r="AV4" s="18">
        <v>81780.350000000006</v>
      </c>
      <c r="AW4" s="19">
        <v>30</v>
      </c>
      <c r="AX4" s="19">
        <v>240</v>
      </c>
      <c r="AY4" s="18">
        <v>385000</v>
      </c>
      <c r="AZ4" s="18">
        <v>92546.45</v>
      </c>
      <c r="BA4" s="20">
        <v>89.99</v>
      </c>
      <c r="BB4" s="20">
        <v>83.720757618471595</v>
      </c>
      <c r="BC4" s="20">
        <v>9.5</v>
      </c>
      <c r="BD4" s="20"/>
      <c r="BE4" s="2" t="s">
        <v>1521</v>
      </c>
      <c r="BF4" s="14"/>
      <c r="BG4" s="2" t="s">
        <v>555</v>
      </c>
      <c r="BH4" s="2" t="s">
        <v>556</v>
      </c>
      <c r="BI4" s="2" t="s">
        <v>557</v>
      </c>
      <c r="BJ4" s="2" t="s">
        <v>1522</v>
      </c>
      <c r="BK4" s="15" t="s">
        <v>1</v>
      </c>
      <c r="BL4" s="20">
        <v>698954.98575508001</v>
      </c>
      <c r="BM4" s="15" t="s">
        <v>35</v>
      </c>
      <c r="BN4" s="20"/>
      <c r="BO4" s="21">
        <v>39008</v>
      </c>
      <c r="BP4" s="21">
        <v>46308</v>
      </c>
      <c r="BQ4" s="13" t="s">
        <v>1422</v>
      </c>
      <c r="BR4" s="13" t="s">
        <v>1708</v>
      </c>
      <c r="BS4" s="13">
        <v>43867</v>
      </c>
      <c r="BT4" s="13">
        <v>44497</v>
      </c>
      <c r="BU4" s="20">
        <v>36996.33</v>
      </c>
      <c r="BV4" s="20">
        <v>61.27</v>
      </c>
      <c r="BW4" s="20">
        <v>0</v>
      </c>
    </row>
    <row r="5" spans="1:75" s="3" customFormat="1" ht="18.2" customHeight="1" x14ac:dyDescent="0.15">
      <c r="A5" s="6">
        <v>3</v>
      </c>
      <c r="B5" s="7" t="s">
        <v>37</v>
      </c>
      <c r="C5" s="7" t="s">
        <v>34</v>
      </c>
      <c r="D5" s="8">
        <v>45383</v>
      </c>
      <c r="E5" s="9" t="s">
        <v>416</v>
      </c>
      <c r="F5" s="10">
        <v>173</v>
      </c>
      <c r="G5" s="10">
        <v>172</v>
      </c>
      <c r="H5" s="1">
        <v>23655.99</v>
      </c>
      <c r="I5" s="1">
        <v>63590.7</v>
      </c>
      <c r="J5" s="1">
        <v>0</v>
      </c>
      <c r="K5" s="1">
        <v>87246.69</v>
      </c>
      <c r="L5" s="1">
        <v>676.27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87246.69</v>
      </c>
      <c r="S5" s="1">
        <v>85803.45</v>
      </c>
      <c r="T5" s="1">
        <v>187.28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85990.73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f t="shared" si="0"/>
        <v>0</v>
      </c>
      <c r="AU5" s="1">
        <v>64266.97</v>
      </c>
      <c r="AV5" s="1">
        <v>85990.73</v>
      </c>
      <c r="AW5" s="11">
        <v>30</v>
      </c>
      <c r="AX5" s="11">
        <v>240</v>
      </c>
      <c r="AY5" s="1">
        <v>385800</v>
      </c>
      <c r="AZ5" s="1">
        <v>92642.6</v>
      </c>
      <c r="BA5" s="12">
        <v>90</v>
      </c>
      <c r="BB5" s="12">
        <v>84.758006575808494</v>
      </c>
      <c r="BC5" s="12">
        <v>9.5</v>
      </c>
      <c r="BD5" s="12"/>
      <c r="BE5" s="9" t="s">
        <v>1521</v>
      </c>
      <c r="BF5" s="6"/>
      <c r="BG5" s="9" t="s">
        <v>555</v>
      </c>
      <c r="BH5" s="9" t="s">
        <v>556</v>
      </c>
      <c r="BI5" s="9" t="s">
        <v>557</v>
      </c>
      <c r="BJ5" s="9" t="s">
        <v>1522</v>
      </c>
      <c r="BK5" s="7" t="s">
        <v>1</v>
      </c>
      <c r="BL5" s="12">
        <v>708271.07232732</v>
      </c>
      <c r="BM5" s="7" t="s">
        <v>35</v>
      </c>
      <c r="BN5" s="12"/>
      <c r="BO5" s="13">
        <v>39008</v>
      </c>
      <c r="BP5" s="13">
        <v>46308</v>
      </c>
      <c r="BQ5" s="13" t="s">
        <v>1449</v>
      </c>
      <c r="BR5" s="13" t="s">
        <v>1703</v>
      </c>
      <c r="BS5" s="13">
        <v>44232</v>
      </c>
      <c r="BT5" s="13">
        <v>44862</v>
      </c>
      <c r="BU5" s="12">
        <v>38316.449999999997</v>
      </c>
      <c r="BV5" s="12">
        <v>61.33</v>
      </c>
      <c r="BW5" s="12">
        <v>0</v>
      </c>
    </row>
    <row r="6" spans="1:75" s="3" customFormat="1" ht="18.2" customHeight="1" x14ac:dyDescent="0.15">
      <c r="A6" s="14">
        <v>4</v>
      </c>
      <c r="B6" s="15" t="s">
        <v>37</v>
      </c>
      <c r="C6" s="15" t="s">
        <v>34</v>
      </c>
      <c r="D6" s="16">
        <v>45383</v>
      </c>
      <c r="E6" s="2" t="s">
        <v>276</v>
      </c>
      <c r="F6" s="17">
        <v>159</v>
      </c>
      <c r="G6" s="17">
        <v>158</v>
      </c>
      <c r="H6" s="18">
        <v>56264.92</v>
      </c>
      <c r="I6" s="18">
        <v>38313.72</v>
      </c>
      <c r="J6" s="18">
        <v>0</v>
      </c>
      <c r="K6" s="18">
        <v>94578.64</v>
      </c>
      <c r="L6" s="18">
        <v>424.47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94578.64</v>
      </c>
      <c r="S6" s="18">
        <v>100000.37</v>
      </c>
      <c r="T6" s="18">
        <v>445.43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100445.8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">
        <f t="shared" si="0"/>
        <v>0</v>
      </c>
      <c r="AU6" s="18">
        <v>38738.19</v>
      </c>
      <c r="AV6" s="18">
        <v>100445.8</v>
      </c>
      <c r="AW6" s="19">
        <v>90</v>
      </c>
      <c r="AX6" s="19">
        <v>300</v>
      </c>
      <c r="AY6" s="18">
        <v>471500</v>
      </c>
      <c r="AZ6" s="18">
        <v>99564.97</v>
      </c>
      <c r="BA6" s="20">
        <v>79.08</v>
      </c>
      <c r="BB6" s="20">
        <v>75.119581226208396</v>
      </c>
      <c r="BC6" s="20">
        <v>9.5</v>
      </c>
      <c r="BD6" s="20"/>
      <c r="BE6" s="2" t="s">
        <v>1521</v>
      </c>
      <c r="BF6" s="14"/>
      <c r="BG6" s="2" t="s">
        <v>543</v>
      </c>
      <c r="BH6" s="2" t="s">
        <v>544</v>
      </c>
      <c r="BI6" s="2" t="s">
        <v>545</v>
      </c>
      <c r="BJ6" s="2" t="s">
        <v>1522</v>
      </c>
      <c r="BK6" s="15" t="s">
        <v>1</v>
      </c>
      <c r="BL6" s="20">
        <v>767792.04772191995</v>
      </c>
      <c r="BM6" s="15" t="s">
        <v>35</v>
      </c>
      <c r="BN6" s="20"/>
      <c r="BO6" s="21">
        <v>39007</v>
      </c>
      <c r="BP6" s="21">
        <v>48134</v>
      </c>
      <c r="BQ6" s="13" t="s">
        <v>1402</v>
      </c>
      <c r="BR6" s="13" t="s">
        <v>1697</v>
      </c>
      <c r="BS6" s="13">
        <v>43867</v>
      </c>
      <c r="BT6" s="13">
        <v>44497</v>
      </c>
      <c r="BU6" s="20">
        <v>39349.65</v>
      </c>
      <c r="BV6" s="20">
        <v>69.14</v>
      </c>
      <c r="BW6" s="20">
        <v>0</v>
      </c>
    </row>
    <row r="7" spans="1:75" s="3" customFormat="1" ht="18.2" customHeight="1" x14ac:dyDescent="0.15">
      <c r="A7" s="6">
        <v>5</v>
      </c>
      <c r="B7" s="7" t="s">
        <v>37</v>
      </c>
      <c r="C7" s="7" t="s">
        <v>34</v>
      </c>
      <c r="D7" s="8">
        <v>45383</v>
      </c>
      <c r="E7" s="9" t="s">
        <v>278</v>
      </c>
      <c r="F7" s="10">
        <v>140</v>
      </c>
      <c r="G7" s="10">
        <v>140</v>
      </c>
      <c r="H7" s="1">
        <v>0</v>
      </c>
      <c r="I7" s="1">
        <v>75757.460000000006</v>
      </c>
      <c r="J7" s="1">
        <v>0</v>
      </c>
      <c r="K7" s="1">
        <v>75757.460000000006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75757.460000000006</v>
      </c>
      <c r="S7" s="1">
        <v>50260.2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50260.2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f t="shared" si="0"/>
        <v>0</v>
      </c>
      <c r="AU7" s="1">
        <v>75757.460000000006</v>
      </c>
      <c r="AV7" s="1">
        <v>50260.2</v>
      </c>
      <c r="AW7" s="11">
        <v>0</v>
      </c>
      <c r="AX7" s="11">
        <v>180</v>
      </c>
      <c r="AY7" s="1">
        <v>372300</v>
      </c>
      <c r="AZ7" s="1">
        <v>85588.96</v>
      </c>
      <c r="BA7" s="12">
        <v>89.99</v>
      </c>
      <c r="BB7" s="12">
        <v>79.652957874473501</v>
      </c>
      <c r="BC7" s="12">
        <v>9.5</v>
      </c>
      <c r="BD7" s="12"/>
      <c r="BE7" s="9" t="s">
        <v>1521</v>
      </c>
      <c r="BF7" s="6"/>
      <c r="BG7" s="9" t="s">
        <v>543</v>
      </c>
      <c r="BH7" s="9" t="s">
        <v>564</v>
      </c>
      <c r="BI7" s="9" t="s">
        <v>565</v>
      </c>
      <c r="BJ7" s="9" t="s">
        <v>1522</v>
      </c>
      <c r="BK7" s="7" t="s">
        <v>1</v>
      </c>
      <c r="BL7" s="12">
        <v>615001.18148887996</v>
      </c>
      <c r="BM7" s="7" t="s">
        <v>35</v>
      </c>
      <c r="BN7" s="12"/>
      <c r="BO7" s="13">
        <v>39017</v>
      </c>
      <c r="BP7" s="13">
        <v>44492</v>
      </c>
      <c r="BQ7" s="13" t="s">
        <v>1413</v>
      </c>
      <c r="BR7" s="13" t="s">
        <v>1701</v>
      </c>
      <c r="BS7" s="13">
        <v>43867</v>
      </c>
      <c r="BT7" s="13">
        <v>44497</v>
      </c>
      <c r="BU7" s="12">
        <v>27721.55</v>
      </c>
      <c r="BV7" s="12">
        <v>0</v>
      </c>
      <c r="BW7" s="12">
        <v>0</v>
      </c>
    </row>
    <row r="8" spans="1:75" s="3" customFormat="1" ht="18.2" customHeight="1" x14ac:dyDescent="0.15">
      <c r="A8" s="14">
        <v>6</v>
      </c>
      <c r="B8" s="15" t="s">
        <v>37</v>
      </c>
      <c r="C8" s="15" t="s">
        <v>34</v>
      </c>
      <c r="D8" s="16">
        <v>45383</v>
      </c>
      <c r="E8" s="2" t="s">
        <v>218</v>
      </c>
      <c r="F8" s="17">
        <v>177</v>
      </c>
      <c r="G8" s="17">
        <v>176</v>
      </c>
      <c r="H8" s="18">
        <v>104957.48</v>
      </c>
      <c r="I8" s="18">
        <v>75993.740000000005</v>
      </c>
      <c r="J8" s="18">
        <v>0</v>
      </c>
      <c r="K8" s="18">
        <v>180951.22</v>
      </c>
      <c r="L8" s="18">
        <v>795.09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180951.22</v>
      </c>
      <c r="S8" s="18">
        <v>210261.27</v>
      </c>
      <c r="T8" s="18">
        <v>822.17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211083.44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">
        <f t="shared" si="0"/>
        <v>0</v>
      </c>
      <c r="AU8" s="18">
        <v>76788.83</v>
      </c>
      <c r="AV8" s="18">
        <v>211083.44</v>
      </c>
      <c r="AW8" s="19">
        <v>90</v>
      </c>
      <c r="AX8" s="19">
        <v>300</v>
      </c>
      <c r="AY8" s="18">
        <v>778000</v>
      </c>
      <c r="AZ8" s="18">
        <v>186587.3</v>
      </c>
      <c r="BA8" s="20">
        <v>90</v>
      </c>
      <c r="BB8" s="20">
        <v>87.281448415835399</v>
      </c>
      <c r="BC8" s="20">
        <v>9.4</v>
      </c>
      <c r="BD8" s="20"/>
      <c r="BE8" s="2" t="s">
        <v>1523</v>
      </c>
      <c r="BF8" s="14"/>
      <c r="BG8" s="2" t="s">
        <v>561</v>
      </c>
      <c r="BH8" s="2" t="s">
        <v>562</v>
      </c>
      <c r="BI8" s="2" t="s">
        <v>563</v>
      </c>
      <c r="BJ8" s="2" t="s">
        <v>1522</v>
      </c>
      <c r="BK8" s="15" t="s">
        <v>1</v>
      </c>
      <c r="BL8" s="20">
        <v>1468967.0705941599</v>
      </c>
      <c r="BM8" s="15" t="s">
        <v>35</v>
      </c>
      <c r="BN8" s="20"/>
      <c r="BO8" s="21">
        <v>39015</v>
      </c>
      <c r="BP8" s="21">
        <v>48140</v>
      </c>
      <c r="BQ8" s="13" t="s">
        <v>1792</v>
      </c>
      <c r="BR8" s="13" t="s">
        <v>1793</v>
      </c>
      <c r="BS8" s="13">
        <v>43262</v>
      </c>
      <c r="BT8" s="13">
        <v>43892</v>
      </c>
      <c r="BU8" s="20">
        <v>70115.41</v>
      </c>
      <c r="BV8" s="20">
        <v>71.45</v>
      </c>
      <c r="BW8" s="20">
        <v>0</v>
      </c>
    </row>
    <row r="9" spans="1:75" s="3" customFormat="1" ht="18.2" customHeight="1" x14ac:dyDescent="0.15">
      <c r="A9" s="6">
        <v>7</v>
      </c>
      <c r="B9" s="7" t="s">
        <v>37</v>
      </c>
      <c r="C9" s="7" t="s">
        <v>34</v>
      </c>
      <c r="D9" s="8">
        <v>45383</v>
      </c>
      <c r="E9" s="9" t="s">
        <v>442</v>
      </c>
      <c r="F9" s="10">
        <v>178</v>
      </c>
      <c r="G9" s="10">
        <v>177</v>
      </c>
      <c r="H9" s="1">
        <v>87483.17</v>
      </c>
      <c r="I9" s="1">
        <v>62245.4</v>
      </c>
      <c r="J9" s="1">
        <v>0</v>
      </c>
      <c r="K9" s="1">
        <v>149728.57</v>
      </c>
      <c r="L9" s="1">
        <v>649.55999999999995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149728.57</v>
      </c>
      <c r="S9" s="1">
        <v>175356.11</v>
      </c>
      <c r="T9" s="1">
        <v>685.28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176041.39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f t="shared" si="0"/>
        <v>0</v>
      </c>
      <c r="AU9" s="1">
        <v>62894.96</v>
      </c>
      <c r="AV9" s="1">
        <v>176041.39</v>
      </c>
      <c r="AW9" s="11">
        <v>91</v>
      </c>
      <c r="AX9" s="11">
        <v>300</v>
      </c>
      <c r="AY9" s="1">
        <v>659000</v>
      </c>
      <c r="AZ9" s="1">
        <v>154004</v>
      </c>
      <c r="BA9" s="12">
        <v>87.89</v>
      </c>
      <c r="BB9" s="12">
        <v>85.450014397678004</v>
      </c>
      <c r="BC9" s="12">
        <v>9.4</v>
      </c>
      <c r="BD9" s="12"/>
      <c r="BE9" s="9" t="s">
        <v>1521</v>
      </c>
      <c r="BF9" s="6"/>
      <c r="BG9" s="9" t="s">
        <v>561</v>
      </c>
      <c r="BH9" s="9" t="s">
        <v>571</v>
      </c>
      <c r="BI9" s="9" t="s">
        <v>572</v>
      </c>
      <c r="BJ9" s="9" t="s">
        <v>1522</v>
      </c>
      <c r="BK9" s="7" t="s">
        <v>1</v>
      </c>
      <c r="BL9" s="12">
        <v>1215500.7236599601</v>
      </c>
      <c r="BM9" s="7" t="s">
        <v>35</v>
      </c>
      <c r="BN9" s="12"/>
      <c r="BO9" s="13">
        <v>39028</v>
      </c>
      <c r="BP9" s="13">
        <v>48153</v>
      </c>
      <c r="BQ9" s="13" t="s">
        <v>1805</v>
      </c>
      <c r="BR9" s="13" t="s">
        <v>1806</v>
      </c>
      <c r="BS9" s="13">
        <v>44232</v>
      </c>
      <c r="BT9" s="13">
        <v>44862</v>
      </c>
      <c r="BU9" s="12">
        <v>57770.74</v>
      </c>
      <c r="BV9" s="12">
        <v>58.97</v>
      </c>
      <c r="BW9" s="12">
        <v>0</v>
      </c>
    </row>
    <row r="10" spans="1:75" s="3" customFormat="1" ht="18.2" customHeight="1" x14ac:dyDescent="0.15">
      <c r="A10" s="14">
        <v>8</v>
      </c>
      <c r="B10" s="15" t="s">
        <v>37</v>
      </c>
      <c r="C10" s="15" t="s">
        <v>34</v>
      </c>
      <c r="D10" s="16">
        <v>45383</v>
      </c>
      <c r="E10" s="2" t="s">
        <v>277</v>
      </c>
      <c r="F10" s="17">
        <v>166</v>
      </c>
      <c r="G10" s="17">
        <v>165</v>
      </c>
      <c r="H10" s="18">
        <v>53828.41</v>
      </c>
      <c r="I10" s="18">
        <v>36871.1</v>
      </c>
      <c r="J10" s="18">
        <v>0</v>
      </c>
      <c r="K10" s="18">
        <v>90699.51</v>
      </c>
      <c r="L10" s="18">
        <v>399.91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90699.51</v>
      </c>
      <c r="S10" s="18">
        <v>100066.25</v>
      </c>
      <c r="T10" s="18">
        <v>426.14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100492.39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">
        <f t="shared" si="0"/>
        <v>0</v>
      </c>
      <c r="AU10" s="18">
        <v>37271.01</v>
      </c>
      <c r="AV10" s="18">
        <v>100492.39</v>
      </c>
      <c r="AW10" s="19">
        <v>91</v>
      </c>
      <c r="AX10" s="19">
        <v>300</v>
      </c>
      <c r="AY10" s="18">
        <v>395000</v>
      </c>
      <c r="AZ10" s="18">
        <v>94546.09</v>
      </c>
      <c r="BA10" s="20">
        <v>90</v>
      </c>
      <c r="BB10" s="20">
        <v>86.338376341105203</v>
      </c>
      <c r="BC10" s="20">
        <v>9.5</v>
      </c>
      <c r="BD10" s="20"/>
      <c r="BE10" s="2" t="s">
        <v>1521</v>
      </c>
      <c r="BF10" s="14"/>
      <c r="BG10" s="2" t="s">
        <v>550</v>
      </c>
      <c r="BH10" s="2" t="s">
        <v>570</v>
      </c>
      <c r="BI10" s="2" t="s">
        <v>573</v>
      </c>
      <c r="BJ10" s="2" t="s">
        <v>1522</v>
      </c>
      <c r="BK10" s="15" t="s">
        <v>1</v>
      </c>
      <c r="BL10" s="20">
        <v>736301.16176627995</v>
      </c>
      <c r="BM10" s="15" t="s">
        <v>35</v>
      </c>
      <c r="BN10" s="20"/>
      <c r="BO10" s="21">
        <v>39038</v>
      </c>
      <c r="BP10" s="21">
        <v>48163</v>
      </c>
      <c r="BQ10" s="13" t="s">
        <v>1429</v>
      </c>
      <c r="BR10" s="13" t="s">
        <v>1698</v>
      </c>
      <c r="BS10" s="13">
        <v>43867</v>
      </c>
      <c r="BT10" s="13">
        <v>44497</v>
      </c>
      <c r="BU10" s="20">
        <v>38446.370000000003</v>
      </c>
      <c r="BV10" s="20">
        <v>65.66</v>
      </c>
      <c r="BW10" s="20">
        <v>0</v>
      </c>
    </row>
    <row r="11" spans="1:75" s="3" customFormat="1" ht="18.2" customHeight="1" x14ac:dyDescent="0.15">
      <c r="A11" s="6">
        <v>9</v>
      </c>
      <c r="B11" s="7" t="s">
        <v>37</v>
      </c>
      <c r="C11" s="7" t="s">
        <v>34</v>
      </c>
      <c r="D11" s="8">
        <v>45383</v>
      </c>
      <c r="E11" s="9" t="s">
        <v>955</v>
      </c>
      <c r="F11" s="10">
        <v>0</v>
      </c>
      <c r="G11" s="10">
        <v>0</v>
      </c>
      <c r="H11" s="1">
        <v>47143.01</v>
      </c>
      <c r="I11" s="1">
        <v>0</v>
      </c>
      <c r="J11" s="1">
        <v>0</v>
      </c>
      <c r="K11" s="1">
        <v>47143.01</v>
      </c>
      <c r="L11" s="1">
        <v>350.2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47143.01</v>
      </c>
      <c r="S11" s="1">
        <v>0</v>
      </c>
      <c r="T11" s="1">
        <v>373.22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373.22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-13.34</v>
      </c>
      <c r="AG11" s="1">
        <v>0</v>
      </c>
      <c r="AH11" s="1">
        <v>24.83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11.49</v>
      </c>
      <c r="AS11" s="1">
        <v>0</v>
      </c>
      <c r="AT11" s="1">
        <f t="shared" si="0"/>
        <v>-1.7763568394002505E-15</v>
      </c>
      <c r="AU11" s="1">
        <v>350.2</v>
      </c>
      <c r="AV11" s="1">
        <v>373.22</v>
      </c>
      <c r="AW11" s="11">
        <v>91</v>
      </c>
      <c r="AX11" s="11">
        <v>300</v>
      </c>
      <c r="AY11" s="1">
        <v>346000</v>
      </c>
      <c r="AZ11" s="1">
        <v>82800</v>
      </c>
      <c r="BA11" s="12">
        <v>89.99</v>
      </c>
      <c r="BB11" s="12">
        <v>51.2367085736715</v>
      </c>
      <c r="BC11" s="12">
        <v>9.5</v>
      </c>
      <c r="BD11" s="12"/>
      <c r="BE11" s="9" t="s">
        <v>1523</v>
      </c>
      <c r="BF11" s="6"/>
      <c r="BG11" s="9" t="s">
        <v>543</v>
      </c>
      <c r="BH11" s="9" t="s">
        <v>548</v>
      </c>
      <c r="BI11" s="9" t="s">
        <v>549</v>
      </c>
      <c r="BJ11" s="9" t="s">
        <v>3</v>
      </c>
      <c r="BK11" s="7" t="s">
        <v>1</v>
      </c>
      <c r="BL11" s="12">
        <v>382708.27518428001</v>
      </c>
      <c r="BM11" s="7" t="s">
        <v>35</v>
      </c>
      <c r="BN11" s="12"/>
      <c r="BO11" s="13">
        <v>39045</v>
      </c>
      <c r="BP11" s="13">
        <v>48170</v>
      </c>
      <c r="BQ11" s="13" t="s">
        <v>1665</v>
      </c>
      <c r="BR11" s="13" t="s">
        <v>1687</v>
      </c>
      <c r="BS11" s="13" t="s">
        <v>1667</v>
      </c>
      <c r="BT11" s="13" t="s">
        <v>1667</v>
      </c>
      <c r="BU11" s="12">
        <v>178.47</v>
      </c>
      <c r="BV11" s="12">
        <v>57.5</v>
      </c>
      <c r="BW11" s="12">
        <v>0</v>
      </c>
    </row>
    <row r="12" spans="1:75" s="3" customFormat="1" ht="18.2" customHeight="1" x14ac:dyDescent="0.15">
      <c r="A12" s="14">
        <v>10</v>
      </c>
      <c r="B12" s="15" t="s">
        <v>37</v>
      </c>
      <c r="C12" s="15" t="s">
        <v>34</v>
      </c>
      <c r="D12" s="16">
        <v>45383</v>
      </c>
      <c r="E12" s="2" t="s">
        <v>441</v>
      </c>
      <c r="F12" s="17">
        <v>192</v>
      </c>
      <c r="G12" s="17">
        <v>191</v>
      </c>
      <c r="H12" s="18">
        <v>78622.179999999993</v>
      </c>
      <c r="I12" s="18">
        <v>58138.51</v>
      </c>
      <c r="J12" s="18">
        <v>0</v>
      </c>
      <c r="K12" s="18">
        <v>136760.69</v>
      </c>
      <c r="L12" s="18">
        <v>586.54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136760.69</v>
      </c>
      <c r="S12" s="18">
        <v>172724.21</v>
      </c>
      <c r="T12" s="18">
        <v>615.87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173340.08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">
        <f t="shared" si="0"/>
        <v>0</v>
      </c>
      <c r="AU12" s="18">
        <v>58725.05</v>
      </c>
      <c r="AV12" s="18">
        <v>173340.08</v>
      </c>
      <c r="AW12" s="19">
        <v>91</v>
      </c>
      <c r="AX12" s="19">
        <v>300</v>
      </c>
      <c r="AY12" s="18">
        <v>590000</v>
      </c>
      <c r="AZ12" s="18">
        <v>138725.23000000001</v>
      </c>
      <c r="BA12" s="20">
        <v>88.47</v>
      </c>
      <c r="BB12" s="20">
        <v>87.217143156295407</v>
      </c>
      <c r="BC12" s="20">
        <v>9.4</v>
      </c>
      <c r="BD12" s="20"/>
      <c r="BE12" s="2" t="s">
        <v>1521</v>
      </c>
      <c r="BF12" s="14"/>
      <c r="BG12" s="2" t="s">
        <v>561</v>
      </c>
      <c r="BH12" s="2" t="s">
        <v>571</v>
      </c>
      <c r="BI12" s="2" t="s">
        <v>572</v>
      </c>
      <c r="BJ12" s="2" t="s">
        <v>1522</v>
      </c>
      <c r="BK12" s="15" t="s">
        <v>1</v>
      </c>
      <c r="BL12" s="20">
        <v>1110227.1107193199</v>
      </c>
      <c r="BM12" s="15" t="s">
        <v>35</v>
      </c>
      <c r="BN12" s="20"/>
      <c r="BO12" s="21">
        <v>39051</v>
      </c>
      <c r="BP12" s="21">
        <v>48176</v>
      </c>
      <c r="BQ12" s="13" t="s">
        <v>1805</v>
      </c>
      <c r="BR12" s="13" t="s">
        <v>1806</v>
      </c>
      <c r="BS12" s="13">
        <v>44232</v>
      </c>
      <c r="BT12" s="13">
        <v>44862</v>
      </c>
      <c r="BU12" s="20">
        <v>54326.52</v>
      </c>
      <c r="BV12" s="20">
        <v>53.12</v>
      </c>
      <c r="BW12" s="20">
        <v>0</v>
      </c>
    </row>
    <row r="13" spans="1:75" s="3" customFormat="1" ht="18.2" customHeight="1" x14ac:dyDescent="0.15">
      <c r="A13" s="6">
        <v>11</v>
      </c>
      <c r="B13" s="7" t="s">
        <v>37</v>
      </c>
      <c r="C13" s="7" t="s">
        <v>34</v>
      </c>
      <c r="D13" s="8">
        <v>45383</v>
      </c>
      <c r="E13" s="9" t="s">
        <v>279</v>
      </c>
      <c r="F13" s="10">
        <v>133</v>
      </c>
      <c r="G13" s="10">
        <v>132</v>
      </c>
      <c r="H13" s="1">
        <v>48960.4</v>
      </c>
      <c r="I13" s="1">
        <v>29926.59</v>
      </c>
      <c r="J13" s="1">
        <v>0</v>
      </c>
      <c r="K13" s="1">
        <v>78886.990000000005</v>
      </c>
      <c r="L13" s="1">
        <v>364.7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78886.990000000005</v>
      </c>
      <c r="S13" s="1">
        <v>70129.31</v>
      </c>
      <c r="T13" s="1">
        <v>387.6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70516.91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f t="shared" si="0"/>
        <v>0</v>
      </c>
      <c r="AU13" s="1">
        <v>30291.29</v>
      </c>
      <c r="AV13" s="1">
        <v>70516.91</v>
      </c>
      <c r="AW13" s="11">
        <v>91</v>
      </c>
      <c r="AX13" s="11">
        <v>300</v>
      </c>
      <c r="AY13" s="1">
        <v>360000</v>
      </c>
      <c r="AZ13" s="1">
        <v>86105.31</v>
      </c>
      <c r="BA13" s="12">
        <v>89.99</v>
      </c>
      <c r="BB13" s="12">
        <v>82.446021390550698</v>
      </c>
      <c r="BC13" s="12">
        <v>9.5</v>
      </c>
      <c r="BD13" s="12"/>
      <c r="BE13" s="9" t="s">
        <v>1521</v>
      </c>
      <c r="BF13" s="6"/>
      <c r="BG13" s="9" t="s">
        <v>575</v>
      </c>
      <c r="BH13" s="9" t="s">
        <v>576</v>
      </c>
      <c r="BI13" s="9" t="s">
        <v>577</v>
      </c>
      <c r="BJ13" s="9" t="s">
        <v>1522</v>
      </c>
      <c r="BK13" s="7" t="s">
        <v>1</v>
      </c>
      <c r="BL13" s="12">
        <v>640406.79365571996</v>
      </c>
      <c r="BM13" s="7" t="s">
        <v>35</v>
      </c>
      <c r="BN13" s="12"/>
      <c r="BO13" s="13">
        <v>39051</v>
      </c>
      <c r="BP13" s="13">
        <v>48176</v>
      </c>
      <c r="BQ13" s="13" t="s">
        <v>1401</v>
      </c>
      <c r="BR13" s="13" t="s">
        <v>1702</v>
      </c>
      <c r="BS13" s="13">
        <v>44232</v>
      </c>
      <c r="BT13" s="13">
        <v>44862</v>
      </c>
      <c r="BU13" s="12">
        <v>28265.71</v>
      </c>
      <c r="BV13" s="12">
        <v>59.8</v>
      </c>
      <c r="BW13" s="12">
        <v>0</v>
      </c>
    </row>
    <row r="14" spans="1:75" s="3" customFormat="1" ht="18.2" customHeight="1" x14ac:dyDescent="0.15">
      <c r="A14" s="14">
        <v>12</v>
      </c>
      <c r="B14" s="15" t="s">
        <v>37</v>
      </c>
      <c r="C14" s="15" t="s">
        <v>34</v>
      </c>
      <c r="D14" s="16">
        <v>45383</v>
      </c>
      <c r="E14" s="2" t="s">
        <v>8</v>
      </c>
      <c r="F14" s="17">
        <v>158</v>
      </c>
      <c r="G14" s="17">
        <v>157</v>
      </c>
      <c r="H14" s="18">
        <v>65041.9</v>
      </c>
      <c r="I14" s="18">
        <v>42816.17</v>
      </c>
      <c r="J14" s="18">
        <v>0</v>
      </c>
      <c r="K14" s="18">
        <v>107858.07</v>
      </c>
      <c r="L14" s="18">
        <v>475.85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107858.07</v>
      </c>
      <c r="S14" s="18">
        <v>113478.15</v>
      </c>
      <c r="T14" s="18">
        <v>514.91999999999996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113993.07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">
        <f t="shared" si="0"/>
        <v>0</v>
      </c>
      <c r="AU14" s="18">
        <v>43292.02</v>
      </c>
      <c r="AV14" s="18">
        <v>113993.07</v>
      </c>
      <c r="AW14" s="19">
        <v>92</v>
      </c>
      <c r="AX14" s="19">
        <v>300</v>
      </c>
      <c r="AY14" s="18">
        <v>484700</v>
      </c>
      <c r="AZ14" s="18">
        <v>113400</v>
      </c>
      <c r="BA14" s="20">
        <v>90</v>
      </c>
      <c r="BB14" s="20">
        <v>85.601642857142906</v>
      </c>
      <c r="BC14" s="20">
        <v>9.5</v>
      </c>
      <c r="BD14" s="20"/>
      <c r="BE14" s="2" t="s">
        <v>1521</v>
      </c>
      <c r="BF14" s="14"/>
      <c r="BG14" s="2" t="s">
        <v>543</v>
      </c>
      <c r="BH14" s="2" t="s">
        <v>544</v>
      </c>
      <c r="BI14" s="2" t="s">
        <v>545</v>
      </c>
      <c r="BJ14" s="2" t="s">
        <v>1522</v>
      </c>
      <c r="BK14" s="15" t="s">
        <v>1</v>
      </c>
      <c r="BL14" s="20">
        <v>875594.83228595997</v>
      </c>
      <c r="BM14" s="15" t="s">
        <v>35</v>
      </c>
      <c r="BN14" s="20"/>
      <c r="BO14" s="21">
        <v>39050</v>
      </c>
      <c r="BP14" s="21">
        <v>48178</v>
      </c>
      <c r="BQ14" s="13" t="s">
        <v>1459</v>
      </c>
      <c r="BR14" s="13" t="s">
        <v>1707</v>
      </c>
      <c r="BS14" s="13" t="s">
        <v>1667</v>
      </c>
      <c r="BT14" s="13" t="s">
        <v>1667</v>
      </c>
      <c r="BU14" s="20">
        <v>44019.519999999997</v>
      </c>
      <c r="BV14" s="20">
        <v>78.75</v>
      </c>
      <c r="BW14" s="20">
        <v>0</v>
      </c>
    </row>
    <row r="15" spans="1:75" s="3" customFormat="1" ht="18.2" customHeight="1" x14ac:dyDescent="0.15">
      <c r="A15" s="6">
        <v>13</v>
      </c>
      <c r="B15" s="7" t="s">
        <v>37</v>
      </c>
      <c r="C15" s="7" t="s">
        <v>34</v>
      </c>
      <c r="D15" s="8">
        <v>45383</v>
      </c>
      <c r="E15" s="9" t="s">
        <v>280</v>
      </c>
      <c r="F15" s="10">
        <v>171</v>
      </c>
      <c r="G15" s="10">
        <v>170</v>
      </c>
      <c r="H15" s="1">
        <v>49970.25</v>
      </c>
      <c r="I15" s="1">
        <v>34186.589999999997</v>
      </c>
      <c r="J15" s="1">
        <v>0</v>
      </c>
      <c r="K15" s="1">
        <v>84156.84</v>
      </c>
      <c r="L15" s="1">
        <v>365.56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84156.84</v>
      </c>
      <c r="S15" s="1">
        <v>95971.78</v>
      </c>
      <c r="T15" s="1">
        <v>395.6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96367.38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f t="shared" si="0"/>
        <v>0</v>
      </c>
      <c r="AU15" s="1">
        <v>34552.15</v>
      </c>
      <c r="AV15" s="1">
        <v>96367.38</v>
      </c>
      <c r="AW15" s="11">
        <v>92</v>
      </c>
      <c r="AX15" s="11">
        <v>300</v>
      </c>
      <c r="AY15" s="1">
        <v>373800</v>
      </c>
      <c r="AZ15" s="1">
        <v>87120</v>
      </c>
      <c r="BA15" s="12">
        <v>88.78</v>
      </c>
      <c r="BB15" s="12">
        <v>85.760379421487599</v>
      </c>
      <c r="BC15" s="12">
        <v>9.5</v>
      </c>
      <c r="BD15" s="12"/>
      <c r="BE15" s="9" t="s">
        <v>1521</v>
      </c>
      <c r="BF15" s="6"/>
      <c r="BG15" s="9" t="s">
        <v>543</v>
      </c>
      <c r="BH15" s="9" t="s">
        <v>578</v>
      </c>
      <c r="BI15" s="9" t="s">
        <v>579</v>
      </c>
      <c r="BJ15" s="9" t="s">
        <v>1522</v>
      </c>
      <c r="BK15" s="7" t="s">
        <v>1</v>
      </c>
      <c r="BL15" s="12">
        <v>683187.58351151994</v>
      </c>
      <c r="BM15" s="7" t="s">
        <v>35</v>
      </c>
      <c r="BN15" s="12"/>
      <c r="BO15" s="13">
        <v>39050</v>
      </c>
      <c r="BP15" s="13">
        <v>48178</v>
      </c>
      <c r="BQ15" s="13" t="s">
        <v>1402</v>
      </c>
      <c r="BR15" s="13" t="s">
        <v>1697</v>
      </c>
      <c r="BS15" s="13">
        <v>43867</v>
      </c>
      <c r="BT15" s="13">
        <v>44497</v>
      </c>
      <c r="BU15" s="12">
        <v>36683.360000000001</v>
      </c>
      <c r="BV15" s="12">
        <v>60.5</v>
      </c>
      <c r="BW15" s="12">
        <v>0</v>
      </c>
    </row>
    <row r="16" spans="1:75" s="3" customFormat="1" ht="18.2" customHeight="1" x14ac:dyDescent="0.15">
      <c r="A16" s="14">
        <v>14</v>
      </c>
      <c r="B16" s="15" t="s">
        <v>37</v>
      </c>
      <c r="C16" s="15" t="s">
        <v>34</v>
      </c>
      <c r="D16" s="16">
        <v>45383</v>
      </c>
      <c r="E16" s="2" t="s">
        <v>956</v>
      </c>
      <c r="F16" s="17">
        <v>0</v>
      </c>
      <c r="G16" s="17">
        <v>0</v>
      </c>
      <c r="H16" s="18">
        <v>98404.33</v>
      </c>
      <c r="I16" s="18">
        <v>0</v>
      </c>
      <c r="J16" s="18">
        <v>0</v>
      </c>
      <c r="K16" s="18">
        <v>98404.33</v>
      </c>
      <c r="L16" s="18">
        <v>723.02</v>
      </c>
      <c r="M16" s="18">
        <v>0</v>
      </c>
      <c r="N16" s="18">
        <v>0</v>
      </c>
      <c r="O16" s="18">
        <v>721.6</v>
      </c>
      <c r="P16" s="18">
        <v>0</v>
      </c>
      <c r="Q16" s="18">
        <v>0</v>
      </c>
      <c r="R16" s="18">
        <v>97682.73</v>
      </c>
      <c r="S16" s="18">
        <v>0</v>
      </c>
      <c r="T16" s="18">
        <v>770.83</v>
      </c>
      <c r="U16" s="18">
        <v>0</v>
      </c>
      <c r="V16" s="18">
        <v>0</v>
      </c>
      <c r="W16" s="18">
        <v>770.83</v>
      </c>
      <c r="X16" s="18">
        <v>0</v>
      </c>
      <c r="Y16" s="18">
        <v>0</v>
      </c>
      <c r="Z16" s="18">
        <v>0</v>
      </c>
      <c r="AA16" s="18">
        <v>66</v>
      </c>
      <c r="AB16" s="18">
        <v>0</v>
      </c>
      <c r="AC16" s="18">
        <v>0</v>
      </c>
      <c r="AD16" s="18">
        <v>0</v>
      </c>
      <c r="AE16" s="18">
        <v>0</v>
      </c>
      <c r="AF16" s="18">
        <v>-41.62</v>
      </c>
      <c r="AG16" s="18">
        <v>77.989999999999995</v>
      </c>
      <c r="AH16" s="18">
        <v>223.13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">
        <f t="shared" si="0"/>
        <v>1817.9299999999998</v>
      </c>
      <c r="AU16" s="18">
        <v>1.42</v>
      </c>
      <c r="AV16" s="18">
        <v>0</v>
      </c>
      <c r="AW16" s="19">
        <v>92</v>
      </c>
      <c r="AX16" s="19">
        <v>300</v>
      </c>
      <c r="AY16" s="18">
        <v>739500</v>
      </c>
      <c r="AZ16" s="18">
        <v>172350</v>
      </c>
      <c r="BA16" s="20">
        <v>89.99</v>
      </c>
      <c r="BB16" s="20">
        <v>51.003590790252403</v>
      </c>
      <c r="BC16" s="20">
        <v>9.4</v>
      </c>
      <c r="BD16" s="20"/>
      <c r="BE16" s="2" t="s">
        <v>1521</v>
      </c>
      <c r="BF16" s="14"/>
      <c r="BG16" s="2" t="s">
        <v>543</v>
      </c>
      <c r="BH16" s="2" t="s">
        <v>544</v>
      </c>
      <c r="BI16" s="2" t="s">
        <v>545</v>
      </c>
      <c r="BJ16" s="2" t="s">
        <v>3</v>
      </c>
      <c r="BK16" s="15" t="s">
        <v>1</v>
      </c>
      <c r="BL16" s="20">
        <v>792991.13725644001</v>
      </c>
      <c r="BM16" s="15" t="s">
        <v>35</v>
      </c>
      <c r="BN16" s="20"/>
      <c r="BO16" s="21">
        <v>39050</v>
      </c>
      <c r="BP16" s="21">
        <v>48178</v>
      </c>
      <c r="BQ16" s="13" t="s">
        <v>1665</v>
      </c>
      <c r="BR16" s="13" t="s">
        <v>1687</v>
      </c>
      <c r="BS16" s="13" t="s">
        <v>1667</v>
      </c>
      <c r="BT16" s="13" t="s">
        <v>1667</v>
      </c>
      <c r="BU16" s="20">
        <v>0</v>
      </c>
      <c r="BV16" s="20">
        <v>66</v>
      </c>
      <c r="BW16" s="20">
        <v>0</v>
      </c>
    </row>
    <row r="17" spans="1:75" s="3" customFormat="1" ht="18.2" customHeight="1" x14ac:dyDescent="0.15">
      <c r="A17" s="6">
        <v>15</v>
      </c>
      <c r="B17" s="7" t="s">
        <v>37</v>
      </c>
      <c r="C17" s="7" t="s">
        <v>34</v>
      </c>
      <c r="D17" s="8">
        <v>45383</v>
      </c>
      <c r="E17" s="9" t="s">
        <v>281</v>
      </c>
      <c r="F17" s="10">
        <v>165</v>
      </c>
      <c r="G17" s="10">
        <v>164</v>
      </c>
      <c r="H17" s="1">
        <v>50942.46</v>
      </c>
      <c r="I17" s="1">
        <v>34267.86</v>
      </c>
      <c r="J17" s="1">
        <v>0</v>
      </c>
      <c r="K17" s="1">
        <v>85210.32</v>
      </c>
      <c r="L17" s="1">
        <v>372.77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85210.32</v>
      </c>
      <c r="S17" s="1">
        <v>93782.04</v>
      </c>
      <c r="T17" s="1">
        <v>403.29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94185.33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f t="shared" si="0"/>
        <v>0</v>
      </c>
      <c r="AU17" s="1">
        <v>34640.629999999997</v>
      </c>
      <c r="AV17" s="1">
        <v>94185.33</v>
      </c>
      <c r="AW17" s="11">
        <v>92</v>
      </c>
      <c r="AX17" s="11">
        <v>300</v>
      </c>
      <c r="AY17" s="1">
        <v>372000</v>
      </c>
      <c r="AZ17" s="1">
        <v>88824.23</v>
      </c>
      <c r="BA17" s="12">
        <v>89.99</v>
      </c>
      <c r="BB17" s="12">
        <v>86.328659384944899</v>
      </c>
      <c r="BC17" s="12">
        <v>9.5</v>
      </c>
      <c r="BD17" s="12"/>
      <c r="BE17" s="9" t="s">
        <v>1523</v>
      </c>
      <c r="BF17" s="6"/>
      <c r="BG17" s="9" t="s">
        <v>575</v>
      </c>
      <c r="BH17" s="9" t="s">
        <v>576</v>
      </c>
      <c r="BI17" s="9" t="s">
        <v>577</v>
      </c>
      <c r="BJ17" s="9" t="s">
        <v>1522</v>
      </c>
      <c r="BK17" s="7" t="s">
        <v>1</v>
      </c>
      <c r="BL17" s="12">
        <v>691739.76364896004</v>
      </c>
      <c r="BM17" s="7" t="s">
        <v>35</v>
      </c>
      <c r="BN17" s="12"/>
      <c r="BO17" s="13">
        <v>39056</v>
      </c>
      <c r="BP17" s="13">
        <v>48181</v>
      </c>
      <c r="BQ17" s="13" t="s">
        <v>1407</v>
      </c>
      <c r="BR17" s="13" t="s">
        <v>1694</v>
      </c>
      <c r="BS17" s="13">
        <v>44232</v>
      </c>
      <c r="BT17" s="13">
        <v>44862</v>
      </c>
      <c r="BU17" s="12">
        <v>36010.21</v>
      </c>
      <c r="BV17" s="12">
        <v>61.68</v>
      </c>
      <c r="BW17" s="12">
        <v>0</v>
      </c>
    </row>
    <row r="18" spans="1:75" s="3" customFormat="1" ht="18.2" customHeight="1" x14ac:dyDescent="0.15">
      <c r="A18" s="14">
        <v>16</v>
      </c>
      <c r="B18" s="15" t="s">
        <v>37</v>
      </c>
      <c r="C18" s="15" t="s">
        <v>34</v>
      </c>
      <c r="D18" s="16">
        <v>45383</v>
      </c>
      <c r="E18" s="2" t="s">
        <v>282</v>
      </c>
      <c r="F18" s="17">
        <v>150</v>
      </c>
      <c r="G18" s="17">
        <v>149</v>
      </c>
      <c r="H18" s="18">
        <v>60909.32</v>
      </c>
      <c r="I18" s="18">
        <v>39045.74</v>
      </c>
      <c r="J18" s="18">
        <v>0</v>
      </c>
      <c r="K18" s="18">
        <v>99955.06</v>
      </c>
      <c r="L18" s="18">
        <v>445.67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99955.06</v>
      </c>
      <c r="S18" s="18">
        <v>100134.76</v>
      </c>
      <c r="T18" s="18">
        <v>482.2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100616.96000000001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">
        <f t="shared" si="0"/>
        <v>0</v>
      </c>
      <c r="AU18" s="18">
        <v>39491.410000000003</v>
      </c>
      <c r="AV18" s="18">
        <v>100616.96000000001</v>
      </c>
      <c r="AW18" s="19">
        <v>92</v>
      </c>
      <c r="AX18" s="19">
        <v>300</v>
      </c>
      <c r="AY18" s="18">
        <v>452000</v>
      </c>
      <c r="AZ18" s="18">
        <v>106200</v>
      </c>
      <c r="BA18" s="20">
        <v>89.99</v>
      </c>
      <c r="BB18" s="20">
        <v>84.698266001883297</v>
      </c>
      <c r="BC18" s="20">
        <v>9.5</v>
      </c>
      <c r="BD18" s="20"/>
      <c r="BE18" s="2" t="s">
        <v>1521</v>
      </c>
      <c r="BF18" s="14"/>
      <c r="BG18" s="2" t="s">
        <v>575</v>
      </c>
      <c r="BH18" s="2" t="s">
        <v>576</v>
      </c>
      <c r="BI18" s="2" t="s">
        <v>577</v>
      </c>
      <c r="BJ18" s="2" t="s">
        <v>1522</v>
      </c>
      <c r="BK18" s="15" t="s">
        <v>1</v>
      </c>
      <c r="BL18" s="20">
        <v>811437.97582168004</v>
      </c>
      <c r="BM18" s="15" t="s">
        <v>35</v>
      </c>
      <c r="BN18" s="20"/>
      <c r="BO18" s="21">
        <v>39056</v>
      </c>
      <c r="BP18" s="21">
        <v>48181</v>
      </c>
      <c r="BQ18" s="13" t="s">
        <v>1425</v>
      </c>
      <c r="BR18" s="13" t="s">
        <v>1714</v>
      </c>
      <c r="BS18" s="13">
        <v>44232</v>
      </c>
      <c r="BT18" s="13">
        <v>44862</v>
      </c>
      <c r="BU18" s="20">
        <v>39368.910000000003</v>
      </c>
      <c r="BV18" s="20">
        <v>73.75</v>
      </c>
      <c r="BW18" s="20">
        <v>0</v>
      </c>
    </row>
    <row r="19" spans="1:75" s="3" customFormat="1" ht="18.2" customHeight="1" x14ac:dyDescent="0.15">
      <c r="A19" s="6">
        <v>17</v>
      </c>
      <c r="B19" s="7" t="s">
        <v>37</v>
      </c>
      <c r="C19" s="7" t="s">
        <v>34</v>
      </c>
      <c r="D19" s="8">
        <v>45383</v>
      </c>
      <c r="E19" s="9" t="s">
        <v>957</v>
      </c>
      <c r="F19" s="10">
        <v>0</v>
      </c>
      <c r="G19" s="10">
        <v>0</v>
      </c>
      <c r="H19" s="1">
        <v>70223.27</v>
      </c>
      <c r="I19" s="1">
        <v>0</v>
      </c>
      <c r="J19" s="1">
        <v>0</v>
      </c>
      <c r="K19" s="1">
        <v>70223.27</v>
      </c>
      <c r="L19" s="1">
        <v>513.77</v>
      </c>
      <c r="M19" s="1">
        <v>0</v>
      </c>
      <c r="N19" s="1">
        <v>0</v>
      </c>
      <c r="O19" s="1">
        <v>513.77</v>
      </c>
      <c r="P19" s="1">
        <v>0</v>
      </c>
      <c r="Q19" s="1">
        <v>0</v>
      </c>
      <c r="R19" s="1">
        <v>69709.5</v>
      </c>
      <c r="S19" s="1">
        <v>0</v>
      </c>
      <c r="T19" s="1">
        <v>555.92999999999995</v>
      </c>
      <c r="U19" s="1">
        <v>0</v>
      </c>
      <c r="V19" s="1">
        <v>0</v>
      </c>
      <c r="W19" s="1">
        <v>555.92999999999995</v>
      </c>
      <c r="X19" s="1">
        <v>0</v>
      </c>
      <c r="Y19" s="1">
        <v>0</v>
      </c>
      <c r="Z19" s="1">
        <v>0</v>
      </c>
      <c r="AA19" s="1">
        <v>85.02</v>
      </c>
      <c r="AB19" s="1">
        <v>0</v>
      </c>
      <c r="AC19" s="1">
        <v>0</v>
      </c>
      <c r="AD19" s="1">
        <v>0</v>
      </c>
      <c r="AE19" s="1">
        <v>0</v>
      </c>
      <c r="AF19" s="1">
        <v>-26.22</v>
      </c>
      <c r="AG19" s="1">
        <v>57.74</v>
      </c>
      <c r="AH19" s="1">
        <v>157.99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8.6230000000000005E-3</v>
      </c>
      <c r="AT19" s="1">
        <f t="shared" si="0"/>
        <v>1344.2213769999998</v>
      </c>
      <c r="AU19" s="1">
        <v>0</v>
      </c>
      <c r="AV19" s="1">
        <v>0</v>
      </c>
      <c r="AW19" s="11">
        <v>92</v>
      </c>
      <c r="AX19" s="11">
        <v>300</v>
      </c>
      <c r="AY19" s="1">
        <v>516000</v>
      </c>
      <c r="AZ19" s="1">
        <v>122434</v>
      </c>
      <c r="BA19" s="12">
        <v>89.86</v>
      </c>
      <c r="BB19" s="12">
        <v>51.163040250257303</v>
      </c>
      <c r="BC19" s="12">
        <v>9.5</v>
      </c>
      <c r="BD19" s="12"/>
      <c r="BE19" s="9" t="s">
        <v>1521</v>
      </c>
      <c r="BF19" s="6"/>
      <c r="BG19" s="9" t="s">
        <v>575</v>
      </c>
      <c r="BH19" s="9" t="s">
        <v>576</v>
      </c>
      <c r="BI19" s="9" t="s">
        <v>577</v>
      </c>
      <c r="BJ19" s="9" t="s">
        <v>3</v>
      </c>
      <c r="BK19" s="7" t="s">
        <v>1</v>
      </c>
      <c r="BL19" s="12">
        <v>565903.67286599998</v>
      </c>
      <c r="BM19" s="7" t="s">
        <v>35</v>
      </c>
      <c r="BN19" s="12"/>
      <c r="BO19" s="13">
        <v>39056</v>
      </c>
      <c r="BP19" s="13">
        <v>48181</v>
      </c>
      <c r="BQ19" s="13" t="s">
        <v>1665</v>
      </c>
      <c r="BR19" s="13" t="s">
        <v>1687</v>
      </c>
      <c r="BS19" s="13" t="s">
        <v>1667</v>
      </c>
      <c r="BT19" s="13" t="s">
        <v>1667</v>
      </c>
      <c r="BU19" s="12">
        <v>0</v>
      </c>
      <c r="BV19" s="12">
        <v>85.02</v>
      </c>
      <c r="BW19" s="12">
        <v>0</v>
      </c>
    </row>
    <row r="20" spans="1:75" s="3" customFormat="1" ht="18.2" customHeight="1" x14ac:dyDescent="0.15">
      <c r="A20" s="14">
        <v>18</v>
      </c>
      <c r="B20" s="15" t="s">
        <v>37</v>
      </c>
      <c r="C20" s="15" t="s">
        <v>34</v>
      </c>
      <c r="D20" s="16">
        <v>45383</v>
      </c>
      <c r="E20" s="2" t="s">
        <v>427</v>
      </c>
      <c r="F20" s="17">
        <v>156</v>
      </c>
      <c r="G20" s="17">
        <v>155</v>
      </c>
      <c r="H20" s="18">
        <v>94035.86</v>
      </c>
      <c r="I20" s="18">
        <v>62090.14</v>
      </c>
      <c r="J20" s="18">
        <v>0</v>
      </c>
      <c r="K20" s="18">
        <v>156126</v>
      </c>
      <c r="L20" s="18">
        <v>690.92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156126</v>
      </c>
      <c r="S20" s="18">
        <v>160357.98000000001</v>
      </c>
      <c r="T20" s="18">
        <v>736.61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161094.59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">
        <f t="shared" si="0"/>
        <v>0</v>
      </c>
      <c r="AU20" s="18">
        <v>62781.06</v>
      </c>
      <c r="AV20" s="18">
        <v>161094.59</v>
      </c>
      <c r="AW20" s="19">
        <v>92</v>
      </c>
      <c r="AX20" s="19">
        <v>300</v>
      </c>
      <c r="AY20" s="18">
        <v>736000</v>
      </c>
      <c r="AZ20" s="18">
        <v>164698.54999999999</v>
      </c>
      <c r="BA20" s="20">
        <v>84.37</v>
      </c>
      <c r="BB20" s="20">
        <v>79.978546380645099</v>
      </c>
      <c r="BC20" s="20">
        <v>9.4</v>
      </c>
      <c r="BD20" s="20"/>
      <c r="BE20" s="2" t="s">
        <v>1523</v>
      </c>
      <c r="BF20" s="14"/>
      <c r="BG20" s="2" t="s">
        <v>561</v>
      </c>
      <c r="BH20" s="2" t="s">
        <v>571</v>
      </c>
      <c r="BI20" s="2" t="s">
        <v>580</v>
      </c>
      <c r="BJ20" s="2" t="s">
        <v>1522</v>
      </c>
      <c r="BK20" s="15" t="s">
        <v>1</v>
      </c>
      <c r="BL20" s="20">
        <v>1267435.2395279999</v>
      </c>
      <c r="BM20" s="15" t="s">
        <v>35</v>
      </c>
      <c r="BN20" s="20"/>
      <c r="BO20" s="21">
        <v>39057</v>
      </c>
      <c r="BP20" s="21">
        <v>48182</v>
      </c>
      <c r="BQ20" s="13" t="s">
        <v>1401</v>
      </c>
      <c r="BR20" s="13" t="s">
        <v>1702</v>
      </c>
      <c r="BS20" s="13">
        <v>44232</v>
      </c>
      <c r="BT20" s="13">
        <v>44862</v>
      </c>
      <c r="BU20" s="20">
        <v>54888.55</v>
      </c>
      <c r="BV20" s="20">
        <v>63.07</v>
      </c>
      <c r="BW20" s="20">
        <v>0</v>
      </c>
    </row>
    <row r="21" spans="1:75" s="3" customFormat="1" ht="18.2" customHeight="1" x14ac:dyDescent="0.15">
      <c r="A21" s="6">
        <v>19</v>
      </c>
      <c r="B21" s="7" t="s">
        <v>37</v>
      </c>
      <c r="C21" s="7" t="s">
        <v>34</v>
      </c>
      <c r="D21" s="8">
        <v>45383</v>
      </c>
      <c r="E21" s="9" t="s">
        <v>958</v>
      </c>
      <c r="F21" s="10">
        <v>0</v>
      </c>
      <c r="G21" s="10">
        <v>0</v>
      </c>
      <c r="H21" s="1">
        <v>52923.4</v>
      </c>
      <c r="I21" s="1">
        <v>0</v>
      </c>
      <c r="J21" s="1">
        <v>0</v>
      </c>
      <c r="K21" s="1">
        <v>52923.4</v>
      </c>
      <c r="L21" s="1">
        <v>387.19</v>
      </c>
      <c r="M21" s="1">
        <v>0</v>
      </c>
      <c r="N21" s="1">
        <v>0</v>
      </c>
      <c r="O21" s="1">
        <v>387.19</v>
      </c>
      <c r="P21" s="1">
        <v>0</v>
      </c>
      <c r="Q21" s="1">
        <v>0</v>
      </c>
      <c r="R21" s="1">
        <v>52536.21</v>
      </c>
      <c r="S21" s="1">
        <v>0</v>
      </c>
      <c r="T21" s="1">
        <v>418.98</v>
      </c>
      <c r="U21" s="1">
        <v>0</v>
      </c>
      <c r="V21" s="1">
        <v>0</v>
      </c>
      <c r="W21" s="1">
        <v>418.98</v>
      </c>
      <c r="X21" s="1">
        <v>0</v>
      </c>
      <c r="Y21" s="1">
        <v>0</v>
      </c>
      <c r="Z21" s="1">
        <v>0</v>
      </c>
      <c r="AA21" s="1">
        <v>64.08</v>
      </c>
      <c r="AB21" s="1">
        <v>0</v>
      </c>
      <c r="AC21" s="1">
        <v>0</v>
      </c>
      <c r="AD21" s="1">
        <v>0</v>
      </c>
      <c r="AE21" s="1">
        <v>0</v>
      </c>
      <c r="AF21" s="1">
        <v>-18.96</v>
      </c>
      <c r="AG21" s="1">
        <v>43.51</v>
      </c>
      <c r="AH21" s="1">
        <v>118.95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0.2</v>
      </c>
      <c r="AQ21" s="1">
        <v>0</v>
      </c>
      <c r="AR21" s="1">
        <v>0.16</v>
      </c>
      <c r="AS21" s="1">
        <v>0</v>
      </c>
      <c r="AT21" s="1">
        <f t="shared" si="0"/>
        <v>1013.79</v>
      </c>
      <c r="AU21" s="1">
        <v>0</v>
      </c>
      <c r="AV21" s="1">
        <v>0</v>
      </c>
      <c r="AW21" s="11">
        <v>92</v>
      </c>
      <c r="AX21" s="11">
        <v>300</v>
      </c>
      <c r="AY21" s="1">
        <v>386700</v>
      </c>
      <c r="AZ21" s="1">
        <v>92271.37</v>
      </c>
      <c r="BA21" s="12">
        <v>90</v>
      </c>
      <c r="BB21" s="12">
        <v>51.242968431052901</v>
      </c>
      <c r="BC21" s="12">
        <v>9.5</v>
      </c>
      <c r="BD21" s="12"/>
      <c r="BE21" s="9" t="s">
        <v>1523</v>
      </c>
      <c r="BF21" s="6"/>
      <c r="BG21" s="9" t="s">
        <v>540</v>
      </c>
      <c r="BH21" s="9" t="s">
        <v>541</v>
      </c>
      <c r="BI21" s="9" t="s">
        <v>542</v>
      </c>
      <c r="BJ21" s="9" t="s">
        <v>3</v>
      </c>
      <c r="BK21" s="7" t="s">
        <v>1</v>
      </c>
      <c r="BL21" s="12">
        <v>426490.42379387998</v>
      </c>
      <c r="BM21" s="7" t="s">
        <v>35</v>
      </c>
      <c r="BN21" s="12"/>
      <c r="BO21" s="13">
        <v>39058</v>
      </c>
      <c r="BP21" s="13">
        <v>48183</v>
      </c>
      <c r="BQ21" s="13" t="s">
        <v>1665</v>
      </c>
      <c r="BR21" s="13" t="s">
        <v>1687</v>
      </c>
      <c r="BS21" s="13" t="s">
        <v>1667</v>
      </c>
      <c r="BT21" s="13" t="s">
        <v>1667</v>
      </c>
      <c r="BU21" s="12">
        <v>0</v>
      </c>
      <c r="BV21" s="12">
        <v>64.08</v>
      </c>
      <c r="BW21" s="12">
        <v>0</v>
      </c>
    </row>
    <row r="22" spans="1:75" s="3" customFormat="1" ht="18.2" customHeight="1" x14ac:dyDescent="0.15">
      <c r="A22" s="14">
        <v>20</v>
      </c>
      <c r="B22" s="15" t="s">
        <v>37</v>
      </c>
      <c r="C22" s="15" t="s">
        <v>34</v>
      </c>
      <c r="D22" s="16">
        <v>45383</v>
      </c>
      <c r="E22" s="2" t="s">
        <v>44</v>
      </c>
      <c r="F22" s="17">
        <v>178</v>
      </c>
      <c r="G22" s="17">
        <v>177</v>
      </c>
      <c r="H22" s="18">
        <v>65041.9</v>
      </c>
      <c r="I22" s="18">
        <v>45339.09</v>
      </c>
      <c r="J22" s="18">
        <v>0</v>
      </c>
      <c r="K22" s="18">
        <v>110380.99</v>
      </c>
      <c r="L22" s="18">
        <v>475.85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110380.99</v>
      </c>
      <c r="S22" s="18">
        <v>130646.85</v>
      </c>
      <c r="T22" s="18">
        <v>514.91999999999996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131161.76999999999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">
        <f t="shared" si="0"/>
        <v>0</v>
      </c>
      <c r="AU22" s="18">
        <v>45814.94</v>
      </c>
      <c r="AV22" s="18">
        <v>131161.76999999999</v>
      </c>
      <c r="AW22" s="19">
        <v>92</v>
      </c>
      <c r="AX22" s="19">
        <v>300</v>
      </c>
      <c r="AY22" s="18">
        <v>484700</v>
      </c>
      <c r="AZ22" s="18">
        <v>113400</v>
      </c>
      <c r="BA22" s="20">
        <v>89.99</v>
      </c>
      <c r="BB22" s="20">
        <v>87.594226544091697</v>
      </c>
      <c r="BC22" s="20">
        <v>9.5</v>
      </c>
      <c r="BD22" s="20"/>
      <c r="BE22" s="2" t="s">
        <v>1523</v>
      </c>
      <c r="BF22" s="14"/>
      <c r="BG22" s="2" t="s">
        <v>543</v>
      </c>
      <c r="BH22" s="2" t="s">
        <v>544</v>
      </c>
      <c r="BI22" s="2" t="s">
        <v>545</v>
      </c>
      <c r="BJ22" s="2" t="s">
        <v>1522</v>
      </c>
      <c r="BK22" s="15" t="s">
        <v>1</v>
      </c>
      <c r="BL22" s="20">
        <v>896075.96748771996</v>
      </c>
      <c r="BM22" s="15" t="s">
        <v>35</v>
      </c>
      <c r="BN22" s="20"/>
      <c r="BO22" s="21">
        <v>39057</v>
      </c>
      <c r="BP22" s="21">
        <v>48183</v>
      </c>
      <c r="BQ22" s="13" t="s">
        <v>1401</v>
      </c>
      <c r="BR22" s="13" t="s">
        <v>1702</v>
      </c>
      <c r="BS22" s="13">
        <v>44232</v>
      </c>
      <c r="BT22" s="13">
        <v>44862</v>
      </c>
      <c r="BU22" s="20">
        <v>49021.54</v>
      </c>
      <c r="BV22" s="20">
        <v>78.75</v>
      </c>
      <c r="BW22" s="20">
        <v>0</v>
      </c>
    </row>
    <row r="23" spans="1:75" s="3" customFormat="1" ht="18.2" customHeight="1" x14ac:dyDescent="0.15">
      <c r="A23" s="6">
        <v>21</v>
      </c>
      <c r="B23" s="7" t="s">
        <v>37</v>
      </c>
      <c r="C23" s="7" t="s">
        <v>34</v>
      </c>
      <c r="D23" s="8">
        <v>45383</v>
      </c>
      <c r="E23" s="9" t="s">
        <v>959</v>
      </c>
      <c r="F23" s="10">
        <v>0</v>
      </c>
      <c r="G23" s="10">
        <v>0</v>
      </c>
      <c r="H23" s="1">
        <v>59191.14</v>
      </c>
      <c r="I23" s="1">
        <v>0</v>
      </c>
      <c r="J23" s="1">
        <v>0</v>
      </c>
      <c r="K23" s="1">
        <v>59191.14</v>
      </c>
      <c r="L23" s="1">
        <v>432.85</v>
      </c>
      <c r="M23" s="1">
        <v>0</v>
      </c>
      <c r="N23" s="1">
        <v>0</v>
      </c>
      <c r="O23" s="1">
        <v>432.85</v>
      </c>
      <c r="P23" s="1">
        <v>0</v>
      </c>
      <c r="Q23" s="1">
        <v>0</v>
      </c>
      <c r="R23" s="1">
        <v>58758.29</v>
      </c>
      <c r="S23" s="1">
        <v>0</v>
      </c>
      <c r="T23" s="1">
        <v>468.6</v>
      </c>
      <c r="U23" s="1">
        <v>0</v>
      </c>
      <c r="V23" s="1">
        <v>0</v>
      </c>
      <c r="W23" s="1">
        <v>468.6</v>
      </c>
      <c r="X23" s="1">
        <v>0</v>
      </c>
      <c r="Y23" s="1">
        <v>0</v>
      </c>
      <c r="Z23" s="1">
        <v>0</v>
      </c>
      <c r="AA23" s="1">
        <v>71.650000000000006</v>
      </c>
      <c r="AB23" s="1">
        <v>0</v>
      </c>
      <c r="AC23" s="1">
        <v>0</v>
      </c>
      <c r="AD23" s="1">
        <v>0</v>
      </c>
      <c r="AE23" s="1">
        <v>0</v>
      </c>
      <c r="AF23" s="1">
        <v>-22.56</v>
      </c>
      <c r="AG23" s="1">
        <v>48.66</v>
      </c>
      <c r="AH23" s="1">
        <v>137.21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7.391E-3</v>
      </c>
      <c r="AT23" s="1">
        <f t="shared" si="0"/>
        <v>1136.4026090000002</v>
      </c>
      <c r="AU23" s="1">
        <v>0</v>
      </c>
      <c r="AV23" s="1">
        <v>0</v>
      </c>
      <c r="AW23" s="11">
        <v>92</v>
      </c>
      <c r="AX23" s="11">
        <v>300</v>
      </c>
      <c r="AY23" s="1">
        <v>513000</v>
      </c>
      <c r="AZ23" s="1">
        <v>103176.65</v>
      </c>
      <c r="BA23" s="12">
        <v>75.88</v>
      </c>
      <c r="BB23" s="12">
        <v>43.213062695871599</v>
      </c>
      <c r="BC23" s="12">
        <v>9.5</v>
      </c>
      <c r="BD23" s="12"/>
      <c r="BE23" s="9" t="s">
        <v>1523</v>
      </c>
      <c r="BF23" s="6"/>
      <c r="BG23" s="9" t="s">
        <v>550</v>
      </c>
      <c r="BH23" s="9" t="s">
        <v>570</v>
      </c>
      <c r="BI23" s="9" t="s">
        <v>573</v>
      </c>
      <c r="BJ23" s="9" t="s">
        <v>3</v>
      </c>
      <c r="BK23" s="7" t="s">
        <v>1</v>
      </c>
      <c r="BL23" s="12">
        <v>477001.44345212</v>
      </c>
      <c r="BM23" s="7" t="s">
        <v>35</v>
      </c>
      <c r="BN23" s="12"/>
      <c r="BO23" s="13">
        <v>39059</v>
      </c>
      <c r="BP23" s="13">
        <v>48184</v>
      </c>
      <c r="BQ23" s="13" t="s">
        <v>1665</v>
      </c>
      <c r="BR23" s="13" t="s">
        <v>1687</v>
      </c>
      <c r="BS23" s="13" t="s">
        <v>1667</v>
      </c>
      <c r="BT23" s="13" t="s">
        <v>1667</v>
      </c>
      <c r="BU23" s="12">
        <v>0</v>
      </c>
      <c r="BV23" s="12">
        <v>71.650000000000006</v>
      </c>
      <c r="BW23" s="12">
        <v>0</v>
      </c>
    </row>
    <row r="24" spans="1:75" s="3" customFormat="1" ht="18.2" customHeight="1" x14ac:dyDescent="0.15">
      <c r="A24" s="14">
        <v>22</v>
      </c>
      <c r="B24" s="15" t="s">
        <v>37</v>
      </c>
      <c r="C24" s="15" t="s">
        <v>34</v>
      </c>
      <c r="D24" s="16">
        <v>45383</v>
      </c>
      <c r="E24" s="2" t="s">
        <v>323</v>
      </c>
      <c r="F24" s="17">
        <v>146</v>
      </c>
      <c r="G24" s="17">
        <v>145</v>
      </c>
      <c r="H24" s="18">
        <v>64508.3</v>
      </c>
      <c r="I24" s="18">
        <v>40760.93</v>
      </c>
      <c r="J24" s="18">
        <v>0</v>
      </c>
      <c r="K24" s="18">
        <v>105269.23</v>
      </c>
      <c r="L24" s="18">
        <v>471.93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105269.23</v>
      </c>
      <c r="S24" s="18">
        <v>102037</v>
      </c>
      <c r="T24" s="18">
        <v>510.69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102547.69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">
        <f t="shared" si="0"/>
        <v>0</v>
      </c>
      <c r="AU24" s="18">
        <v>41232.86</v>
      </c>
      <c r="AV24" s="18">
        <v>102547.69</v>
      </c>
      <c r="AW24" s="19">
        <v>92</v>
      </c>
      <c r="AX24" s="19">
        <v>300</v>
      </c>
      <c r="AY24" s="18">
        <v>471500</v>
      </c>
      <c r="AZ24" s="18">
        <v>112467.44</v>
      </c>
      <c r="BA24" s="20">
        <v>89.99</v>
      </c>
      <c r="BB24" s="20">
        <v>84.230404886071895</v>
      </c>
      <c r="BC24" s="20">
        <v>9.5</v>
      </c>
      <c r="BD24" s="20"/>
      <c r="BE24" s="2" t="s">
        <v>1523</v>
      </c>
      <c r="BF24" s="14"/>
      <c r="BG24" s="2" t="s">
        <v>543</v>
      </c>
      <c r="BH24" s="2" t="s">
        <v>544</v>
      </c>
      <c r="BI24" s="2" t="s">
        <v>545</v>
      </c>
      <c r="BJ24" s="2" t="s">
        <v>1522</v>
      </c>
      <c r="BK24" s="15" t="s">
        <v>1</v>
      </c>
      <c r="BL24" s="20">
        <v>854578.55667843996</v>
      </c>
      <c r="BM24" s="15" t="s">
        <v>35</v>
      </c>
      <c r="BN24" s="20"/>
      <c r="BO24" s="21">
        <v>39057</v>
      </c>
      <c r="BP24" s="21">
        <v>48184</v>
      </c>
      <c r="BQ24" s="13" t="s">
        <v>1413</v>
      </c>
      <c r="BR24" s="13" t="s">
        <v>1701</v>
      </c>
      <c r="BS24" s="13">
        <v>43867</v>
      </c>
      <c r="BT24" s="13">
        <v>44497</v>
      </c>
      <c r="BU24" s="20">
        <v>40258.120000000003</v>
      </c>
      <c r="BV24" s="20">
        <v>78.09</v>
      </c>
      <c r="BW24" s="20">
        <v>0</v>
      </c>
    </row>
    <row r="25" spans="1:75" s="3" customFormat="1" ht="18.2" customHeight="1" x14ac:dyDescent="0.15">
      <c r="A25" s="6">
        <v>23</v>
      </c>
      <c r="B25" s="7" t="s">
        <v>37</v>
      </c>
      <c r="C25" s="7" t="s">
        <v>34</v>
      </c>
      <c r="D25" s="8">
        <v>45383</v>
      </c>
      <c r="E25" s="9" t="s">
        <v>130</v>
      </c>
      <c r="F25" s="7" t="s">
        <v>1831</v>
      </c>
      <c r="G25" s="10">
        <v>161</v>
      </c>
      <c r="H25" s="1">
        <v>88524.3</v>
      </c>
      <c r="I25" s="1">
        <v>59575.17</v>
      </c>
      <c r="J25" s="1">
        <v>203580.95709899999</v>
      </c>
      <c r="K25" s="1">
        <v>148099.47</v>
      </c>
      <c r="L25" s="1">
        <v>650.41999999999996</v>
      </c>
      <c r="M25" s="1">
        <v>0</v>
      </c>
      <c r="N25" s="1">
        <v>59575.17</v>
      </c>
      <c r="O25" s="1">
        <v>650.41999999999996</v>
      </c>
      <c r="P25" s="1">
        <v>87873.88</v>
      </c>
      <c r="Q25" s="1">
        <v>0</v>
      </c>
      <c r="R25" s="1">
        <v>0</v>
      </c>
      <c r="S25" s="1">
        <v>158130.14000000001</v>
      </c>
      <c r="T25" s="1">
        <v>693.44</v>
      </c>
      <c r="U25" s="1">
        <v>0</v>
      </c>
      <c r="V25" s="1">
        <v>158130.14000000001</v>
      </c>
      <c r="W25" s="1">
        <v>693.44</v>
      </c>
      <c r="X25" s="1">
        <v>0</v>
      </c>
      <c r="Y25" s="1">
        <v>0</v>
      </c>
      <c r="Z25" s="1">
        <v>0</v>
      </c>
      <c r="AA25" s="1">
        <v>59.37</v>
      </c>
      <c r="AB25" s="1">
        <v>0</v>
      </c>
      <c r="AC25" s="1">
        <v>0</v>
      </c>
      <c r="AD25" s="1">
        <v>0</v>
      </c>
      <c r="AE25" s="1">
        <v>0</v>
      </c>
      <c r="AF25" s="1">
        <v>-87258.3</v>
      </c>
      <c r="AG25" s="1">
        <v>70.16</v>
      </c>
      <c r="AH25" s="1">
        <v>199.88</v>
      </c>
      <c r="AI25" s="1">
        <v>9617.94</v>
      </c>
      <c r="AJ25" s="1">
        <v>0</v>
      </c>
      <c r="AK25" s="1">
        <v>0</v>
      </c>
      <c r="AL25" s="1">
        <v>9552.48</v>
      </c>
      <c r="AM25" s="1">
        <v>0</v>
      </c>
      <c r="AN25" s="1">
        <v>11294.66</v>
      </c>
      <c r="AO25" s="1">
        <v>32328.03</v>
      </c>
      <c r="AP25" s="1">
        <v>0</v>
      </c>
      <c r="AQ25" s="1">
        <v>0.09</v>
      </c>
      <c r="AR25" s="1">
        <v>0</v>
      </c>
      <c r="AS25" s="1">
        <v>0</v>
      </c>
      <c r="AT25" s="1">
        <f t="shared" si="0"/>
        <v>79206.402901000052</v>
      </c>
      <c r="AU25" s="1">
        <v>0</v>
      </c>
      <c r="AV25" s="1">
        <v>0</v>
      </c>
      <c r="AW25" s="11">
        <v>92</v>
      </c>
      <c r="AX25" s="11">
        <v>300</v>
      </c>
      <c r="AY25" s="1">
        <v>650000</v>
      </c>
      <c r="AZ25" s="1">
        <v>155045.25</v>
      </c>
      <c r="BA25" s="12">
        <v>90</v>
      </c>
      <c r="BB25" s="12">
        <v>0</v>
      </c>
      <c r="BC25" s="12">
        <v>9.4</v>
      </c>
      <c r="BD25" s="12"/>
      <c r="BE25" s="9" t="s">
        <v>1523</v>
      </c>
      <c r="BF25" s="6"/>
      <c r="BG25" s="9" t="s">
        <v>550</v>
      </c>
      <c r="BH25" s="9" t="s">
        <v>570</v>
      </c>
      <c r="BI25" s="9" t="s">
        <v>573</v>
      </c>
      <c r="BJ25" s="9" t="s">
        <v>3</v>
      </c>
      <c r="BK25" s="7" t="s">
        <v>1</v>
      </c>
      <c r="BL25" s="12">
        <v>0</v>
      </c>
      <c r="BM25" s="7" t="s">
        <v>35</v>
      </c>
      <c r="BN25" s="12"/>
      <c r="BO25" s="13">
        <v>39059</v>
      </c>
      <c r="BP25" s="13">
        <v>48184</v>
      </c>
      <c r="BQ25" s="13" t="s">
        <v>1415</v>
      </c>
      <c r="BR25" s="13" t="s">
        <v>1721</v>
      </c>
      <c r="BS25" s="13">
        <v>43867</v>
      </c>
      <c r="BT25" s="13">
        <v>44497</v>
      </c>
      <c r="BU25" s="12">
        <v>0</v>
      </c>
      <c r="BV25" s="12">
        <v>0</v>
      </c>
      <c r="BW25" s="12">
        <v>0</v>
      </c>
    </row>
    <row r="26" spans="1:75" s="3" customFormat="1" ht="18.2" customHeight="1" x14ac:dyDescent="0.15">
      <c r="A26" s="14">
        <v>24</v>
      </c>
      <c r="B26" s="15" t="s">
        <v>37</v>
      </c>
      <c r="C26" s="15" t="s">
        <v>34</v>
      </c>
      <c r="D26" s="16">
        <v>45383</v>
      </c>
      <c r="E26" s="2" t="s">
        <v>324</v>
      </c>
      <c r="F26" s="17">
        <v>170</v>
      </c>
      <c r="G26" s="17">
        <v>169</v>
      </c>
      <c r="H26" s="18">
        <v>52628.13</v>
      </c>
      <c r="I26" s="18">
        <v>35910.04</v>
      </c>
      <c r="J26" s="18">
        <v>0</v>
      </c>
      <c r="K26" s="18">
        <v>88538.17</v>
      </c>
      <c r="L26" s="18">
        <v>385.06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88538.17</v>
      </c>
      <c r="S26" s="18">
        <v>99978.71</v>
      </c>
      <c r="T26" s="18">
        <v>416.64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100395.35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">
        <f t="shared" si="0"/>
        <v>0</v>
      </c>
      <c r="AU26" s="18">
        <v>36295.1</v>
      </c>
      <c r="AV26" s="18">
        <v>100395.35</v>
      </c>
      <c r="AW26" s="19">
        <v>92</v>
      </c>
      <c r="AX26" s="19">
        <v>300</v>
      </c>
      <c r="AY26" s="18">
        <v>436000</v>
      </c>
      <c r="AZ26" s="18">
        <v>91759.35</v>
      </c>
      <c r="BA26" s="20">
        <v>90</v>
      </c>
      <c r="BB26" s="20">
        <v>86.840581368547205</v>
      </c>
      <c r="BC26" s="20">
        <v>9.5</v>
      </c>
      <c r="BD26" s="20"/>
      <c r="BE26" s="2" t="s">
        <v>1521</v>
      </c>
      <c r="BF26" s="14"/>
      <c r="BG26" s="2" t="s">
        <v>555</v>
      </c>
      <c r="BH26" s="2" t="s">
        <v>235</v>
      </c>
      <c r="BI26" s="2" t="s">
        <v>574</v>
      </c>
      <c r="BJ26" s="2" t="s">
        <v>1522</v>
      </c>
      <c r="BK26" s="15" t="s">
        <v>1</v>
      </c>
      <c r="BL26" s="20">
        <v>718755.34312876</v>
      </c>
      <c r="BM26" s="15" t="s">
        <v>35</v>
      </c>
      <c r="BN26" s="20"/>
      <c r="BO26" s="21">
        <v>39062</v>
      </c>
      <c r="BP26" s="21">
        <v>48187</v>
      </c>
      <c r="BQ26" s="13" t="s">
        <v>1401</v>
      </c>
      <c r="BR26" s="13" t="s">
        <v>1702</v>
      </c>
      <c r="BS26" s="13">
        <v>43867</v>
      </c>
      <c r="BT26" s="13">
        <v>44497</v>
      </c>
      <c r="BU26" s="20">
        <v>38635.99</v>
      </c>
      <c r="BV26" s="20">
        <v>63.72</v>
      </c>
      <c r="BW26" s="20">
        <v>0</v>
      </c>
    </row>
    <row r="27" spans="1:75" s="3" customFormat="1" ht="18.2" customHeight="1" x14ac:dyDescent="0.15">
      <c r="A27" s="6">
        <v>25</v>
      </c>
      <c r="B27" s="7" t="s">
        <v>37</v>
      </c>
      <c r="C27" s="7" t="s">
        <v>34</v>
      </c>
      <c r="D27" s="8">
        <v>45383</v>
      </c>
      <c r="E27" s="9" t="s">
        <v>212</v>
      </c>
      <c r="F27" s="10">
        <v>128</v>
      </c>
      <c r="G27" s="10">
        <v>127</v>
      </c>
      <c r="H27" s="1">
        <v>22809.43</v>
      </c>
      <c r="I27" s="1">
        <v>48782.8</v>
      </c>
      <c r="J27" s="1">
        <v>0</v>
      </c>
      <c r="K27" s="1">
        <v>71592.23</v>
      </c>
      <c r="L27" s="1">
        <v>607.66999999999996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71592.23</v>
      </c>
      <c r="S27" s="1">
        <v>52111.92</v>
      </c>
      <c r="T27" s="1">
        <v>180.57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52292.49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f t="shared" si="0"/>
        <v>0</v>
      </c>
      <c r="AU27" s="1">
        <v>49390.47</v>
      </c>
      <c r="AV27" s="1">
        <v>52292.49</v>
      </c>
      <c r="AW27" s="11">
        <v>32</v>
      </c>
      <c r="AX27" s="11">
        <v>240</v>
      </c>
      <c r="AY27" s="1">
        <v>373000</v>
      </c>
      <c r="AZ27" s="1">
        <v>84562.58</v>
      </c>
      <c r="BA27" s="12">
        <v>89.6</v>
      </c>
      <c r="BB27" s="12">
        <v>75.857002092414902</v>
      </c>
      <c r="BC27" s="12">
        <v>9.5</v>
      </c>
      <c r="BD27" s="12"/>
      <c r="BE27" s="9" t="s">
        <v>1523</v>
      </c>
      <c r="BF27" s="6"/>
      <c r="BG27" s="9" t="s">
        <v>543</v>
      </c>
      <c r="BH27" s="9" t="s">
        <v>584</v>
      </c>
      <c r="BI27" s="9" t="s">
        <v>590</v>
      </c>
      <c r="BJ27" s="9" t="s">
        <v>1522</v>
      </c>
      <c r="BK27" s="7" t="s">
        <v>1</v>
      </c>
      <c r="BL27" s="12">
        <v>581187.72772244003</v>
      </c>
      <c r="BM27" s="7" t="s">
        <v>35</v>
      </c>
      <c r="BN27" s="12"/>
      <c r="BO27" s="13">
        <v>39049</v>
      </c>
      <c r="BP27" s="13">
        <v>46366</v>
      </c>
      <c r="BQ27" s="13" t="s">
        <v>1792</v>
      </c>
      <c r="BR27" s="13" t="s">
        <v>1793</v>
      </c>
      <c r="BS27" s="13">
        <v>43322</v>
      </c>
      <c r="BT27" s="13">
        <v>43952</v>
      </c>
      <c r="BU27" s="12">
        <v>26098.37</v>
      </c>
      <c r="BV27" s="12">
        <v>55.98</v>
      </c>
      <c r="BW27" s="12">
        <v>0</v>
      </c>
    </row>
    <row r="28" spans="1:75" s="3" customFormat="1" ht="18.2" customHeight="1" x14ac:dyDescent="0.15">
      <c r="A28" s="14">
        <v>26</v>
      </c>
      <c r="B28" s="15" t="s">
        <v>37</v>
      </c>
      <c r="C28" s="15" t="s">
        <v>34</v>
      </c>
      <c r="D28" s="16">
        <v>45383</v>
      </c>
      <c r="E28" s="2" t="s">
        <v>45</v>
      </c>
      <c r="F28" s="17">
        <v>167</v>
      </c>
      <c r="G28" s="17">
        <v>166</v>
      </c>
      <c r="H28" s="18">
        <v>65041.9</v>
      </c>
      <c r="I28" s="18">
        <v>44000.82</v>
      </c>
      <c r="J28" s="18">
        <v>0</v>
      </c>
      <c r="K28" s="18">
        <v>109042.72</v>
      </c>
      <c r="L28" s="18">
        <v>475.85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109042.72</v>
      </c>
      <c r="S28" s="18">
        <v>121457.77</v>
      </c>
      <c r="T28" s="18">
        <v>514.91999999999996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121972.69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">
        <f t="shared" si="0"/>
        <v>0</v>
      </c>
      <c r="AU28" s="18">
        <v>44476.67</v>
      </c>
      <c r="AV28" s="18">
        <v>121972.69</v>
      </c>
      <c r="AW28" s="19">
        <v>92</v>
      </c>
      <c r="AX28" s="19">
        <v>300</v>
      </c>
      <c r="AY28" s="18">
        <v>484700</v>
      </c>
      <c r="AZ28" s="18">
        <v>113400</v>
      </c>
      <c r="BA28" s="20">
        <v>90</v>
      </c>
      <c r="BB28" s="20">
        <v>86.541841269841299</v>
      </c>
      <c r="BC28" s="20">
        <v>9.5</v>
      </c>
      <c r="BD28" s="20"/>
      <c r="BE28" s="2" t="s">
        <v>1521</v>
      </c>
      <c r="BF28" s="14"/>
      <c r="BG28" s="2" t="s">
        <v>543</v>
      </c>
      <c r="BH28" s="2" t="s">
        <v>544</v>
      </c>
      <c r="BI28" s="2" t="s">
        <v>545</v>
      </c>
      <c r="BJ28" s="2" t="s">
        <v>1522</v>
      </c>
      <c r="BK28" s="15" t="s">
        <v>1</v>
      </c>
      <c r="BL28" s="20">
        <v>885211.85415616003</v>
      </c>
      <c r="BM28" s="15" t="s">
        <v>35</v>
      </c>
      <c r="BN28" s="20"/>
      <c r="BO28" s="21">
        <v>39063</v>
      </c>
      <c r="BP28" s="21">
        <v>48191</v>
      </c>
      <c r="BQ28" s="13" t="s">
        <v>1412</v>
      </c>
      <c r="BR28" s="13" t="s">
        <v>1713</v>
      </c>
      <c r="BS28" s="13">
        <v>44232</v>
      </c>
      <c r="BT28" s="13">
        <v>44862</v>
      </c>
      <c r="BU28" s="20">
        <v>46725.55</v>
      </c>
      <c r="BV28" s="20">
        <v>78.75</v>
      </c>
      <c r="BW28" s="20">
        <v>0</v>
      </c>
    </row>
    <row r="29" spans="1:75" s="3" customFormat="1" ht="18.2" customHeight="1" x14ac:dyDescent="0.15">
      <c r="A29" s="6">
        <v>27</v>
      </c>
      <c r="B29" s="7" t="s">
        <v>37</v>
      </c>
      <c r="C29" s="7" t="s">
        <v>34</v>
      </c>
      <c r="D29" s="8">
        <v>45383</v>
      </c>
      <c r="E29" s="9" t="s">
        <v>440</v>
      </c>
      <c r="F29" s="10">
        <v>164</v>
      </c>
      <c r="G29" s="10">
        <v>163</v>
      </c>
      <c r="H29" s="1">
        <v>65041.9</v>
      </c>
      <c r="I29" s="1">
        <v>43615.24</v>
      </c>
      <c r="J29" s="1">
        <v>0</v>
      </c>
      <c r="K29" s="1">
        <v>108657.14</v>
      </c>
      <c r="L29" s="1">
        <v>475.85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108657.14</v>
      </c>
      <c r="S29" s="1">
        <v>118436.8</v>
      </c>
      <c r="T29" s="1">
        <v>514.91999999999996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118951.72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f t="shared" si="0"/>
        <v>0</v>
      </c>
      <c r="AU29" s="1">
        <v>44091.09</v>
      </c>
      <c r="AV29" s="1">
        <v>118951.72</v>
      </c>
      <c r="AW29" s="11">
        <v>92</v>
      </c>
      <c r="AX29" s="11">
        <v>300</v>
      </c>
      <c r="AY29" s="1">
        <v>484700</v>
      </c>
      <c r="AZ29" s="1">
        <v>113400</v>
      </c>
      <c r="BA29" s="12">
        <v>90</v>
      </c>
      <c r="BB29" s="12">
        <v>86.235825396825405</v>
      </c>
      <c r="BC29" s="12">
        <v>9.5</v>
      </c>
      <c r="BD29" s="12"/>
      <c r="BE29" s="9" t="s">
        <v>1521</v>
      </c>
      <c r="BF29" s="6"/>
      <c r="BG29" s="9" t="s">
        <v>543</v>
      </c>
      <c r="BH29" s="9" t="s">
        <v>544</v>
      </c>
      <c r="BI29" s="9" t="s">
        <v>545</v>
      </c>
      <c r="BJ29" s="9" t="s">
        <v>1522</v>
      </c>
      <c r="BK29" s="7" t="s">
        <v>1</v>
      </c>
      <c r="BL29" s="12">
        <v>882081.70491991995</v>
      </c>
      <c r="BM29" s="7" t="s">
        <v>35</v>
      </c>
      <c r="BN29" s="12"/>
      <c r="BO29" s="13">
        <v>39063</v>
      </c>
      <c r="BP29" s="13">
        <v>48191</v>
      </c>
      <c r="BQ29" s="13" t="s">
        <v>1423</v>
      </c>
      <c r="BR29" s="13" t="s">
        <v>1680</v>
      </c>
      <c r="BS29" s="13">
        <v>43867</v>
      </c>
      <c r="BT29" s="13">
        <v>44497</v>
      </c>
      <c r="BU29" s="12">
        <v>45642.18</v>
      </c>
      <c r="BV29" s="12">
        <v>78.75</v>
      </c>
      <c r="BW29" s="12">
        <v>0</v>
      </c>
    </row>
    <row r="30" spans="1:75" s="3" customFormat="1" ht="18.2" customHeight="1" x14ac:dyDescent="0.15">
      <c r="A30" s="14">
        <v>28</v>
      </c>
      <c r="B30" s="15" t="s">
        <v>37</v>
      </c>
      <c r="C30" s="15" t="s">
        <v>34</v>
      </c>
      <c r="D30" s="16">
        <v>45383</v>
      </c>
      <c r="E30" s="2" t="s">
        <v>325</v>
      </c>
      <c r="F30" s="17">
        <v>138</v>
      </c>
      <c r="G30" s="17">
        <v>137</v>
      </c>
      <c r="H30" s="18">
        <v>41774.720000000001</v>
      </c>
      <c r="I30" s="18">
        <v>93782.35</v>
      </c>
      <c r="J30" s="18">
        <v>0</v>
      </c>
      <c r="K30" s="18">
        <v>135557.07</v>
      </c>
      <c r="L30" s="18">
        <v>1114.23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135557.07</v>
      </c>
      <c r="S30" s="18">
        <v>105140.5</v>
      </c>
      <c r="T30" s="18">
        <v>327.24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105467.74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">
        <f t="shared" si="0"/>
        <v>0</v>
      </c>
      <c r="AU30" s="18">
        <v>94896.58</v>
      </c>
      <c r="AV30" s="18">
        <v>105467.74</v>
      </c>
      <c r="AW30" s="19">
        <v>32</v>
      </c>
      <c r="AX30" s="19">
        <v>240</v>
      </c>
      <c r="AY30" s="18">
        <v>777000</v>
      </c>
      <c r="AZ30" s="18">
        <v>155731.85999999999</v>
      </c>
      <c r="BA30" s="20">
        <v>75.709999999999994</v>
      </c>
      <c r="BB30" s="20">
        <v>65.901901959560504</v>
      </c>
      <c r="BC30" s="20">
        <v>9.4</v>
      </c>
      <c r="BD30" s="20"/>
      <c r="BE30" s="2" t="s">
        <v>1523</v>
      </c>
      <c r="BF30" s="14"/>
      <c r="BG30" s="2" t="s">
        <v>550</v>
      </c>
      <c r="BH30" s="2" t="s">
        <v>570</v>
      </c>
      <c r="BI30" s="2" t="s">
        <v>573</v>
      </c>
      <c r="BJ30" s="2" t="s">
        <v>1522</v>
      </c>
      <c r="BK30" s="15" t="s">
        <v>1</v>
      </c>
      <c r="BL30" s="20">
        <v>1100456.0898579599</v>
      </c>
      <c r="BM30" s="15" t="s">
        <v>35</v>
      </c>
      <c r="BN30" s="20"/>
      <c r="BO30" s="21">
        <v>39065</v>
      </c>
      <c r="BP30" s="21">
        <v>46365</v>
      </c>
      <c r="BQ30" s="13" t="s">
        <v>1416</v>
      </c>
      <c r="BR30" s="13" t="s">
        <v>1688</v>
      </c>
      <c r="BS30" s="13">
        <v>43867</v>
      </c>
      <c r="BT30" s="13">
        <v>44497</v>
      </c>
      <c r="BU30" s="20">
        <v>45733.82</v>
      </c>
      <c r="BV30" s="20">
        <v>57.12</v>
      </c>
      <c r="BW30" s="20">
        <v>0</v>
      </c>
    </row>
    <row r="31" spans="1:75" s="3" customFormat="1" ht="18.2" customHeight="1" x14ac:dyDescent="0.15">
      <c r="A31" s="6">
        <v>29</v>
      </c>
      <c r="B31" s="7" t="s">
        <v>37</v>
      </c>
      <c r="C31" s="7" t="s">
        <v>34</v>
      </c>
      <c r="D31" s="8">
        <v>45383</v>
      </c>
      <c r="E31" s="9" t="s">
        <v>960</v>
      </c>
      <c r="F31" s="10">
        <v>0</v>
      </c>
      <c r="G31" s="10">
        <v>0</v>
      </c>
      <c r="H31" s="1">
        <v>54856.35</v>
      </c>
      <c r="I31" s="1">
        <v>0</v>
      </c>
      <c r="J31" s="1">
        <v>0</v>
      </c>
      <c r="K31" s="1">
        <v>54856.35</v>
      </c>
      <c r="L31" s="1">
        <v>401.34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54856.35</v>
      </c>
      <c r="S31" s="1">
        <v>0</v>
      </c>
      <c r="T31" s="1">
        <v>434.28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434.28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f t="shared" si="0"/>
        <v>0</v>
      </c>
      <c r="AU31" s="1">
        <v>401.34</v>
      </c>
      <c r="AV31" s="1">
        <v>434.28</v>
      </c>
      <c r="AW31" s="11">
        <v>92</v>
      </c>
      <c r="AX31" s="11">
        <v>300</v>
      </c>
      <c r="AY31" s="1">
        <v>410000</v>
      </c>
      <c r="AZ31" s="1">
        <v>95642</v>
      </c>
      <c r="BA31" s="12">
        <v>88.13</v>
      </c>
      <c r="BB31" s="12">
        <v>50.5477732115598</v>
      </c>
      <c r="BC31" s="12">
        <v>9.5</v>
      </c>
      <c r="BD31" s="12"/>
      <c r="BE31" s="9" t="s">
        <v>1523</v>
      </c>
      <c r="BF31" s="6"/>
      <c r="BG31" s="9" t="s">
        <v>550</v>
      </c>
      <c r="BH31" s="9" t="s">
        <v>570</v>
      </c>
      <c r="BI31" s="9" t="s">
        <v>581</v>
      </c>
      <c r="BJ31" s="9" t="s">
        <v>3</v>
      </c>
      <c r="BK31" s="7" t="s">
        <v>1</v>
      </c>
      <c r="BL31" s="12">
        <v>445325.38527779997</v>
      </c>
      <c r="BM31" s="7" t="s">
        <v>35</v>
      </c>
      <c r="BN31" s="12"/>
      <c r="BO31" s="13">
        <v>39066</v>
      </c>
      <c r="BP31" s="13">
        <v>48191</v>
      </c>
      <c r="BQ31" s="13" t="s">
        <v>1402</v>
      </c>
      <c r="BR31" s="13" t="s">
        <v>1697</v>
      </c>
      <c r="BS31" s="13" t="s">
        <v>1667</v>
      </c>
      <c r="BT31" s="13" t="s">
        <v>1667</v>
      </c>
      <c r="BU31" s="12">
        <v>235.26</v>
      </c>
      <c r="BV31" s="12">
        <v>66.42</v>
      </c>
      <c r="BW31" s="12">
        <v>0</v>
      </c>
    </row>
    <row r="32" spans="1:75" s="3" customFormat="1" ht="18.2" customHeight="1" x14ac:dyDescent="0.15">
      <c r="A32" s="14">
        <v>30</v>
      </c>
      <c r="B32" s="15" t="s">
        <v>37</v>
      </c>
      <c r="C32" s="15" t="s">
        <v>34</v>
      </c>
      <c r="D32" s="16">
        <v>45383</v>
      </c>
      <c r="E32" s="2" t="s">
        <v>142</v>
      </c>
      <c r="F32" s="17">
        <v>166</v>
      </c>
      <c r="G32" s="17">
        <v>165</v>
      </c>
      <c r="H32" s="18">
        <v>34725.78</v>
      </c>
      <c r="I32" s="18">
        <v>23197.360000000001</v>
      </c>
      <c r="J32" s="18">
        <v>0</v>
      </c>
      <c r="K32" s="18">
        <v>57923.14</v>
      </c>
      <c r="L32" s="18">
        <v>252.97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57923.14</v>
      </c>
      <c r="S32" s="18">
        <v>64912.13</v>
      </c>
      <c r="T32" s="18">
        <v>277.81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65189.94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">
        <f t="shared" si="0"/>
        <v>0</v>
      </c>
      <c r="AU32" s="18">
        <v>23450.33</v>
      </c>
      <c r="AV32" s="18">
        <v>65189.94</v>
      </c>
      <c r="AW32" s="19">
        <v>92</v>
      </c>
      <c r="AX32" s="19">
        <v>300</v>
      </c>
      <c r="AY32" s="18">
        <v>253022</v>
      </c>
      <c r="AZ32" s="18">
        <v>60270.97</v>
      </c>
      <c r="BA32" s="20">
        <v>90</v>
      </c>
      <c r="BB32" s="20">
        <v>86.494088281638696</v>
      </c>
      <c r="BC32" s="20">
        <v>9.6</v>
      </c>
      <c r="BD32" s="20"/>
      <c r="BE32" s="2" t="s">
        <v>1523</v>
      </c>
      <c r="BF32" s="14"/>
      <c r="BG32" s="2" t="s">
        <v>540</v>
      </c>
      <c r="BH32" s="2" t="s">
        <v>541</v>
      </c>
      <c r="BI32" s="2" t="s">
        <v>542</v>
      </c>
      <c r="BJ32" s="2" t="s">
        <v>1522</v>
      </c>
      <c r="BK32" s="15" t="s">
        <v>1</v>
      </c>
      <c r="BL32" s="20">
        <v>470221.67236791999</v>
      </c>
      <c r="BM32" s="15" t="s">
        <v>35</v>
      </c>
      <c r="BN32" s="20"/>
      <c r="BO32" s="21">
        <v>39066</v>
      </c>
      <c r="BP32" s="21">
        <v>48191</v>
      </c>
      <c r="BQ32" s="13" t="s">
        <v>1410</v>
      </c>
      <c r="BR32" s="13" t="s">
        <v>1684</v>
      </c>
      <c r="BS32" s="13">
        <v>43262</v>
      </c>
      <c r="BT32" s="13">
        <v>43892</v>
      </c>
      <c r="BU32" s="20">
        <v>26820.22</v>
      </c>
      <c r="BV32" s="20">
        <v>54.64</v>
      </c>
      <c r="BW32" s="20">
        <v>0</v>
      </c>
    </row>
    <row r="33" spans="1:75" s="3" customFormat="1" ht="18.2" customHeight="1" x14ac:dyDescent="0.15">
      <c r="A33" s="6">
        <v>31</v>
      </c>
      <c r="B33" s="7" t="s">
        <v>37</v>
      </c>
      <c r="C33" s="7" t="s">
        <v>34</v>
      </c>
      <c r="D33" s="8">
        <v>45383</v>
      </c>
      <c r="E33" s="9" t="s">
        <v>143</v>
      </c>
      <c r="F33" s="10">
        <v>169</v>
      </c>
      <c r="G33" s="10">
        <v>168</v>
      </c>
      <c r="H33" s="1">
        <v>22930.15</v>
      </c>
      <c r="I33" s="1">
        <v>56714.89</v>
      </c>
      <c r="J33" s="1">
        <v>0</v>
      </c>
      <c r="K33" s="1">
        <v>79645.039999999994</v>
      </c>
      <c r="L33" s="1">
        <v>610.82000000000005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79645.039999999994</v>
      </c>
      <c r="S33" s="1">
        <v>76471.850000000006</v>
      </c>
      <c r="T33" s="1">
        <v>181.53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76653.38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f t="shared" si="0"/>
        <v>0</v>
      </c>
      <c r="AU33" s="1">
        <v>57325.71</v>
      </c>
      <c r="AV33" s="1">
        <v>76653.38</v>
      </c>
      <c r="AW33" s="11">
        <v>32</v>
      </c>
      <c r="AX33" s="11">
        <v>240</v>
      </c>
      <c r="AY33" s="1">
        <v>372300</v>
      </c>
      <c r="AZ33" s="1">
        <v>85003.8</v>
      </c>
      <c r="BA33" s="12">
        <v>90</v>
      </c>
      <c r="BB33" s="12">
        <v>84.326272472524806</v>
      </c>
      <c r="BC33" s="12">
        <v>9.5</v>
      </c>
      <c r="BD33" s="12"/>
      <c r="BE33" s="9" t="s">
        <v>1523</v>
      </c>
      <c r="BF33" s="6"/>
      <c r="BG33" s="9" t="s">
        <v>543</v>
      </c>
      <c r="BH33" s="9" t="s">
        <v>564</v>
      </c>
      <c r="BI33" s="9" t="s">
        <v>565</v>
      </c>
      <c r="BJ33" s="9" t="s">
        <v>1522</v>
      </c>
      <c r="BK33" s="7" t="s">
        <v>1</v>
      </c>
      <c r="BL33" s="12">
        <v>646560.66478112002</v>
      </c>
      <c r="BM33" s="7" t="s">
        <v>35</v>
      </c>
      <c r="BN33" s="12"/>
      <c r="BO33" s="13">
        <v>39069</v>
      </c>
      <c r="BP33" s="13">
        <v>46369</v>
      </c>
      <c r="BQ33" s="13" t="s">
        <v>1429</v>
      </c>
      <c r="BR33" s="13" t="s">
        <v>1698</v>
      </c>
      <c r="BS33" s="13">
        <v>43867</v>
      </c>
      <c r="BT33" s="13">
        <v>44497</v>
      </c>
      <c r="BU33" s="12">
        <v>34308.699999999997</v>
      </c>
      <c r="BV33" s="12">
        <v>56.27</v>
      </c>
      <c r="BW33" s="12">
        <v>0</v>
      </c>
    </row>
    <row r="34" spans="1:75" s="3" customFormat="1" ht="18.2" customHeight="1" x14ac:dyDescent="0.15">
      <c r="A34" s="14">
        <v>32</v>
      </c>
      <c r="B34" s="15" t="s">
        <v>37</v>
      </c>
      <c r="C34" s="15" t="s">
        <v>34</v>
      </c>
      <c r="D34" s="16">
        <v>45383</v>
      </c>
      <c r="E34" s="2" t="s">
        <v>425</v>
      </c>
      <c r="F34" s="17">
        <v>161</v>
      </c>
      <c r="G34" s="17">
        <v>160</v>
      </c>
      <c r="H34" s="18">
        <v>62136.11</v>
      </c>
      <c r="I34" s="18">
        <v>41293.449999999997</v>
      </c>
      <c r="J34" s="18">
        <v>0</v>
      </c>
      <c r="K34" s="18">
        <v>103429.56</v>
      </c>
      <c r="L34" s="18">
        <v>454.64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103429.56</v>
      </c>
      <c r="S34" s="18">
        <v>111101.1</v>
      </c>
      <c r="T34" s="18">
        <v>491.91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111593.01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">
        <f t="shared" si="0"/>
        <v>0</v>
      </c>
      <c r="AU34" s="18">
        <v>41748.089999999997</v>
      </c>
      <c r="AV34" s="18">
        <v>111593.01</v>
      </c>
      <c r="AW34" s="19">
        <v>92</v>
      </c>
      <c r="AX34" s="19">
        <v>300</v>
      </c>
      <c r="AY34" s="18">
        <v>455000</v>
      </c>
      <c r="AZ34" s="18">
        <v>108338.18</v>
      </c>
      <c r="BA34" s="20">
        <v>90</v>
      </c>
      <c r="BB34" s="20">
        <v>85.922251970634903</v>
      </c>
      <c r="BC34" s="20">
        <v>9.5</v>
      </c>
      <c r="BD34" s="20"/>
      <c r="BE34" s="2" t="s">
        <v>1523</v>
      </c>
      <c r="BF34" s="14"/>
      <c r="BG34" s="2" t="s">
        <v>591</v>
      </c>
      <c r="BH34" s="2" t="s">
        <v>592</v>
      </c>
      <c r="BI34" s="2" t="s">
        <v>593</v>
      </c>
      <c r="BJ34" s="2" t="s">
        <v>1522</v>
      </c>
      <c r="BK34" s="15" t="s">
        <v>1</v>
      </c>
      <c r="BL34" s="20">
        <v>839644.06410767999</v>
      </c>
      <c r="BM34" s="15" t="s">
        <v>35</v>
      </c>
      <c r="BN34" s="20"/>
      <c r="BO34" s="21">
        <v>39069</v>
      </c>
      <c r="BP34" s="21">
        <v>48194</v>
      </c>
      <c r="BQ34" s="13" t="s">
        <v>1409</v>
      </c>
      <c r="BR34" s="13" t="s">
        <v>1696</v>
      </c>
      <c r="BS34" s="13">
        <v>44232</v>
      </c>
      <c r="BT34" s="13">
        <v>44862</v>
      </c>
      <c r="BU34" s="20">
        <v>43009.98</v>
      </c>
      <c r="BV34" s="20">
        <v>75.23</v>
      </c>
      <c r="BW34" s="20">
        <v>0</v>
      </c>
    </row>
    <row r="35" spans="1:75" s="3" customFormat="1" ht="18.2" customHeight="1" x14ac:dyDescent="0.15">
      <c r="A35" s="6">
        <v>33</v>
      </c>
      <c r="B35" s="7" t="s">
        <v>37</v>
      </c>
      <c r="C35" s="7" t="s">
        <v>34</v>
      </c>
      <c r="D35" s="8">
        <v>45383</v>
      </c>
      <c r="E35" s="9" t="s">
        <v>426</v>
      </c>
      <c r="F35" s="10">
        <v>85</v>
      </c>
      <c r="G35" s="10">
        <v>85</v>
      </c>
      <c r="H35" s="1">
        <v>0</v>
      </c>
      <c r="I35" s="1">
        <v>58734.89</v>
      </c>
      <c r="J35" s="1">
        <v>0</v>
      </c>
      <c r="K35" s="1">
        <v>58734.89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58734.89</v>
      </c>
      <c r="S35" s="1">
        <v>22384.65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22384.65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f t="shared" si="0"/>
        <v>0</v>
      </c>
      <c r="AU35" s="1">
        <v>58734.89</v>
      </c>
      <c r="AV35" s="1">
        <v>22384.65</v>
      </c>
      <c r="AW35" s="11">
        <v>135</v>
      </c>
      <c r="AX35" s="11">
        <v>300</v>
      </c>
      <c r="AY35" s="1">
        <v>455000</v>
      </c>
      <c r="AZ35" s="1">
        <v>108338.18</v>
      </c>
      <c r="BA35" s="12">
        <v>90</v>
      </c>
      <c r="BB35" s="12">
        <v>48.7929564628093</v>
      </c>
      <c r="BC35" s="12">
        <v>9.5</v>
      </c>
      <c r="BD35" s="12"/>
      <c r="BE35" s="9" t="s">
        <v>1521</v>
      </c>
      <c r="BF35" s="6"/>
      <c r="BG35" s="9" t="s">
        <v>591</v>
      </c>
      <c r="BH35" s="9" t="s">
        <v>592</v>
      </c>
      <c r="BI35" s="9" t="s">
        <v>593</v>
      </c>
      <c r="BJ35" s="9" t="s">
        <v>1522</v>
      </c>
      <c r="BK35" s="7" t="s">
        <v>1</v>
      </c>
      <c r="BL35" s="12">
        <v>476811.48159692</v>
      </c>
      <c r="BM35" s="7" t="s">
        <v>35</v>
      </c>
      <c r="BN35" s="12"/>
      <c r="BO35" s="13">
        <v>39069</v>
      </c>
      <c r="BP35" s="13">
        <v>48194</v>
      </c>
      <c r="BQ35" s="13" t="s">
        <v>1404</v>
      </c>
      <c r="BR35" s="13" t="s">
        <v>1685</v>
      </c>
      <c r="BS35" s="13">
        <v>43867</v>
      </c>
      <c r="BT35" s="13">
        <v>44497</v>
      </c>
      <c r="BU35" s="12">
        <v>22821.38</v>
      </c>
      <c r="BV35" s="12">
        <v>0</v>
      </c>
      <c r="BW35" s="12">
        <v>0</v>
      </c>
    </row>
    <row r="36" spans="1:75" s="3" customFormat="1" ht="18.2" customHeight="1" x14ac:dyDescent="0.15">
      <c r="A36" s="14">
        <v>34</v>
      </c>
      <c r="B36" s="15" t="s">
        <v>37</v>
      </c>
      <c r="C36" s="15" t="s">
        <v>34</v>
      </c>
      <c r="D36" s="16">
        <v>45383</v>
      </c>
      <c r="E36" s="2" t="s">
        <v>961</v>
      </c>
      <c r="F36" s="17">
        <v>0</v>
      </c>
      <c r="G36" s="17">
        <v>0</v>
      </c>
      <c r="H36" s="18">
        <v>7339.54</v>
      </c>
      <c r="I36" s="18">
        <v>0</v>
      </c>
      <c r="J36" s="18">
        <v>0</v>
      </c>
      <c r="K36" s="18">
        <v>7339.54</v>
      </c>
      <c r="L36" s="18">
        <v>711.41</v>
      </c>
      <c r="M36" s="18">
        <v>0</v>
      </c>
      <c r="N36" s="18">
        <v>0</v>
      </c>
      <c r="O36" s="18">
        <v>711.41</v>
      </c>
      <c r="P36" s="18">
        <v>0</v>
      </c>
      <c r="Q36" s="18">
        <v>0</v>
      </c>
      <c r="R36" s="18">
        <v>6628.13</v>
      </c>
      <c r="S36" s="18">
        <v>0</v>
      </c>
      <c r="T36" s="18">
        <v>58.1</v>
      </c>
      <c r="U36" s="18">
        <v>0</v>
      </c>
      <c r="V36" s="18">
        <v>0</v>
      </c>
      <c r="W36" s="18">
        <v>58.1</v>
      </c>
      <c r="X36" s="18">
        <v>0</v>
      </c>
      <c r="Y36" s="18">
        <v>0</v>
      </c>
      <c r="Z36" s="18">
        <v>0</v>
      </c>
      <c r="AA36" s="18">
        <v>61.16</v>
      </c>
      <c r="AB36" s="18">
        <v>0</v>
      </c>
      <c r="AC36" s="18">
        <v>0</v>
      </c>
      <c r="AD36" s="18">
        <v>0</v>
      </c>
      <c r="AE36" s="18">
        <v>0</v>
      </c>
      <c r="AF36" s="18">
        <v>-16.28</v>
      </c>
      <c r="AG36" s="18">
        <v>41.53</v>
      </c>
      <c r="AH36" s="18">
        <v>114.59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0.67</v>
      </c>
      <c r="AQ36" s="18">
        <v>0</v>
      </c>
      <c r="AR36" s="18">
        <v>2.96</v>
      </c>
      <c r="AS36" s="18">
        <v>0</v>
      </c>
      <c r="AT36" s="1">
        <f t="shared" si="0"/>
        <v>968.22</v>
      </c>
      <c r="AU36" s="18">
        <v>0</v>
      </c>
      <c r="AV36" s="18">
        <v>0</v>
      </c>
      <c r="AW36" s="19">
        <v>92</v>
      </c>
      <c r="AX36" s="19">
        <v>300</v>
      </c>
      <c r="AY36" s="18">
        <v>390000</v>
      </c>
      <c r="AZ36" s="18">
        <v>88074.87</v>
      </c>
      <c r="BA36" s="20">
        <v>89.99</v>
      </c>
      <c r="BB36" s="20">
        <v>6.7722543183997903</v>
      </c>
      <c r="BC36" s="20">
        <v>9.5</v>
      </c>
      <c r="BD36" s="20"/>
      <c r="BE36" s="2" t="s">
        <v>1523</v>
      </c>
      <c r="BF36" s="14"/>
      <c r="BG36" s="2" t="s">
        <v>550</v>
      </c>
      <c r="BH36" s="2" t="s">
        <v>587</v>
      </c>
      <c r="BI36" s="2" t="s">
        <v>595</v>
      </c>
      <c r="BJ36" s="2" t="s">
        <v>3</v>
      </c>
      <c r="BK36" s="15" t="s">
        <v>1</v>
      </c>
      <c r="BL36" s="20">
        <v>53807.344927639999</v>
      </c>
      <c r="BM36" s="15" t="s">
        <v>35</v>
      </c>
      <c r="BN36" s="20"/>
      <c r="BO36" s="21">
        <v>39071</v>
      </c>
      <c r="BP36" s="21">
        <v>48196</v>
      </c>
      <c r="BQ36" s="13" t="s">
        <v>1665</v>
      </c>
      <c r="BR36" s="13" t="s">
        <v>1687</v>
      </c>
      <c r="BS36" s="13" t="s">
        <v>1667</v>
      </c>
      <c r="BT36" s="13" t="s">
        <v>1667</v>
      </c>
      <c r="BU36" s="20">
        <v>0</v>
      </c>
      <c r="BV36" s="20">
        <v>61.16</v>
      </c>
      <c r="BW36" s="20">
        <v>0</v>
      </c>
    </row>
    <row r="37" spans="1:75" s="3" customFormat="1" ht="18.2" customHeight="1" x14ac:dyDescent="0.15">
      <c r="A37" s="6">
        <v>35</v>
      </c>
      <c r="B37" s="7" t="s">
        <v>37</v>
      </c>
      <c r="C37" s="7" t="s">
        <v>34</v>
      </c>
      <c r="D37" s="8">
        <v>45383</v>
      </c>
      <c r="E37" s="9" t="s">
        <v>326</v>
      </c>
      <c r="F37" s="10">
        <v>194</v>
      </c>
      <c r="G37" s="10">
        <v>193</v>
      </c>
      <c r="H37" s="1">
        <v>60066.17</v>
      </c>
      <c r="I37" s="1">
        <v>43485.73</v>
      </c>
      <c r="J37" s="1">
        <v>0</v>
      </c>
      <c r="K37" s="1">
        <v>103551.9</v>
      </c>
      <c r="L37" s="1">
        <v>439.44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103551.9</v>
      </c>
      <c r="S37" s="1">
        <v>134016.5</v>
      </c>
      <c r="T37" s="1">
        <v>475.52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134492.01999999999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f t="shared" si="0"/>
        <v>0</v>
      </c>
      <c r="AU37" s="1">
        <v>43925.17</v>
      </c>
      <c r="AV37" s="1">
        <v>134492.01999999999</v>
      </c>
      <c r="AW37" s="11">
        <v>92</v>
      </c>
      <c r="AX37" s="11">
        <v>300</v>
      </c>
      <c r="AY37" s="1">
        <v>440000</v>
      </c>
      <c r="AZ37" s="1">
        <v>104723.23</v>
      </c>
      <c r="BA37" s="12">
        <v>89.99</v>
      </c>
      <c r="BB37" s="12">
        <v>88.983461272155196</v>
      </c>
      <c r="BC37" s="12">
        <v>9.5</v>
      </c>
      <c r="BD37" s="12"/>
      <c r="BE37" s="9" t="s">
        <v>1523</v>
      </c>
      <c r="BF37" s="6"/>
      <c r="BG37" s="9" t="s">
        <v>591</v>
      </c>
      <c r="BH37" s="9" t="s">
        <v>592</v>
      </c>
      <c r="BI37" s="9" t="s">
        <v>596</v>
      </c>
      <c r="BJ37" s="9" t="s">
        <v>1522</v>
      </c>
      <c r="BK37" s="7" t="s">
        <v>1</v>
      </c>
      <c r="BL37" s="12">
        <v>840637.22365319997</v>
      </c>
      <c r="BM37" s="7" t="s">
        <v>35</v>
      </c>
      <c r="BN37" s="12"/>
      <c r="BO37" s="13">
        <v>39072</v>
      </c>
      <c r="BP37" s="13">
        <v>48197</v>
      </c>
      <c r="BQ37" s="13" t="s">
        <v>1410</v>
      </c>
      <c r="BR37" s="13" t="s">
        <v>1684</v>
      </c>
      <c r="BS37" s="13">
        <v>44232</v>
      </c>
      <c r="BT37" s="13">
        <v>44862</v>
      </c>
      <c r="BU37" s="12">
        <v>47949.25</v>
      </c>
      <c r="BV37" s="12">
        <v>72.72</v>
      </c>
      <c r="BW37" s="12">
        <v>0</v>
      </c>
    </row>
    <row r="38" spans="1:75" s="3" customFormat="1" ht="18.2" customHeight="1" x14ac:dyDescent="0.15">
      <c r="A38" s="14">
        <v>36</v>
      </c>
      <c r="B38" s="15" t="s">
        <v>37</v>
      </c>
      <c r="C38" s="15" t="s">
        <v>34</v>
      </c>
      <c r="D38" s="16">
        <v>45383</v>
      </c>
      <c r="E38" s="2" t="s">
        <v>962</v>
      </c>
      <c r="F38" s="17">
        <v>0</v>
      </c>
      <c r="G38" s="17">
        <v>0</v>
      </c>
      <c r="H38" s="18">
        <v>28774.55</v>
      </c>
      <c r="I38" s="18">
        <v>0</v>
      </c>
      <c r="J38" s="18">
        <v>0</v>
      </c>
      <c r="K38" s="18">
        <v>28774.55</v>
      </c>
      <c r="L38" s="18">
        <v>300.14</v>
      </c>
      <c r="M38" s="18">
        <v>0</v>
      </c>
      <c r="N38" s="18">
        <v>0</v>
      </c>
      <c r="O38" s="18">
        <v>300.14</v>
      </c>
      <c r="P38" s="18">
        <v>0</v>
      </c>
      <c r="Q38" s="18">
        <v>0</v>
      </c>
      <c r="R38" s="18">
        <v>28474.41</v>
      </c>
      <c r="S38" s="18">
        <v>0</v>
      </c>
      <c r="T38" s="18">
        <v>230.2</v>
      </c>
      <c r="U38" s="18">
        <v>0</v>
      </c>
      <c r="V38" s="18">
        <v>0</v>
      </c>
      <c r="W38" s="18">
        <v>230.2</v>
      </c>
      <c r="X38" s="18">
        <v>0</v>
      </c>
      <c r="Y38" s="18">
        <v>0</v>
      </c>
      <c r="Z38" s="18">
        <v>0</v>
      </c>
      <c r="AA38" s="18">
        <v>54.59</v>
      </c>
      <c r="AB38" s="18">
        <v>0</v>
      </c>
      <c r="AC38" s="18">
        <v>0</v>
      </c>
      <c r="AD38" s="18">
        <v>0</v>
      </c>
      <c r="AE38" s="18">
        <v>0</v>
      </c>
      <c r="AF38" s="18">
        <v>-9.83</v>
      </c>
      <c r="AG38" s="18">
        <v>29.25</v>
      </c>
      <c r="AH38" s="18">
        <v>77.63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59.05</v>
      </c>
      <c r="AQ38" s="18">
        <v>0</v>
      </c>
      <c r="AR38" s="18">
        <v>63.52</v>
      </c>
      <c r="AS38" s="18">
        <v>0</v>
      </c>
      <c r="AT38" s="1">
        <f t="shared" si="0"/>
        <v>677.51</v>
      </c>
      <c r="AU38" s="18">
        <v>0</v>
      </c>
      <c r="AV38" s="18">
        <v>0</v>
      </c>
      <c r="AW38" s="19">
        <v>92</v>
      </c>
      <c r="AX38" s="19">
        <v>300</v>
      </c>
      <c r="AY38" s="18">
        <v>253022</v>
      </c>
      <c r="AZ38" s="18">
        <v>60221.09</v>
      </c>
      <c r="BA38" s="20">
        <v>90</v>
      </c>
      <c r="BB38" s="20">
        <v>42.554807626364799</v>
      </c>
      <c r="BC38" s="20">
        <v>9.6</v>
      </c>
      <c r="BD38" s="20"/>
      <c r="BE38" s="2" t="s">
        <v>1523</v>
      </c>
      <c r="BF38" s="14"/>
      <c r="BG38" s="2" t="s">
        <v>540</v>
      </c>
      <c r="BH38" s="2" t="s">
        <v>541</v>
      </c>
      <c r="BI38" s="2" t="s">
        <v>542</v>
      </c>
      <c r="BJ38" s="2" t="s">
        <v>3</v>
      </c>
      <c r="BK38" s="15" t="s">
        <v>1</v>
      </c>
      <c r="BL38" s="20">
        <v>231156.05766347999</v>
      </c>
      <c r="BM38" s="15" t="s">
        <v>35</v>
      </c>
      <c r="BN38" s="20"/>
      <c r="BO38" s="21">
        <v>39071</v>
      </c>
      <c r="BP38" s="21">
        <v>48197</v>
      </c>
      <c r="BQ38" s="13" t="s">
        <v>1665</v>
      </c>
      <c r="BR38" s="13" t="s">
        <v>1687</v>
      </c>
      <c r="BS38" s="13" t="s">
        <v>1667</v>
      </c>
      <c r="BT38" s="13" t="s">
        <v>1667</v>
      </c>
      <c r="BU38" s="20">
        <v>0</v>
      </c>
      <c r="BV38" s="20">
        <v>54.59</v>
      </c>
      <c r="BW38" s="20">
        <v>0</v>
      </c>
    </row>
    <row r="39" spans="1:75" s="3" customFormat="1" ht="18.2" customHeight="1" x14ac:dyDescent="0.15">
      <c r="A39" s="6">
        <v>37</v>
      </c>
      <c r="B39" s="7" t="s">
        <v>37</v>
      </c>
      <c r="C39" s="7" t="s">
        <v>34</v>
      </c>
      <c r="D39" s="8">
        <v>45383</v>
      </c>
      <c r="E39" s="9" t="s">
        <v>181</v>
      </c>
      <c r="F39" s="10">
        <v>175</v>
      </c>
      <c r="G39" s="10">
        <v>174</v>
      </c>
      <c r="H39" s="1">
        <v>52391.24</v>
      </c>
      <c r="I39" s="1">
        <v>36239.14</v>
      </c>
      <c r="J39" s="1">
        <v>0</v>
      </c>
      <c r="K39" s="1">
        <v>88630.38</v>
      </c>
      <c r="L39" s="1">
        <v>383.34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88630.38</v>
      </c>
      <c r="S39" s="1">
        <v>103428.35</v>
      </c>
      <c r="T39" s="1">
        <v>414.76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103843.11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f t="shared" si="0"/>
        <v>0</v>
      </c>
      <c r="AU39" s="1">
        <v>36622.480000000003</v>
      </c>
      <c r="AV39" s="1">
        <v>103843.11</v>
      </c>
      <c r="AW39" s="11">
        <v>92</v>
      </c>
      <c r="AX39" s="11">
        <v>300</v>
      </c>
      <c r="AY39" s="1">
        <v>383800</v>
      </c>
      <c r="AZ39" s="1">
        <v>91347.22</v>
      </c>
      <c r="BA39" s="12">
        <v>89.99</v>
      </c>
      <c r="BB39" s="12">
        <v>87.313526303263501</v>
      </c>
      <c r="BC39" s="12">
        <v>9.5</v>
      </c>
      <c r="BD39" s="12"/>
      <c r="BE39" s="9" t="s">
        <v>1523</v>
      </c>
      <c r="BF39" s="6"/>
      <c r="BG39" s="9" t="s">
        <v>540</v>
      </c>
      <c r="BH39" s="9" t="s">
        <v>541</v>
      </c>
      <c r="BI39" s="9" t="s">
        <v>542</v>
      </c>
      <c r="BJ39" s="9" t="s">
        <v>1522</v>
      </c>
      <c r="BK39" s="7" t="s">
        <v>1</v>
      </c>
      <c r="BL39" s="12">
        <v>719503.90649064002</v>
      </c>
      <c r="BM39" s="7" t="s">
        <v>35</v>
      </c>
      <c r="BN39" s="12"/>
      <c r="BO39" s="13">
        <v>39072</v>
      </c>
      <c r="BP39" s="13">
        <v>48197</v>
      </c>
      <c r="BQ39" s="13" t="s">
        <v>1792</v>
      </c>
      <c r="BR39" s="13" t="s">
        <v>1793</v>
      </c>
      <c r="BS39" s="13">
        <v>43262</v>
      </c>
      <c r="BT39" s="13">
        <v>43892</v>
      </c>
      <c r="BU39" s="12">
        <v>39054.949999999997</v>
      </c>
      <c r="BV39" s="12">
        <v>63.44</v>
      </c>
      <c r="BW39" s="12">
        <v>0</v>
      </c>
    </row>
    <row r="40" spans="1:75" s="3" customFormat="1" ht="18.2" customHeight="1" x14ac:dyDescent="0.15">
      <c r="A40" s="14">
        <v>38</v>
      </c>
      <c r="B40" s="15" t="s">
        <v>37</v>
      </c>
      <c r="C40" s="15" t="s">
        <v>34</v>
      </c>
      <c r="D40" s="16">
        <v>45383</v>
      </c>
      <c r="E40" s="2" t="s">
        <v>963</v>
      </c>
      <c r="F40" s="17">
        <v>0</v>
      </c>
      <c r="G40" s="17">
        <v>0</v>
      </c>
      <c r="H40" s="18">
        <v>46459.94</v>
      </c>
      <c r="I40" s="18">
        <v>0</v>
      </c>
      <c r="J40" s="18">
        <v>0</v>
      </c>
      <c r="K40" s="18">
        <v>46459.94</v>
      </c>
      <c r="L40" s="18">
        <v>339.9</v>
      </c>
      <c r="M40" s="18">
        <v>0</v>
      </c>
      <c r="N40" s="18">
        <v>0</v>
      </c>
      <c r="O40" s="18">
        <v>339.9</v>
      </c>
      <c r="P40" s="18">
        <v>0</v>
      </c>
      <c r="Q40" s="18">
        <v>0</v>
      </c>
      <c r="R40" s="18">
        <v>46120.04</v>
      </c>
      <c r="S40" s="18">
        <v>0</v>
      </c>
      <c r="T40" s="18">
        <v>367.81</v>
      </c>
      <c r="U40" s="18">
        <v>0</v>
      </c>
      <c r="V40" s="18">
        <v>0</v>
      </c>
      <c r="W40" s="18">
        <v>367.81</v>
      </c>
      <c r="X40" s="18">
        <v>0</v>
      </c>
      <c r="Y40" s="18">
        <v>0</v>
      </c>
      <c r="Z40" s="18">
        <v>0</v>
      </c>
      <c r="AA40" s="18">
        <v>56.25</v>
      </c>
      <c r="AB40" s="18">
        <v>0</v>
      </c>
      <c r="AC40" s="18">
        <v>0</v>
      </c>
      <c r="AD40" s="18">
        <v>0</v>
      </c>
      <c r="AE40" s="18">
        <v>0</v>
      </c>
      <c r="AF40" s="18">
        <v>-15.23</v>
      </c>
      <c r="AG40" s="18">
        <v>38.200000000000003</v>
      </c>
      <c r="AH40" s="18">
        <v>106.67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138.29</v>
      </c>
      <c r="AQ40" s="18">
        <v>0</v>
      </c>
      <c r="AR40" s="18">
        <v>108.01</v>
      </c>
      <c r="AS40" s="18">
        <v>0</v>
      </c>
      <c r="AT40" s="1">
        <f t="shared" si="0"/>
        <v>923.88</v>
      </c>
      <c r="AU40" s="18">
        <v>0</v>
      </c>
      <c r="AV40" s="18">
        <v>0</v>
      </c>
      <c r="AW40" s="19">
        <v>92</v>
      </c>
      <c r="AX40" s="19">
        <v>300</v>
      </c>
      <c r="AY40" s="18">
        <v>383800</v>
      </c>
      <c r="AZ40" s="18">
        <v>81002</v>
      </c>
      <c r="BA40" s="20">
        <v>79.8</v>
      </c>
      <c r="BB40" s="20">
        <v>45.435658280042503</v>
      </c>
      <c r="BC40" s="20">
        <v>9.5</v>
      </c>
      <c r="BD40" s="20"/>
      <c r="BE40" s="2" t="s">
        <v>1521</v>
      </c>
      <c r="BF40" s="14"/>
      <c r="BG40" s="2" t="s">
        <v>540</v>
      </c>
      <c r="BH40" s="2" t="s">
        <v>541</v>
      </c>
      <c r="BI40" s="2" t="s">
        <v>542</v>
      </c>
      <c r="BJ40" s="2" t="s">
        <v>3</v>
      </c>
      <c r="BK40" s="15" t="s">
        <v>1</v>
      </c>
      <c r="BL40" s="20">
        <v>374403.77608112001</v>
      </c>
      <c r="BM40" s="15" t="s">
        <v>35</v>
      </c>
      <c r="BN40" s="20"/>
      <c r="BO40" s="21">
        <v>39071</v>
      </c>
      <c r="BP40" s="21">
        <v>48197</v>
      </c>
      <c r="BQ40" s="13" t="s">
        <v>1665</v>
      </c>
      <c r="BR40" s="13" t="s">
        <v>1687</v>
      </c>
      <c r="BS40" s="13" t="s">
        <v>1667</v>
      </c>
      <c r="BT40" s="13" t="s">
        <v>1667</v>
      </c>
      <c r="BU40" s="20">
        <v>0</v>
      </c>
      <c r="BV40" s="20">
        <v>56.25</v>
      </c>
      <c r="BW40" s="20">
        <v>0</v>
      </c>
    </row>
    <row r="41" spans="1:75" s="3" customFormat="1" ht="18.2" customHeight="1" x14ac:dyDescent="0.15">
      <c r="A41" s="6">
        <v>39</v>
      </c>
      <c r="B41" s="7" t="s">
        <v>37</v>
      </c>
      <c r="C41" s="7" t="s">
        <v>34</v>
      </c>
      <c r="D41" s="8">
        <v>45383</v>
      </c>
      <c r="E41" s="9" t="s">
        <v>174</v>
      </c>
      <c r="F41" s="10">
        <v>137</v>
      </c>
      <c r="G41" s="10">
        <v>136</v>
      </c>
      <c r="H41" s="1">
        <v>52391.23</v>
      </c>
      <c r="I41" s="1">
        <v>31982.84</v>
      </c>
      <c r="J41" s="1">
        <v>0</v>
      </c>
      <c r="K41" s="1">
        <v>84374.07</v>
      </c>
      <c r="L41" s="1">
        <v>383.34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84374.07</v>
      </c>
      <c r="S41" s="1">
        <v>76867.23</v>
      </c>
      <c r="T41" s="1">
        <v>414.76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77281.990000000005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f t="shared" si="0"/>
        <v>0</v>
      </c>
      <c r="AU41" s="1">
        <v>32366.18</v>
      </c>
      <c r="AV41" s="1">
        <v>77281.990000000005</v>
      </c>
      <c r="AW41" s="11">
        <v>92</v>
      </c>
      <c r="AX41" s="11">
        <v>300</v>
      </c>
      <c r="AY41" s="1">
        <v>383800</v>
      </c>
      <c r="AZ41" s="1">
        <v>91347.22</v>
      </c>
      <c r="BA41" s="12">
        <v>89.99</v>
      </c>
      <c r="BB41" s="12">
        <v>83.120455765375297</v>
      </c>
      <c r="BC41" s="12">
        <v>9.5</v>
      </c>
      <c r="BD41" s="12"/>
      <c r="BE41" s="9" t="s">
        <v>1521</v>
      </c>
      <c r="BF41" s="6"/>
      <c r="BG41" s="9" t="s">
        <v>540</v>
      </c>
      <c r="BH41" s="9" t="s">
        <v>541</v>
      </c>
      <c r="BI41" s="9" t="s">
        <v>542</v>
      </c>
      <c r="BJ41" s="9" t="s">
        <v>1522</v>
      </c>
      <c r="BK41" s="7" t="s">
        <v>1</v>
      </c>
      <c r="BL41" s="12">
        <v>684951.06273395999</v>
      </c>
      <c r="BM41" s="7" t="s">
        <v>35</v>
      </c>
      <c r="BN41" s="12"/>
      <c r="BO41" s="13">
        <v>39072</v>
      </c>
      <c r="BP41" s="13">
        <v>48197</v>
      </c>
      <c r="BQ41" s="13" t="s">
        <v>1407</v>
      </c>
      <c r="BR41" s="13" t="s">
        <v>1694</v>
      </c>
      <c r="BS41" s="13">
        <v>43262</v>
      </c>
      <c r="BT41" s="13">
        <v>43892</v>
      </c>
      <c r="BU41" s="12">
        <v>30681.91</v>
      </c>
      <c r="BV41" s="12">
        <v>63.44</v>
      </c>
      <c r="BW41" s="12">
        <v>0</v>
      </c>
    </row>
    <row r="42" spans="1:75" s="3" customFormat="1" ht="18.2" customHeight="1" x14ac:dyDescent="0.15">
      <c r="A42" s="14">
        <v>40</v>
      </c>
      <c r="B42" s="15" t="s">
        <v>37</v>
      </c>
      <c r="C42" s="15" t="s">
        <v>34</v>
      </c>
      <c r="D42" s="16">
        <v>45383</v>
      </c>
      <c r="E42" s="2" t="s">
        <v>5</v>
      </c>
      <c r="F42" s="17">
        <v>173</v>
      </c>
      <c r="G42" s="17">
        <v>172</v>
      </c>
      <c r="H42" s="18">
        <v>46459.94</v>
      </c>
      <c r="I42" s="18">
        <v>31961.34</v>
      </c>
      <c r="J42" s="18">
        <v>0</v>
      </c>
      <c r="K42" s="18">
        <v>78421.279999999999</v>
      </c>
      <c r="L42" s="18">
        <v>339.9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78421.279999999999</v>
      </c>
      <c r="S42" s="18">
        <v>90472.5</v>
      </c>
      <c r="T42" s="18">
        <v>367.81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90840.31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">
        <f t="shared" si="0"/>
        <v>0</v>
      </c>
      <c r="AU42" s="18">
        <v>32301.24</v>
      </c>
      <c r="AV42" s="18">
        <v>90840.31</v>
      </c>
      <c r="AW42" s="19">
        <v>92</v>
      </c>
      <c r="AX42" s="19">
        <v>300</v>
      </c>
      <c r="AY42" s="18">
        <v>383800</v>
      </c>
      <c r="AZ42" s="18">
        <v>81002</v>
      </c>
      <c r="BA42" s="20">
        <v>79.8</v>
      </c>
      <c r="BB42" s="20">
        <v>77.257575664798395</v>
      </c>
      <c r="BC42" s="20">
        <v>9.5</v>
      </c>
      <c r="BD42" s="20"/>
      <c r="BE42" s="2" t="s">
        <v>1523</v>
      </c>
      <c r="BF42" s="14"/>
      <c r="BG42" s="2" t="s">
        <v>540</v>
      </c>
      <c r="BH42" s="2" t="s">
        <v>541</v>
      </c>
      <c r="BI42" s="2" t="s">
        <v>542</v>
      </c>
      <c r="BJ42" s="2" t="s">
        <v>1522</v>
      </c>
      <c r="BK42" s="15" t="s">
        <v>1</v>
      </c>
      <c r="BL42" s="20">
        <v>636626.14683583996</v>
      </c>
      <c r="BM42" s="15" t="s">
        <v>35</v>
      </c>
      <c r="BN42" s="20"/>
      <c r="BO42" s="21">
        <v>39072</v>
      </c>
      <c r="BP42" s="21">
        <v>48197</v>
      </c>
      <c r="BQ42" s="13" t="s">
        <v>1407</v>
      </c>
      <c r="BR42" s="13" t="s">
        <v>1694</v>
      </c>
      <c r="BS42" s="13">
        <v>43262</v>
      </c>
      <c r="BT42" s="13">
        <v>43892</v>
      </c>
      <c r="BU42" s="20">
        <v>34729.050000000003</v>
      </c>
      <c r="BV42" s="20">
        <v>56.25</v>
      </c>
      <c r="BW42" s="20">
        <v>0</v>
      </c>
    </row>
    <row r="43" spans="1:75" s="3" customFormat="1" ht="18.2" customHeight="1" x14ac:dyDescent="0.15">
      <c r="A43" s="6">
        <v>41</v>
      </c>
      <c r="B43" s="7" t="s">
        <v>37</v>
      </c>
      <c r="C43" s="7" t="s">
        <v>34</v>
      </c>
      <c r="D43" s="8">
        <v>45383</v>
      </c>
      <c r="E43" s="9" t="s">
        <v>141</v>
      </c>
      <c r="F43" s="10">
        <v>177</v>
      </c>
      <c r="G43" s="10">
        <v>176</v>
      </c>
      <c r="H43" s="1">
        <v>52391.24</v>
      </c>
      <c r="I43" s="1">
        <v>36429.760000000002</v>
      </c>
      <c r="J43" s="1">
        <v>0</v>
      </c>
      <c r="K43" s="1">
        <v>88821</v>
      </c>
      <c r="L43" s="1">
        <v>383.34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88821</v>
      </c>
      <c r="S43" s="1">
        <v>104756.56</v>
      </c>
      <c r="T43" s="1">
        <v>414.76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105171.32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f t="shared" si="0"/>
        <v>0</v>
      </c>
      <c r="AU43" s="1">
        <v>36813.1</v>
      </c>
      <c r="AV43" s="1">
        <v>105171.32</v>
      </c>
      <c r="AW43" s="11">
        <v>92</v>
      </c>
      <c r="AX43" s="11">
        <v>300</v>
      </c>
      <c r="AY43" s="1">
        <v>383800</v>
      </c>
      <c r="AZ43" s="1">
        <v>91347.22</v>
      </c>
      <c r="BA43" s="12">
        <v>89.99</v>
      </c>
      <c r="BB43" s="12">
        <v>87.501314106767595</v>
      </c>
      <c r="BC43" s="12">
        <v>9.5</v>
      </c>
      <c r="BD43" s="12"/>
      <c r="BE43" s="9" t="s">
        <v>1521</v>
      </c>
      <c r="BF43" s="6"/>
      <c r="BG43" s="9" t="s">
        <v>540</v>
      </c>
      <c r="BH43" s="9" t="s">
        <v>541</v>
      </c>
      <c r="BI43" s="9" t="s">
        <v>542</v>
      </c>
      <c r="BJ43" s="9" t="s">
        <v>1522</v>
      </c>
      <c r="BK43" s="7" t="s">
        <v>1</v>
      </c>
      <c r="BL43" s="12">
        <v>721051.36498800002</v>
      </c>
      <c r="BM43" s="7" t="s">
        <v>35</v>
      </c>
      <c r="BN43" s="12"/>
      <c r="BO43" s="13">
        <v>39071</v>
      </c>
      <c r="BP43" s="13">
        <v>48197</v>
      </c>
      <c r="BQ43" s="13" t="s">
        <v>1406</v>
      </c>
      <c r="BR43" s="13" t="s">
        <v>1686</v>
      </c>
      <c r="BS43" s="13">
        <v>43867</v>
      </c>
      <c r="BT43" s="13">
        <v>44497</v>
      </c>
      <c r="BU43" s="12">
        <v>39250.39</v>
      </c>
      <c r="BV43" s="12">
        <v>63.44</v>
      </c>
      <c r="BW43" s="12">
        <v>0</v>
      </c>
    </row>
    <row r="44" spans="1:75" s="3" customFormat="1" ht="18.2" customHeight="1" x14ac:dyDescent="0.15">
      <c r="A44" s="14">
        <v>42</v>
      </c>
      <c r="B44" s="15" t="s">
        <v>37</v>
      </c>
      <c r="C44" s="15" t="s">
        <v>34</v>
      </c>
      <c r="D44" s="16">
        <v>45383</v>
      </c>
      <c r="E44" s="2" t="s">
        <v>164</v>
      </c>
      <c r="F44" s="17">
        <v>163</v>
      </c>
      <c r="G44" s="17">
        <v>162</v>
      </c>
      <c r="H44" s="18">
        <v>47779.38</v>
      </c>
      <c r="I44" s="18">
        <v>31943.25</v>
      </c>
      <c r="J44" s="18">
        <v>0</v>
      </c>
      <c r="K44" s="18">
        <v>79722.63</v>
      </c>
      <c r="L44" s="18">
        <v>349.56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79722.63</v>
      </c>
      <c r="S44" s="18">
        <v>86689.78</v>
      </c>
      <c r="T44" s="18">
        <v>378.25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87068.03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">
        <f t="shared" si="0"/>
        <v>0</v>
      </c>
      <c r="AU44" s="18">
        <v>32292.81</v>
      </c>
      <c r="AV44" s="18">
        <v>87068.03</v>
      </c>
      <c r="AW44" s="19">
        <v>92</v>
      </c>
      <c r="AX44" s="19">
        <v>300</v>
      </c>
      <c r="AY44" s="18">
        <v>392040.28</v>
      </c>
      <c r="AZ44" s="18">
        <v>83302.570000000007</v>
      </c>
      <c r="BA44" s="20">
        <v>80.34</v>
      </c>
      <c r="BB44" s="20">
        <v>76.887376874447</v>
      </c>
      <c r="BC44" s="20">
        <v>9.5</v>
      </c>
      <c r="BD44" s="20"/>
      <c r="BE44" s="2" t="s">
        <v>1521</v>
      </c>
      <c r="BF44" s="14"/>
      <c r="BG44" s="2" t="s">
        <v>540</v>
      </c>
      <c r="BH44" s="2" t="s">
        <v>541</v>
      </c>
      <c r="BI44" s="2" t="s">
        <v>542</v>
      </c>
      <c r="BJ44" s="2" t="s">
        <v>1522</v>
      </c>
      <c r="BK44" s="15" t="s">
        <v>1</v>
      </c>
      <c r="BL44" s="20">
        <v>647190.54257364001</v>
      </c>
      <c r="BM44" s="15" t="s">
        <v>35</v>
      </c>
      <c r="BN44" s="20"/>
      <c r="BO44" s="21">
        <v>39071</v>
      </c>
      <c r="BP44" s="21">
        <v>48197</v>
      </c>
      <c r="BQ44" s="13" t="s">
        <v>1407</v>
      </c>
      <c r="BR44" s="13" t="s">
        <v>1694</v>
      </c>
      <c r="BS44" s="13">
        <v>43867</v>
      </c>
      <c r="BT44" s="13">
        <v>44497</v>
      </c>
      <c r="BU44" s="20">
        <v>33827.83</v>
      </c>
      <c r="BV44" s="20">
        <v>57.85</v>
      </c>
      <c r="BW44" s="20">
        <v>0</v>
      </c>
    </row>
    <row r="45" spans="1:75" s="3" customFormat="1" ht="18.2" customHeight="1" x14ac:dyDescent="0.15">
      <c r="A45" s="6">
        <v>43</v>
      </c>
      <c r="B45" s="7" t="s">
        <v>37</v>
      </c>
      <c r="C45" s="7" t="s">
        <v>34</v>
      </c>
      <c r="D45" s="8">
        <v>45383</v>
      </c>
      <c r="E45" s="9" t="s">
        <v>175</v>
      </c>
      <c r="F45" s="10">
        <v>159</v>
      </c>
      <c r="G45" s="10">
        <v>158</v>
      </c>
      <c r="H45" s="1">
        <v>52391.23</v>
      </c>
      <c r="I45" s="1">
        <v>34600.959999999999</v>
      </c>
      <c r="J45" s="1">
        <v>0</v>
      </c>
      <c r="K45" s="1">
        <v>86992.19</v>
      </c>
      <c r="L45" s="1">
        <v>383.34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86992.19</v>
      </c>
      <c r="S45" s="1">
        <v>92296.94</v>
      </c>
      <c r="T45" s="1">
        <v>414.76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92711.7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f t="shared" si="0"/>
        <v>0</v>
      </c>
      <c r="AU45" s="1">
        <v>34984.300000000003</v>
      </c>
      <c r="AV45" s="1">
        <v>92711.7</v>
      </c>
      <c r="AW45" s="11">
        <v>92</v>
      </c>
      <c r="AX45" s="11">
        <v>300</v>
      </c>
      <c r="AY45" s="1">
        <v>383800</v>
      </c>
      <c r="AZ45" s="1">
        <v>91347.22</v>
      </c>
      <c r="BA45" s="12">
        <v>89.99</v>
      </c>
      <c r="BB45" s="12">
        <v>85.6996762255053</v>
      </c>
      <c r="BC45" s="12">
        <v>9.5</v>
      </c>
      <c r="BD45" s="12"/>
      <c r="BE45" s="9" t="s">
        <v>1521</v>
      </c>
      <c r="BF45" s="6"/>
      <c r="BG45" s="9" t="s">
        <v>540</v>
      </c>
      <c r="BH45" s="9" t="s">
        <v>541</v>
      </c>
      <c r="BI45" s="9" t="s">
        <v>542</v>
      </c>
      <c r="BJ45" s="9" t="s">
        <v>1522</v>
      </c>
      <c r="BK45" s="7" t="s">
        <v>1</v>
      </c>
      <c r="BL45" s="12">
        <v>706205.03420132003</v>
      </c>
      <c r="BM45" s="7" t="s">
        <v>35</v>
      </c>
      <c r="BN45" s="12"/>
      <c r="BO45" s="13">
        <v>39071</v>
      </c>
      <c r="BP45" s="13">
        <v>48197</v>
      </c>
      <c r="BQ45" s="13" t="s">
        <v>1410</v>
      </c>
      <c r="BR45" s="13" t="s">
        <v>1684</v>
      </c>
      <c r="BS45" s="13">
        <v>43262</v>
      </c>
      <c r="BT45" s="13">
        <v>43892</v>
      </c>
      <c r="BU45" s="12">
        <v>35761.480000000003</v>
      </c>
      <c r="BV45" s="12">
        <v>63.44</v>
      </c>
      <c r="BW45" s="12">
        <v>0</v>
      </c>
    </row>
    <row r="46" spans="1:75" s="3" customFormat="1" ht="18.2" customHeight="1" x14ac:dyDescent="0.15">
      <c r="A46" s="14">
        <v>44</v>
      </c>
      <c r="B46" s="15" t="s">
        <v>37</v>
      </c>
      <c r="C46" s="15" t="s">
        <v>34</v>
      </c>
      <c r="D46" s="16">
        <v>45383</v>
      </c>
      <c r="E46" s="2" t="s">
        <v>328</v>
      </c>
      <c r="F46" s="17">
        <v>85</v>
      </c>
      <c r="G46" s="17">
        <v>84</v>
      </c>
      <c r="H46" s="18">
        <v>66808.41</v>
      </c>
      <c r="I46" s="18">
        <v>30157.69</v>
      </c>
      <c r="J46" s="18">
        <v>0</v>
      </c>
      <c r="K46" s="18">
        <v>96966.1</v>
      </c>
      <c r="L46" s="18">
        <v>488.81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96966.1</v>
      </c>
      <c r="S46" s="18">
        <v>56218.7</v>
      </c>
      <c r="T46" s="18">
        <v>528.9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56747.6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">
        <f t="shared" si="0"/>
        <v>0</v>
      </c>
      <c r="AU46" s="18">
        <v>30646.5</v>
      </c>
      <c r="AV46" s="18">
        <v>56747.6</v>
      </c>
      <c r="AW46" s="19">
        <v>92</v>
      </c>
      <c r="AX46" s="19">
        <v>300</v>
      </c>
      <c r="AY46" s="18">
        <v>501640</v>
      </c>
      <c r="AZ46" s="18">
        <v>116483</v>
      </c>
      <c r="BA46" s="20">
        <v>89.71</v>
      </c>
      <c r="BB46" s="20">
        <v>74.678955993578498</v>
      </c>
      <c r="BC46" s="20">
        <v>9.5</v>
      </c>
      <c r="BD46" s="20"/>
      <c r="BE46" s="2" t="s">
        <v>1523</v>
      </c>
      <c r="BF46" s="14"/>
      <c r="BG46" s="2" t="s">
        <v>575</v>
      </c>
      <c r="BH46" s="2" t="s">
        <v>601</v>
      </c>
      <c r="BI46" s="2" t="s">
        <v>602</v>
      </c>
      <c r="BJ46" s="2" t="s">
        <v>1522</v>
      </c>
      <c r="BK46" s="15" t="s">
        <v>1</v>
      </c>
      <c r="BL46" s="20">
        <v>787173.51485080004</v>
      </c>
      <c r="BM46" s="15" t="s">
        <v>35</v>
      </c>
      <c r="BN46" s="20"/>
      <c r="BO46" s="21">
        <v>39073</v>
      </c>
      <c r="BP46" s="21">
        <v>48198</v>
      </c>
      <c r="BQ46" s="13" t="s">
        <v>1429</v>
      </c>
      <c r="BR46" s="13" t="s">
        <v>1698</v>
      </c>
      <c r="BS46" s="13">
        <v>43867</v>
      </c>
      <c r="BT46" s="13">
        <v>44497</v>
      </c>
      <c r="BU46" s="20">
        <v>24361.85</v>
      </c>
      <c r="BV46" s="20">
        <v>80.89</v>
      </c>
      <c r="BW46" s="20">
        <v>0</v>
      </c>
    </row>
    <row r="47" spans="1:75" s="3" customFormat="1" ht="18.2" customHeight="1" x14ac:dyDescent="0.15">
      <c r="A47" s="6">
        <v>45</v>
      </c>
      <c r="B47" s="7" t="s">
        <v>37</v>
      </c>
      <c r="C47" s="7" t="s">
        <v>34</v>
      </c>
      <c r="D47" s="8">
        <v>45383</v>
      </c>
      <c r="E47" s="9" t="s">
        <v>329</v>
      </c>
      <c r="F47" s="10">
        <v>126</v>
      </c>
      <c r="G47" s="10">
        <v>125</v>
      </c>
      <c r="H47" s="1">
        <v>89112.67</v>
      </c>
      <c r="I47" s="1">
        <v>52318.35</v>
      </c>
      <c r="J47" s="1">
        <v>0</v>
      </c>
      <c r="K47" s="1">
        <v>141431.01999999999</v>
      </c>
      <c r="L47" s="1">
        <v>654.80999999999995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141431.01999999999</v>
      </c>
      <c r="S47" s="1">
        <v>118142.01</v>
      </c>
      <c r="T47" s="1">
        <v>698.05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118840.06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f t="shared" si="0"/>
        <v>0</v>
      </c>
      <c r="AU47" s="1">
        <v>52973.16</v>
      </c>
      <c r="AV47" s="1">
        <v>118840.06</v>
      </c>
      <c r="AW47" s="11">
        <v>92</v>
      </c>
      <c r="AX47" s="11">
        <v>300</v>
      </c>
      <c r="AY47" s="1">
        <v>655880</v>
      </c>
      <c r="AZ47" s="1">
        <v>156082.71</v>
      </c>
      <c r="BA47" s="12">
        <v>89.99</v>
      </c>
      <c r="BB47" s="12">
        <v>81.542519922930595</v>
      </c>
      <c r="BC47" s="12">
        <v>9.4</v>
      </c>
      <c r="BD47" s="12"/>
      <c r="BE47" s="9" t="s">
        <v>1523</v>
      </c>
      <c r="BF47" s="6"/>
      <c r="BG47" s="9" t="s">
        <v>540</v>
      </c>
      <c r="BH47" s="9" t="s">
        <v>558</v>
      </c>
      <c r="BI47" s="9" t="s">
        <v>559</v>
      </c>
      <c r="BJ47" s="9" t="s">
        <v>1522</v>
      </c>
      <c r="BK47" s="7" t="s">
        <v>1</v>
      </c>
      <c r="BL47" s="12">
        <v>1148140.9804285599</v>
      </c>
      <c r="BM47" s="7" t="s">
        <v>35</v>
      </c>
      <c r="BN47" s="12"/>
      <c r="BO47" s="13">
        <v>39070</v>
      </c>
      <c r="BP47" s="13">
        <v>48198</v>
      </c>
      <c r="BQ47" s="13" t="s">
        <v>1401</v>
      </c>
      <c r="BR47" s="13" t="s">
        <v>1702</v>
      </c>
      <c r="BS47" s="13" t="s">
        <v>1667</v>
      </c>
      <c r="BT47" s="13" t="s">
        <v>1667</v>
      </c>
      <c r="BU47" s="12">
        <v>42093.93</v>
      </c>
      <c r="BV47" s="12">
        <v>59.77</v>
      </c>
      <c r="BW47" s="12">
        <v>0</v>
      </c>
    </row>
    <row r="48" spans="1:75" s="3" customFormat="1" ht="18.2" customHeight="1" x14ac:dyDescent="0.15">
      <c r="A48" s="14">
        <v>46</v>
      </c>
      <c r="B48" s="15" t="s">
        <v>37</v>
      </c>
      <c r="C48" s="15" t="s">
        <v>34</v>
      </c>
      <c r="D48" s="16">
        <v>45383</v>
      </c>
      <c r="E48" s="2" t="s">
        <v>211</v>
      </c>
      <c r="F48" s="17">
        <v>162</v>
      </c>
      <c r="G48" s="17">
        <v>161</v>
      </c>
      <c r="H48" s="18">
        <v>116632.12</v>
      </c>
      <c r="I48" s="18">
        <v>78497.97</v>
      </c>
      <c r="J48" s="18">
        <v>0</v>
      </c>
      <c r="K48" s="18">
        <v>195130.09</v>
      </c>
      <c r="L48" s="18">
        <v>857.01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195130.09</v>
      </c>
      <c r="S48" s="18">
        <v>208344.09</v>
      </c>
      <c r="T48" s="18">
        <v>913.62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209257.71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">
        <f t="shared" si="0"/>
        <v>0</v>
      </c>
      <c r="AU48" s="18">
        <v>79354.98</v>
      </c>
      <c r="AV48" s="18">
        <v>209257.71</v>
      </c>
      <c r="AW48" s="19">
        <v>92</v>
      </c>
      <c r="AX48" s="19">
        <v>300</v>
      </c>
      <c r="AY48" s="18">
        <v>858420</v>
      </c>
      <c r="AZ48" s="18">
        <v>204282.06</v>
      </c>
      <c r="BA48" s="20">
        <v>90</v>
      </c>
      <c r="BB48" s="20">
        <v>85.967941090862297</v>
      </c>
      <c r="BC48" s="20">
        <v>9.4</v>
      </c>
      <c r="BD48" s="20"/>
      <c r="BE48" s="2" t="s">
        <v>1523</v>
      </c>
      <c r="BF48" s="14"/>
      <c r="BG48" s="2" t="s">
        <v>540</v>
      </c>
      <c r="BH48" s="2" t="s">
        <v>558</v>
      </c>
      <c r="BI48" s="2" t="s">
        <v>559</v>
      </c>
      <c r="BJ48" s="2" t="s">
        <v>1522</v>
      </c>
      <c r="BK48" s="15" t="s">
        <v>1</v>
      </c>
      <c r="BL48" s="20">
        <v>1584071.53426252</v>
      </c>
      <c r="BM48" s="15" t="s">
        <v>35</v>
      </c>
      <c r="BN48" s="20"/>
      <c r="BO48" s="21">
        <v>39070</v>
      </c>
      <c r="BP48" s="21">
        <v>48198</v>
      </c>
      <c r="BQ48" s="13" t="s">
        <v>1415</v>
      </c>
      <c r="BR48" s="13" t="s">
        <v>1721</v>
      </c>
      <c r="BS48" s="13">
        <v>43322</v>
      </c>
      <c r="BT48" s="13">
        <v>43952</v>
      </c>
      <c r="BU48" s="20">
        <v>70499.48</v>
      </c>
      <c r="BV48" s="20">
        <v>78.23</v>
      </c>
      <c r="BW48" s="20">
        <v>0</v>
      </c>
    </row>
    <row r="49" spans="1:75" s="3" customFormat="1" ht="18.2" customHeight="1" x14ac:dyDescent="0.15">
      <c r="A49" s="6">
        <v>47</v>
      </c>
      <c r="B49" s="7" t="s">
        <v>37</v>
      </c>
      <c r="C49" s="7" t="s">
        <v>34</v>
      </c>
      <c r="D49" s="8">
        <v>45383</v>
      </c>
      <c r="E49" s="9" t="s">
        <v>140</v>
      </c>
      <c r="F49" s="10">
        <v>139</v>
      </c>
      <c r="G49" s="10">
        <v>138</v>
      </c>
      <c r="H49" s="1">
        <v>89112.67</v>
      </c>
      <c r="I49" s="1">
        <v>55335.14</v>
      </c>
      <c r="J49" s="1">
        <v>0</v>
      </c>
      <c r="K49" s="1">
        <v>144447.81</v>
      </c>
      <c r="L49" s="1">
        <v>654.80999999999995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144447.81</v>
      </c>
      <c r="S49" s="1">
        <v>132516.35999999999</v>
      </c>
      <c r="T49" s="1">
        <v>698.05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133214.41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f t="shared" si="0"/>
        <v>0</v>
      </c>
      <c r="AU49" s="1">
        <v>55989.95</v>
      </c>
      <c r="AV49" s="1">
        <v>133214.41</v>
      </c>
      <c r="AW49" s="11">
        <v>92</v>
      </c>
      <c r="AX49" s="11">
        <v>300</v>
      </c>
      <c r="AY49" s="1">
        <v>655880</v>
      </c>
      <c r="AZ49" s="1">
        <v>156082.71</v>
      </c>
      <c r="BA49" s="12">
        <v>89.99</v>
      </c>
      <c r="BB49" s="12">
        <v>83.281860123392306</v>
      </c>
      <c r="BC49" s="12">
        <v>9.4</v>
      </c>
      <c r="BD49" s="12"/>
      <c r="BE49" s="9" t="s">
        <v>1521</v>
      </c>
      <c r="BF49" s="6"/>
      <c r="BG49" s="9" t="s">
        <v>540</v>
      </c>
      <c r="BH49" s="9" t="s">
        <v>558</v>
      </c>
      <c r="BI49" s="9" t="s">
        <v>559</v>
      </c>
      <c r="BJ49" s="9" t="s">
        <v>1522</v>
      </c>
      <c r="BK49" s="7" t="s">
        <v>1</v>
      </c>
      <c r="BL49" s="12">
        <v>1172631.36611868</v>
      </c>
      <c r="BM49" s="7" t="s">
        <v>35</v>
      </c>
      <c r="BN49" s="12"/>
      <c r="BO49" s="13">
        <v>39070</v>
      </c>
      <c r="BP49" s="13">
        <v>48198</v>
      </c>
      <c r="BQ49" s="13" t="s">
        <v>1755</v>
      </c>
      <c r="BR49" s="13" t="s">
        <v>1756</v>
      </c>
      <c r="BS49" s="13">
        <v>43867</v>
      </c>
      <c r="BT49" s="13">
        <v>44497</v>
      </c>
      <c r="BU49" s="12">
        <v>46023.040000000001</v>
      </c>
      <c r="BV49" s="12">
        <v>59.77</v>
      </c>
      <c r="BW49" s="12">
        <v>0</v>
      </c>
    </row>
    <row r="50" spans="1:75" s="3" customFormat="1" ht="18.2" customHeight="1" x14ac:dyDescent="0.15">
      <c r="A50" s="14">
        <v>48</v>
      </c>
      <c r="B50" s="15" t="s">
        <v>37</v>
      </c>
      <c r="C50" s="15" t="s">
        <v>34</v>
      </c>
      <c r="D50" s="16">
        <v>45383</v>
      </c>
      <c r="E50" s="2" t="s">
        <v>163</v>
      </c>
      <c r="F50" s="17">
        <v>170</v>
      </c>
      <c r="G50" s="17">
        <v>169</v>
      </c>
      <c r="H50" s="18">
        <v>77448.87</v>
      </c>
      <c r="I50" s="18">
        <v>53361.84</v>
      </c>
      <c r="J50" s="18">
        <v>0</v>
      </c>
      <c r="K50" s="18">
        <v>130810.71</v>
      </c>
      <c r="L50" s="18">
        <v>569.03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130810.71</v>
      </c>
      <c r="S50" s="18">
        <v>146508.85</v>
      </c>
      <c r="T50" s="18">
        <v>606.67999999999995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147115.53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">
        <f t="shared" si="0"/>
        <v>0</v>
      </c>
      <c r="AU50" s="18">
        <v>53930.87</v>
      </c>
      <c r="AV50" s="18">
        <v>147115.53</v>
      </c>
      <c r="AW50" s="19">
        <v>92</v>
      </c>
      <c r="AX50" s="19">
        <v>300</v>
      </c>
      <c r="AY50" s="18">
        <v>570000</v>
      </c>
      <c r="AZ50" s="18">
        <v>135645.46</v>
      </c>
      <c r="BA50" s="20">
        <v>89.99</v>
      </c>
      <c r="BB50" s="20">
        <v>86.782526985422194</v>
      </c>
      <c r="BC50" s="20">
        <v>9.4</v>
      </c>
      <c r="BD50" s="20"/>
      <c r="BE50" s="2" t="s">
        <v>1523</v>
      </c>
      <c r="BF50" s="14"/>
      <c r="BG50" s="2" t="s">
        <v>561</v>
      </c>
      <c r="BH50" s="2" t="s">
        <v>562</v>
      </c>
      <c r="BI50" s="2" t="s">
        <v>563</v>
      </c>
      <c r="BJ50" s="2" t="s">
        <v>1522</v>
      </c>
      <c r="BK50" s="15" t="s">
        <v>1</v>
      </c>
      <c r="BL50" s="20">
        <v>1061925.0064798801</v>
      </c>
      <c r="BM50" s="15" t="s">
        <v>35</v>
      </c>
      <c r="BN50" s="20"/>
      <c r="BO50" s="21">
        <v>39072</v>
      </c>
      <c r="BP50" s="21">
        <v>48198</v>
      </c>
      <c r="BQ50" s="13" t="s">
        <v>1792</v>
      </c>
      <c r="BR50" s="13" t="s">
        <v>1793</v>
      </c>
      <c r="BS50" s="13">
        <v>43867</v>
      </c>
      <c r="BT50" s="13">
        <v>44497</v>
      </c>
      <c r="BU50" s="20">
        <v>49043.68</v>
      </c>
      <c r="BV50" s="20">
        <v>51.94</v>
      </c>
      <c r="BW50" s="20">
        <v>0</v>
      </c>
    </row>
    <row r="51" spans="1:75" s="3" customFormat="1" ht="18.2" customHeight="1" x14ac:dyDescent="0.15">
      <c r="A51" s="6">
        <v>49</v>
      </c>
      <c r="B51" s="7" t="s">
        <v>37</v>
      </c>
      <c r="C51" s="7" t="s">
        <v>34</v>
      </c>
      <c r="D51" s="8">
        <v>45383</v>
      </c>
      <c r="E51" s="9" t="s">
        <v>91</v>
      </c>
      <c r="F51" s="10">
        <v>170</v>
      </c>
      <c r="G51" s="10">
        <v>169</v>
      </c>
      <c r="H51" s="1">
        <v>88314.49</v>
      </c>
      <c r="I51" s="1">
        <v>60855.24</v>
      </c>
      <c r="J51" s="1">
        <v>0</v>
      </c>
      <c r="K51" s="1">
        <v>149169.73000000001</v>
      </c>
      <c r="L51" s="1">
        <v>648.92999999999995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149169.73000000001</v>
      </c>
      <c r="S51" s="1">
        <v>166129.96</v>
      </c>
      <c r="T51" s="1">
        <v>691.8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166821.76000000001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f t="shared" si="0"/>
        <v>0</v>
      </c>
      <c r="AU51" s="1">
        <v>61504.17</v>
      </c>
      <c r="AV51" s="1">
        <v>166821.76000000001</v>
      </c>
      <c r="AW51" s="11">
        <v>92</v>
      </c>
      <c r="AX51" s="11">
        <v>300</v>
      </c>
      <c r="AY51" s="1">
        <v>659700</v>
      </c>
      <c r="AZ51" s="1">
        <v>154683.42000000001</v>
      </c>
      <c r="BA51" s="12">
        <v>90</v>
      </c>
      <c r="BB51" s="12">
        <v>86.791950294349604</v>
      </c>
      <c r="BC51" s="12">
        <v>9.4</v>
      </c>
      <c r="BD51" s="12"/>
      <c r="BE51" s="9" t="s">
        <v>1521</v>
      </c>
      <c r="BF51" s="6"/>
      <c r="BG51" s="9" t="s">
        <v>543</v>
      </c>
      <c r="BH51" s="9" t="s">
        <v>603</v>
      </c>
      <c r="BI51" s="9" t="s">
        <v>604</v>
      </c>
      <c r="BJ51" s="9" t="s">
        <v>1522</v>
      </c>
      <c r="BK51" s="7" t="s">
        <v>1</v>
      </c>
      <c r="BL51" s="12">
        <v>1210964.0448924401</v>
      </c>
      <c r="BM51" s="7" t="s">
        <v>35</v>
      </c>
      <c r="BN51" s="12"/>
      <c r="BO51" s="13">
        <v>39073</v>
      </c>
      <c r="BP51" s="13">
        <v>48198</v>
      </c>
      <c r="BQ51" s="13" t="s">
        <v>1430</v>
      </c>
      <c r="BR51" s="13" t="s">
        <v>1715</v>
      </c>
      <c r="BS51" s="13">
        <v>44232</v>
      </c>
      <c r="BT51" s="13">
        <v>44862</v>
      </c>
      <c r="BU51" s="12">
        <v>55777.919999999998</v>
      </c>
      <c r="BV51" s="12">
        <v>59.23</v>
      </c>
      <c r="BW51" s="12">
        <v>0</v>
      </c>
    </row>
    <row r="52" spans="1:75" s="3" customFormat="1" ht="18.2" customHeight="1" x14ac:dyDescent="0.15">
      <c r="A52" s="14">
        <v>50</v>
      </c>
      <c r="B52" s="15" t="s">
        <v>37</v>
      </c>
      <c r="C52" s="15" t="s">
        <v>34</v>
      </c>
      <c r="D52" s="16">
        <v>45383</v>
      </c>
      <c r="E52" s="2" t="s">
        <v>443</v>
      </c>
      <c r="F52" s="17">
        <v>151</v>
      </c>
      <c r="G52" s="17">
        <v>150</v>
      </c>
      <c r="H52" s="18">
        <v>116632.14</v>
      </c>
      <c r="I52" s="18">
        <v>75727.929999999993</v>
      </c>
      <c r="J52" s="18">
        <v>0</v>
      </c>
      <c r="K52" s="18">
        <v>192360.07</v>
      </c>
      <c r="L52" s="18">
        <v>857.01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192360.07</v>
      </c>
      <c r="S52" s="18">
        <v>191285.29</v>
      </c>
      <c r="T52" s="18">
        <v>913.62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192198.91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">
        <f t="shared" si="0"/>
        <v>0</v>
      </c>
      <c r="AU52" s="18">
        <v>76584.94</v>
      </c>
      <c r="AV52" s="18">
        <v>192198.91</v>
      </c>
      <c r="AW52" s="19">
        <v>92</v>
      </c>
      <c r="AX52" s="19">
        <v>300</v>
      </c>
      <c r="AY52" s="18">
        <v>858420</v>
      </c>
      <c r="AZ52" s="18">
        <v>204282.06</v>
      </c>
      <c r="BA52" s="20">
        <v>90</v>
      </c>
      <c r="BB52" s="20">
        <v>84.747560799024697</v>
      </c>
      <c r="BC52" s="20">
        <v>9.4</v>
      </c>
      <c r="BD52" s="20"/>
      <c r="BE52" s="2" t="s">
        <v>1523</v>
      </c>
      <c r="BF52" s="14"/>
      <c r="BG52" s="2" t="s">
        <v>540</v>
      </c>
      <c r="BH52" s="2" t="s">
        <v>558</v>
      </c>
      <c r="BI52" s="2" t="s">
        <v>559</v>
      </c>
      <c r="BJ52" s="2" t="s">
        <v>1522</v>
      </c>
      <c r="BK52" s="15" t="s">
        <v>1</v>
      </c>
      <c r="BL52" s="20">
        <v>1561584.4343419599</v>
      </c>
      <c r="BM52" s="15" t="s">
        <v>35</v>
      </c>
      <c r="BN52" s="20"/>
      <c r="BO52" s="21">
        <v>39070</v>
      </c>
      <c r="BP52" s="21">
        <v>48198</v>
      </c>
      <c r="BQ52" s="13" t="s">
        <v>1404</v>
      </c>
      <c r="BR52" s="13" t="s">
        <v>1685</v>
      </c>
      <c r="BS52" s="13">
        <v>43867</v>
      </c>
      <c r="BT52" s="13">
        <v>44497</v>
      </c>
      <c r="BU52" s="20">
        <v>65441.42</v>
      </c>
      <c r="BV52" s="20">
        <v>78.23</v>
      </c>
      <c r="BW52" s="20">
        <v>0</v>
      </c>
    </row>
    <row r="53" spans="1:75" s="3" customFormat="1" ht="18.2" customHeight="1" x14ac:dyDescent="0.15">
      <c r="A53" s="6">
        <v>51</v>
      </c>
      <c r="B53" s="7" t="s">
        <v>37</v>
      </c>
      <c r="C53" s="7" t="s">
        <v>34</v>
      </c>
      <c r="D53" s="8">
        <v>45383</v>
      </c>
      <c r="E53" s="9" t="s">
        <v>327</v>
      </c>
      <c r="F53" s="10">
        <v>147</v>
      </c>
      <c r="G53" s="10">
        <v>146</v>
      </c>
      <c r="H53" s="1">
        <v>89112.67</v>
      </c>
      <c r="I53" s="1">
        <v>57045.13</v>
      </c>
      <c r="J53" s="1">
        <v>0</v>
      </c>
      <c r="K53" s="1">
        <v>146157.79999999999</v>
      </c>
      <c r="L53" s="1">
        <v>654.80999999999995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146157.79999999999</v>
      </c>
      <c r="S53" s="1">
        <v>141825.29</v>
      </c>
      <c r="T53" s="1">
        <v>698.05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142523.34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f t="shared" si="0"/>
        <v>0</v>
      </c>
      <c r="AU53" s="1">
        <v>57699.94</v>
      </c>
      <c r="AV53" s="1">
        <v>142523.34</v>
      </c>
      <c r="AW53" s="11">
        <v>92</v>
      </c>
      <c r="AX53" s="11">
        <v>300</v>
      </c>
      <c r="AY53" s="1">
        <v>655880</v>
      </c>
      <c r="AZ53" s="1">
        <v>156082.71</v>
      </c>
      <c r="BA53" s="12">
        <v>89.99</v>
      </c>
      <c r="BB53" s="12">
        <v>84.267760484168903</v>
      </c>
      <c r="BC53" s="12">
        <v>9.4</v>
      </c>
      <c r="BD53" s="12"/>
      <c r="BE53" s="9" t="s">
        <v>1521</v>
      </c>
      <c r="BF53" s="6"/>
      <c r="BG53" s="9" t="s">
        <v>540</v>
      </c>
      <c r="BH53" s="9" t="s">
        <v>558</v>
      </c>
      <c r="BI53" s="9" t="s">
        <v>559</v>
      </c>
      <c r="BJ53" s="9" t="s">
        <v>1522</v>
      </c>
      <c r="BK53" s="7" t="s">
        <v>1</v>
      </c>
      <c r="BL53" s="12">
        <v>1186513.1128183999</v>
      </c>
      <c r="BM53" s="7" t="s">
        <v>35</v>
      </c>
      <c r="BN53" s="12"/>
      <c r="BO53" s="13">
        <v>39073</v>
      </c>
      <c r="BP53" s="13">
        <v>48198</v>
      </c>
      <c r="BQ53" s="13" t="s">
        <v>1430</v>
      </c>
      <c r="BR53" s="13" t="s">
        <v>1715</v>
      </c>
      <c r="BS53" s="13" t="s">
        <v>1667</v>
      </c>
      <c r="BT53" s="13" t="s">
        <v>1667</v>
      </c>
      <c r="BU53" s="12">
        <v>48917.03</v>
      </c>
      <c r="BV53" s="12">
        <v>59.77</v>
      </c>
      <c r="BW53" s="12">
        <v>0</v>
      </c>
    </row>
    <row r="54" spans="1:75" s="3" customFormat="1" ht="18.2" customHeight="1" x14ac:dyDescent="0.15">
      <c r="A54" s="14">
        <v>52</v>
      </c>
      <c r="B54" s="15" t="s">
        <v>37</v>
      </c>
      <c r="C54" s="15" t="s">
        <v>34</v>
      </c>
      <c r="D54" s="16">
        <v>45383</v>
      </c>
      <c r="E54" s="2" t="s">
        <v>156</v>
      </c>
      <c r="F54" s="17">
        <v>164</v>
      </c>
      <c r="G54" s="17">
        <v>163</v>
      </c>
      <c r="H54" s="18">
        <v>116632.12</v>
      </c>
      <c r="I54" s="18">
        <v>78976.56</v>
      </c>
      <c r="J54" s="18">
        <v>0</v>
      </c>
      <c r="K54" s="18">
        <v>195608.68</v>
      </c>
      <c r="L54" s="18">
        <v>857.01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195608.68</v>
      </c>
      <c r="S54" s="18">
        <v>211406.76</v>
      </c>
      <c r="T54" s="18">
        <v>913.62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212320.38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">
        <f t="shared" si="0"/>
        <v>0</v>
      </c>
      <c r="AU54" s="18">
        <v>79833.570000000007</v>
      </c>
      <c r="AV54" s="18">
        <v>212320.38</v>
      </c>
      <c r="AW54" s="19">
        <v>92</v>
      </c>
      <c r="AX54" s="19">
        <v>300</v>
      </c>
      <c r="AY54" s="18">
        <v>858420</v>
      </c>
      <c r="AZ54" s="18">
        <v>204282.06</v>
      </c>
      <c r="BA54" s="20">
        <v>90</v>
      </c>
      <c r="BB54" s="20">
        <v>86.178792205248001</v>
      </c>
      <c r="BC54" s="20">
        <v>9.4</v>
      </c>
      <c r="BD54" s="20"/>
      <c r="BE54" s="2" t="s">
        <v>1523</v>
      </c>
      <c r="BF54" s="14"/>
      <c r="BG54" s="2" t="s">
        <v>540</v>
      </c>
      <c r="BH54" s="2" t="s">
        <v>558</v>
      </c>
      <c r="BI54" s="2" t="s">
        <v>559</v>
      </c>
      <c r="BJ54" s="2" t="s">
        <v>1522</v>
      </c>
      <c r="BK54" s="15" t="s">
        <v>1</v>
      </c>
      <c r="BL54" s="20">
        <v>1587956.74128304</v>
      </c>
      <c r="BM54" s="15" t="s">
        <v>35</v>
      </c>
      <c r="BN54" s="20"/>
      <c r="BO54" s="21">
        <v>39070</v>
      </c>
      <c r="BP54" s="21">
        <v>48198</v>
      </c>
      <c r="BQ54" s="13" t="s">
        <v>1429</v>
      </c>
      <c r="BR54" s="13" t="s">
        <v>1698</v>
      </c>
      <c r="BS54" s="13">
        <v>43867</v>
      </c>
      <c r="BT54" s="13">
        <v>44497</v>
      </c>
      <c r="BU54" s="20">
        <v>71433.3</v>
      </c>
      <c r="BV54" s="20">
        <v>78.23</v>
      </c>
      <c r="BW54" s="20">
        <v>0</v>
      </c>
    </row>
    <row r="55" spans="1:75" s="3" customFormat="1" ht="18.2" customHeight="1" x14ac:dyDescent="0.15">
      <c r="A55" s="6">
        <v>53</v>
      </c>
      <c r="B55" s="7" t="s">
        <v>37</v>
      </c>
      <c r="C55" s="7" t="s">
        <v>34</v>
      </c>
      <c r="D55" s="8">
        <v>45383</v>
      </c>
      <c r="E55" s="9" t="s">
        <v>223</v>
      </c>
      <c r="F55" s="10">
        <v>200</v>
      </c>
      <c r="G55" s="10">
        <v>199</v>
      </c>
      <c r="H55" s="1">
        <v>26176.97</v>
      </c>
      <c r="I55" s="1">
        <v>69886.600000000006</v>
      </c>
      <c r="J55" s="1">
        <v>0</v>
      </c>
      <c r="K55" s="1">
        <v>96063.57</v>
      </c>
      <c r="L55" s="1">
        <v>697.32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96063.57</v>
      </c>
      <c r="S55" s="1">
        <v>110996.89</v>
      </c>
      <c r="T55" s="1">
        <v>207.23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111204.12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f t="shared" si="0"/>
        <v>0</v>
      </c>
      <c r="AU55" s="1">
        <v>70583.92</v>
      </c>
      <c r="AV55" s="1">
        <v>111204.12</v>
      </c>
      <c r="AW55" s="11">
        <v>32</v>
      </c>
      <c r="AX55" s="11">
        <v>240</v>
      </c>
      <c r="AY55" s="1">
        <v>420000</v>
      </c>
      <c r="AZ55" s="1">
        <v>97040.71</v>
      </c>
      <c r="BA55" s="12">
        <v>87.58</v>
      </c>
      <c r="BB55" s="12">
        <v>86.698123505073298</v>
      </c>
      <c r="BC55" s="12">
        <v>9.5</v>
      </c>
      <c r="BD55" s="12"/>
      <c r="BE55" s="9" t="s">
        <v>1523</v>
      </c>
      <c r="BF55" s="6"/>
      <c r="BG55" s="9" t="s">
        <v>598</v>
      </c>
      <c r="BH55" s="9" t="s">
        <v>599</v>
      </c>
      <c r="BI55" s="9" t="s">
        <v>605</v>
      </c>
      <c r="BJ55" s="9" t="s">
        <v>1522</v>
      </c>
      <c r="BK55" s="7" t="s">
        <v>1</v>
      </c>
      <c r="BL55" s="12">
        <v>779846.75103995996</v>
      </c>
      <c r="BM55" s="7" t="s">
        <v>35</v>
      </c>
      <c r="BN55" s="12"/>
      <c r="BO55" s="13">
        <v>39073</v>
      </c>
      <c r="BP55" s="13">
        <v>46373</v>
      </c>
      <c r="BQ55" s="13" t="s">
        <v>1411</v>
      </c>
      <c r="BR55" s="13" t="s">
        <v>1711</v>
      </c>
      <c r="BS55" s="13">
        <v>43262</v>
      </c>
      <c r="BT55" s="13">
        <v>43892</v>
      </c>
      <c r="BU55" s="12">
        <v>43759.66</v>
      </c>
      <c r="BV55" s="12">
        <v>64.23</v>
      </c>
      <c r="BW55" s="12">
        <v>0</v>
      </c>
    </row>
    <row r="56" spans="1:75" s="3" customFormat="1" ht="18.2" customHeight="1" x14ac:dyDescent="0.15">
      <c r="A56" s="14">
        <v>54</v>
      </c>
      <c r="B56" s="15" t="s">
        <v>37</v>
      </c>
      <c r="C56" s="15" t="s">
        <v>34</v>
      </c>
      <c r="D56" s="16">
        <v>45383</v>
      </c>
      <c r="E56" s="2" t="s">
        <v>444</v>
      </c>
      <c r="F56" s="17">
        <v>38</v>
      </c>
      <c r="G56" s="17">
        <v>38</v>
      </c>
      <c r="H56" s="18">
        <v>0</v>
      </c>
      <c r="I56" s="18">
        <v>31684.51</v>
      </c>
      <c r="J56" s="18">
        <v>0</v>
      </c>
      <c r="K56" s="18">
        <v>31684.51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31684.51</v>
      </c>
      <c r="S56" s="18">
        <v>5210.93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5210.93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">
        <f t="shared" si="0"/>
        <v>0</v>
      </c>
      <c r="AU56" s="18">
        <v>31684.51</v>
      </c>
      <c r="AV56" s="18">
        <v>5210.93</v>
      </c>
      <c r="AW56" s="19">
        <v>17</v>
      </c>
      <c r="AX56" s="19">
        <v>180</v>
      </c>
      <c r="AY56" s="18">
        <v>385000</v>
      </c>
      <c r="AZ56" s="18">
        <v>91560.23</v>
      </c>
      <c r="BA56" s="20">
        <v>89.99</v>
      </c>
      <c r="BB56" s="20">
        <v>31.1411303237224</v>
      </c>
      <c r="BC56" s="20">
        <v>9.5</v>
      </c>
      <c r="BD56" s="20"/>
      <c r="BE56" s="2" t="s">
        <v>1523</v>
      </c>
      <c r="BF56" s="14"/>
      <c r="BG56" s="2" t="s">
        <v>543</v>
      </c>
      <c r="BH56" s="2" t="s">
        <v>606</v>
      </c>
      <c r="BI56" s="2" t="s">
        <v>607</v>
      </c>
      <c r="BJ56" s="2" t="s">
        <v>1522</v>
      </c>
      <c r="BK56" s="15" t="s">
        <v>1</v>
      </c>
      <c r="BL56" s="20">
        <v>257215.73934628</v>
      </c>
      <c r="BM56" s="15" t="s">
        <v>35</v>
      </c>
      <c r="BN56" s="20"/>
      <c r="BO56" s="21">
        <v>39077</v>
      </c>
      <c r="BP56" s="21">
        <v>44552</v>
      </c>
      <c r="BQ56" s="13" t="s">
        <v>1429</v>
      </c>
      <c r="BR56" s="13" t="s">
        <v>1698</v>
      </c>
      <c r="BS56" s="13" t="s">
        <v>1667</v>
      </c>
      <c r="BT56" s="13" t="s">
        <v>1667</v>
      </c>
      <c r="BU56" s="20">
        <v>10056.530000000001</v>
      </c>
      <c r="BV56" s="20">
        <v>0</v>
      </c>
      <c r="BW56" s="20">
        <v>0</v>
      </c>
    </row>
    <row r="57" spans="1:75" s="3" customFormat="1" ht="18.2" customHeight="1" x14ac:dyDescent="0.15">
      <c r="A57" s="6">
        <v>55</v>
      </c>
      <c r="B57" s="7" t="s">
        <v>37</v>
      </c>
      <c r="C57" s="7" t="s">
        <v>34</v>
      </c>
      <c r="D57" s="8">
        <v>45383</v>
      </c>
      <c r="E57" s="9" t="s">
        <v>423</v>
      </c>
      <c r="F57" s="10">
        <v>142</v>
      </c>
      <c r="G57" s="10">
        <v>141</v>
      </c>
      <c r="H57" s="1">
        <v>65753.37</v>
      </c>
      <c r="I57" s="1">
        <v>40937.4</v>
      </c>
      <c r="J57" s="1">
        <v>0</v>
      </c>
      <c r="K57" s="1">
        <v>106690.77</v>
      </c>
      <c r="L57" s="1">
        <v>481.1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106690.77</v>
      </c>
      <c r="S57" s="1">
        <v>101296.9</v>
      </c>
      <c r="T57" s="1">
        <v>520.54999999999995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101817.45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f t="shared" si="0"/>
        <v>0</v>
      </c>
      <c r="AU57" s="1">
        <v>41418.5</v>
      </c>
      <c r="AV57" s="1">
        <v>101817.45</v>
      </c>
      <c r="AW57" s="11">
        <v>92</v>
      </c>
      <c r="AX57" s="11">
        <v>300</v>
      </c>
      <c r="AY57" s="1">
        <v>482300</v>
      </c>
      <c r="AZ57" s="1">
        <v>114644.75</v>
      </c>
      <c r="BA57" s="12">
        <v>90</v>
      </c>
      <c r="BB57" s="12">
        <v>83.755857115131803</v>
      </c>
      <c r="BC57" s="12">
        <v>9.5</v>
      </c>
      <c r="BD57" s="12"/>
      <c r="BE57" s="9" t="s">
        <v>1523</v>
      </c>
      <c r="BF57" s="6"/>
      <c r="BG57" s="9" t="s">
        <v>540</v>
      </c>
      <c r="BH57" s="9" t="s">
        <v>541</v>
      </c>
      <c r="BI57" s="9" t="s">
        <v>542</v>
      </c>
      <c r="BJ57" s="9" t="s">
        <v>1522</v>
      </c>
      <c r="BK57" s="7" t="s">
        <v>1</v>
      </c>
      <c r="BL57" s="12">
        <v>866118.65820156003</v>
      </c>
      <c r="BM57" s="7" t="s">
        <v>35</v>
      </c>
      <c r="BN57" s="12"/>
      <c r="BO57" s="13">
        <v>39079</v>
      </c>
      <c r="BP57" s="13">
        <v>48204</v>
      </c>
      <c r="BQ57" s="13" t="s">
        <v>1792</v>
      </c>
      <c r="BR57" s="13" t="s">
        <v>1793</v>
      </c>
      <c r="BS57" s="13">
        <v>43867</v>
      </c>
      <c r="BT57" s="13">
        <v>44497</v>
      </c>
      <c r="BU57" s="12">
        <v>40120.15</v>
      </c>
      <c r="BV57" s="12">
        <v>79.62</v>
      </c>
      <c r="BW57" s="12">
        <v>0</v>
      </c>
    </row>
    <row r="58" spans="1:75" s="3" customFormat="1" ht="18.2" customHeight="1" x14ac:dyDescent="0.15">
      <c r="A58" s="14">
        <v>56</v>
      </c>
      <c r="B58" s="15" t="s">
        <v>37</v>
      </c>
      <c r="C58" s="15" t="s">
        <v>34</v>
      </c>
      <c r="D58" s="16">
        <v>45383</v>
      </c>
      <c r="E58" s="2" t="s">
        <v>172</v>
      </c>
      <c r="F58" s="17">
        <v>171</v>
      </c>
      <c r="G58" s="17">
        <v>170</v>
      </c>
      <c r="H58" s="18">
        <v>52326.45</v>
      </c>
      <c r="I58" s="18">
        <v>35801.300000000003</v>
      </c>
      <c r="J58" s="18">
        <v>0</v>
      </c>
      <c r="K58" s="18">
        <v>88127.75</v>
      </c>
      <c r="L58" s="18">
        <v>382.83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88127.75</v>
      </c>
      <c r="S58" s="18">
        <v>99984.44</v>
      </c>
      <c r="T58" s="18">
        <v>414.25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100398.69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">
        <f t="shared" si="0"/>
        <v>0</v>
      </c>
      <c r="AU58" s="18">
        <v>36184.129999999997</v>
      </c>
      <c r="AV58" s="18">
        <v>100398.69</v>
      </c>
      <c r="AW58" s="19">
        <v>92</v>
      </c>
      <c r="AX58" s="19">
        <v>300</v>
      </c>
      <c r="AY58" s="18">
        <v>383800</v>
      </c>
      <c r="AZ58" s="18">
        <v>91230.88</v>
      </c>
      <c r="BA58" s="20">
        <v>90</v>
      </c>
      <c r="BB58" s="20">
        <v>86.938737190740696</v>
      </c>
      <c r="BC58" s="20">
        <v>9.5</v>
      </c>
      <c r="BD58" s="20"/>
      <c r="BE58" s="2" t="s">
        <v>1523</v>
      </c>
      <c r="BF58" s="14"/>
      <c r="BG58" s="2" t="s">
        <v>540</v>
      </c>
      <c r="BH58" s="2" t="s">
        <v>541</v>
      </c>
      <c r="BI58" s="2" t="s">
        <v>542</v>
      </c>
      <c r="BJ58" s="2" t="s">
        <v>1522</v>
      </c>
      <c r="BK58" s="15" t="s">
        <v>1</v>
      </c>
      <c r="BL58" s="20">
        <v>715423.54207700002</v>
      </c>
      <c r="BM58" s="15" t="s">
        <v>35</v>
      </c>
      <c r="BN58" s="20"/>
      <c r="BO58" s="21">
        <v>39079</v>
      </c>
      <c r="BP58" s="21">
        <v>48204</v>
      </c>
      <c r="BQ58" s="13" t="s">
        <v>1513</v>
      </c>
      <c r="BR58" s="13" t="s">
        <v>1719</v>
      </c>
      <c r="BS58" s="13">
        <v>43262</v>
      </c>
      <c r="BT58" s="13">
        <v>43892</v>
      </c>
      <c r="BU58" s="20">
        <v>38151.199999999997</v>
      </c>
      <c r="BV58" s="20">
        <v>63.36</v>
      </c>
      <c r="BW58" s="20">
        <v>0</v>
      </c>
    </row>
    <row r="59" spans="1:75" s="3" customFormat="1" ht="18.2" customHeight="1" x14ac:dyDescent="0.15">
      <c r="A59" s="6">
        <v>57</v>
      </c>
      <c r="B59" s="7" t="s">
        <v>609</v>
      </c>
      <c r="C59" s="7" t="s">
        <v>34</v>
      </c>
      <c r="D59" s="8">
        <v>45383</v>
      </c>
      <c r="E59" s="9" t="s">
        <v>233</v>
      </c>
      <c r="F59" s="10">
        <v>167</v>
      </c>
      <c r="G59" s="10">
        <v>166</v>
      </c>
      <c r="H59" s="1">
        <v>29478.11</v>
      </c>
      <c r="I59" s="1">
        <v>28505.47</v>
      </c>
      <c r="J59" s="1">
        <v>0</v>
      </c>
      <c r="K59" s="1">
        <v>57983.58</v>
      </c>
      <c r="L59" s="1">
        <v>309.97000000000003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57983.58</v>
      </c>
      <c r="S59" s="1">
        <v>62641.52</v>
      </c>
      <c r="T59" s="1">
        <v>235.82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62877.34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f t="shared" si="0"/>
        <v>0</v>
      </c>
      <c r="AU59" s="1">
        <v>28815.439999999999</v>
      </c>
      <c r="AV59" s="1">
        <v>62877.34</v>
      </c>
      <c r="AW59" s="11">
        <v>70</v>
      </c>
      <c r="AX59" s="11">
        <v>360</v>
      </c>
      <c r="AY59" s="1">
        <v>195322.99</v>
      </c>
      <c r="AZ59" s="1">
        <v>64350</v>
      </c>
      <c r="BA59" s="12">
        <v>90</v>
      </c>
      <c r="BB59" s="12">
        <v>81.095916083916094</v>
      </c>
      <c r="BC59" s="12">
        <v>9.6</v>
      </c>
      <c r="BD59" s="12"/>
      <c r="BE59" s="9" t="s">
        <v>1523</v>
      </c>
      <c r="BF59" s="6"/>
      <c r="BG59" s="9" t="s">
        <v>543</v>
      </c>
      <c r="BH59" s="9" t="s">
        <v>564</v>
      </c>
      <c r="BI59" s="9" t="s">
        <v>610</v>
      </c>
      <c r="BJ59" s="9" t="s">
        <v>1522</v>
      </c>
      <c r="BK59" s="7" t="s">
        <v>1</v>
      </c>
      <c r="BL59" s="12">
        <v>470712.32598024001</v>
      </c>
      <c r="BM59" s="7" t="s">
        <v>35</v>
      </c>
      <c r="BN59" s="12"/>
      <c r="BO59" s="13">
        <v>36581</v>
      </c>
      <c r="BP59" s="13">
        <v>47543</v>
      </c>
      <c r="BQ59" s="13" t="s">
        <v>1792</v>
      </c>
      <c r="BR59" s="13" t="s">
        <v>1793</v>
      </c>
      <c r="BS59" s="13">
        <v>43262</v>
      </c>
      <c r="BT59" s="13">
        <v>43892</v>
      </c>
      <c r="BU59" s="12">
        <v>41370.199999999997</v>
      </c>
      <c r="BV59" s="12">
        <v>137</v>
      </c>
      <c r="BW59" s="12">
        <v>0</v>
      </c>
    </row>
    <row r="60" spans="1:75" s="3" customFormat="1" ht="18.2" customHeight="1" x14ac:dyDescent="0.15">
      <c r="A60" s="14">
        <v>58</v>
      </c>
      <c r="B60" s="15" t="s">
        <v>609</v>
      </c>
      <c r="C60" s="15" t="s">
        <v>34</v>
      </c>
      <c r="D60" s="16">
        <v>45383</v>
      </c>
      <c r="E60" s="2" t="s">
        <v>964</v>
      </c>
      <c r="F60" s="17">
        <v>10</v>
      </c>
      <c r="G60" s="17">
        <v>9</v>
      </c>
      <c r="H60" s="18">
        <v>30090.68</v>
      </c>
      <c r="I60" s="18">
        <v>2920.59</v>
      </c>
      <c r="J60" s="18">
        <v>0</v>
      </c>
      <c r="K60" s="18">
        <v>33011.269999999997</v>
      </c>
      <c r="L60" s="18">
        <v>305.06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33011.269999999997</v>
      </c>
      <c r="S60" s="18">
        <v>2275.81</v>
      </c>
      <c r="T60" s="18">
        <v>240.73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2516.54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">
        <f t="shared" si="0"/>
        <v>0</v>
      </c>
      <c r="AU60" s="18">
        <v>3225.65</v>
      </c>
      <c r="AV60" s="18">
        <v>2516.54</v>
      </c>
      <c r="AW60" s="19">
        <v>72</v>
      </c>
      <c r="AX60" s="19">
        <v>360</v>
      </c>
      <c r="AY60" s="18">
        <v>197396.2</v>
      </c>
      <c r="AZ60" s="18">
        <v>64350</v>
      </c>
      <c r="BA60" s="20">
        <v>90</v>
      </c>
      <c r="BB60" s="20">
        <v>46.169608391608399</v>
      </c>
      <c r="BC60" s="20">
        <v>9.6</v>
      </c>
      <c r="BD60" s="20"/>
      <c r="BE60" s="2" t="s">
        <v>1523</v>
      </c>
      <c r="BF60" s="14"/>
      <c r="BG60" s="2" t="s">
        <v>543</v>
      </c>
      <c r="BH60" s="2" t="s">
        <v>564</v>
      </c>
      <c r="BI60" s="2" t="s">
        <v>610</v>
      </c>
      <c r="BJ60" s="2" t="s">
        <v>1522</v>
      </c>
      <c r="BK60" s="15" t="s">
        <v>1</v>
      </c>
      <c r="BL60" s="20">
        <v>267986.41417556</v>
      </c>
      <c r="BM60" s="15" t="s">
        <v>35</v>
      </c>
      <c r="BN60" s="20"/>
      <c r="BO60" s="21">
        <v>36623</v>
      </c>
      <c r="BP60" s="21">
        <v>47604</v>
      </c>
      <c r="BQ60" s="13" t="s">
        <v>1402</v>
      </c>
      <c r="BR60" s="13" t="s">
        <v>1697</v>
      </c>
      <c r="BS60" s="13" t="s">
        <v>1667</v>
      </c>
      <c r="BT60" s="13" t="s">
        <v>1667</v>
      </c>
      <c r="BU60" s="20">
        <v>2460.8000000000002</v>
      </c>
      <c r="BV60" s="20">
        <v>137</v>
      </c>
      <c r="BW60" s="20">
        <v>0</v>
      </c>
    </row>
    <row r="61" spans="1:75" s="3" customFormat="1" ht="18.2" customHeight="1" x14ac:dyDescent="0.15">
      <c r="A61" s="6">
        <v>59</v>
      </c>
      <c r="B61" s="7" t="s">
        <v>609</v>
      </c>
      <c r="C61" s="7" t="s">
        <v>34</v>
      </c>
      <c r="D61" s="8">
        <v>45383</v>
      </c>
      <c r="E61" s="9" t="s">
        <v>122</v>
      </c>
      <c r="F61" s="10">
        <v>150</v>
      </c>
      <c r="G61" s="10">
        <v>149</v>
      </c>
      <c r="H61" s="1">
        <v>30393.32</v>
      </c>
      <c r="I61" s="1">
        <v>26381.59</v>
      </c>
      <c r="J61" s="1">
        <v>0</v>
      </c>
      <c r="K61" s="1">
        <v>56774.91</v>
      </c>
      <c r="L61" s="1">
        <v>302.64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56774.91</v>
      </c>
      <c r="S61" s="1">
        <v>55486.91</v>
      </c>
      <c r="T61" s="1">
        <v>243.15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55730.06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f t="shared" si="0"/>
        <v>0</v>
      </c>
      <c r="AU61" s="1">
        <v>26684.23</v>
      </c>
      <c r="AV61" s="1">
        <v>55730.06</v>
      </c>
      <c r="AW61" s="11">
        <v>73</v>
      </c>
      <c r="AX61" s="11">
        <v>360</v>
      </c>
      <c r="AY61" s="1">
        <v>198660.61</v>
      </c>
      <c r="AZ61" s="1">
        <v>64350</v>
      </c>
      <c r="BA61" s="12">
        <v>90</v>
      </c>
      <c r="BB61" s="12">
        <v>79.4054685314685</v>
      </c>
      <c r="BC61" s="12">
        <v>9.6</v>
      </c>
      <c r="BD61" s="12"/>
      <c r="BE61" s="9" t="s">
        <v>1523</v>
      </c>
      <c r="BF61" s="6"/>
      <c r="BG61" s="9" t="s">
        <v>543</v>
      </c>
      <c r="BH61" s="9" t="s">
        <v>564</v>
      </c>
      <c r="BI61" s="9" t="s">
        <v>610</v>
      </c>
      <c r="BJ61" s="9" t="s">
        <v>1522</v>
      </c>
      <c r="BK61" s="7" t="s">
        <v>1</v>
      </c>
      <c r="BL61" s="12">
        <v>460900.30907747999</v>
      </c>
      <c r="BM61" s="7" t="s">
        <v>35</v>
      </c>
      <c r="BN61" s="12"/>
      <c r="BO61" s="13">
        <v>36661</v>
      </c>
      <c r="BP61" s="13">
        <v>47635</v>
      </c>
      <c r="BQ61" s="13" t="s">
        <v>1411</v>
      </c>
      <c r="BR61" s="13" t="s">
        <v>1711</v>
      </c>
      <c r="BS61" s="13">
        <v>44232</v>
      </c>
      <c r="BT61" s="13">
        <v>44862</v>
      </c>
      <c r="BU61" s="12">
        <v>37186.58</v>
      </c>
      <c r="BV61" s="12">
        <v>137</v>
      </c>
      <c r="BW61" s="12">
        <v>0</v>
      </c>
    </row>
    <row r="62" spans="1:75" s="3" customFormat="1" ht="18.2" customHeight="1" x14ac:dyDescent="0.15">
      <c r="A62" s="14">
        <v>60</v>
      </c>
      <c r="B62" s="15" t="s">
        <v>609</v>
      </c>
      <c r="C62" s="15" t="s">
        <v>34</v>
      </c>
      <c r="D62" s="16">
        <v>45383</v>
      </c>
      <c r="E62" s="2" t="s">
        <v>965</v>
      </c>
      <c r="F62" s="17">
        <v>0</v>
      </c>
      <c r="G62" s="17">
        <v>0</v>
      </c>
      <c r="H62" s="18">
        <v>30393.32</v>
      </c>
      <c r="I62" s="18">
        <v>0</v>
      </c>
      <c r="J62" s="18">
        <v>0</v>
      </c>
      <c r="K62" s="18">
        <v>30393.32</v>
      </c>
      <c r="L62" s="18">
        <v>302.64</v>
      </c>
      <c r="M62" s="18">
        <v>0</v>
      </c>
      <c r="N62" s="18">
        <v>0</v>
      </c>
      <c r="O62" s="18">
        <v>302.64</v>
      </c>
      <c r="P62" s="18">
        <v>0</v>
      </c>
      <c r="Q62" s="18">
        <v>0</v>
      </c>
      <c r="R62" s="18">
        <v>30090.68</v>
      </c>
      <c r="S62" s="18">
        <v>0</v>
      </c>
      <c r="T62" s="18">
        <v>243.15</v>
      </c>
      <c r="U62" s="18">
        <v>0</v>
      </c>
      <c r="V62" s="18">
        <v>0</v>
      </c>
      <c r="W62" s="18">
        <v>243.15</v>
      </c>
      <c r="X62" s="18">
        <v>0</v>
      </c>
      <c r="Y62" s="18">
        <v>0</v>
      </c>
      <c r="Z62" s="18">
        <v>0</v>
      </c>
      <c r="AA62" s="18">
        <v>137</v>
      </c>
      <c r="AB62" s="18">
        <v>0</v>
      </c>
      <c r="AC62" s="18">
        <v>0</v>
      </c>
      <c r="AD62" s="18">
        <v>0</v>
      </c>
      <c r="AE62" s="18">
        <v>0</v>
      </c>
      <c r="AF62" s="18">
        <v>-55.58</v>
      </c>
      <c r="AG62" s="18">
        <v>75.11</v>
      </c>
      <c r="AH62" s="18">
        <v>34.04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3.6949999999999999E-3</v>
      </c>
      <c r="AT62" s="1">
        <f t="shared" si="0"/>
        <v>736.35630500000002</v>
      </c>
      <c r="AU62" s="18">
        <v>0</v>
      </c>
      <c r="AV62" s="18">
        <v>0</v>
      </c>
      <c r="AW62" s="19">
        <v>73</v>
      </c>
      <c r="AX62" s="19">
        <v>360</v>
      </c>
      <c r="AY62" s="18">
        <v>198971.06</v>
      </c>
      <c r="AZ62" s="18">
        <v>64350</v>
      </c>
      <c r="BA62" s="20">
        <v>90</v>
      </c>
      <c r="BB62" s="20">
        <v>42.084867132867103</v>
      </c>
      <c r="BC62" s="20">
        <v>9.6</v>
      </c>
      <c r="BD62" s="20"/>
      <c r="BE62" s="2" t="s">
        <v>1523</v>
      </c>
      <c r="BF62" s="14"/>
      <c r="BG62" s="2" t="s">
        <v>543</v>
      </c>
      <c r="BH62" s="2" t="s">
        <v>564</v>
      </c>
      <c r="BI62" s="2" t="s">
        <v>610</v>
      </c>
      <c r="BJ62" s="2" t="s">
        <v>3</v>
      </c>
      <c r="BK62" s="15" t="s">
        <v>1</v>
      </c>
      <c r="BL62" s="20">
        <v>244276.98277904</v>
      </c>
      <c r="BM62" s="15" t="s">
        <v>35</v>
      </c>
      <c r="BN62" s="20"/>
      <c r="BO62" s="21">
        <v>36670</v>
      </c>
      <c r="BP62" s="21">
        <v>47635</v>
      </c>
      <c r="BQ62" s="13" t="s">
        <v>1665</v>
      </c>
      <c r="BR62" s="13" t="s">
        <v>1687</v>
      </c>
      <c r="BS62" s="13" t="s">
        <v>1667</v>
      </c>
      <c r="BT62" s="13" t="s">
        <v>1667</v>
      </c>
      <c r="BU62" s="20">
        <v>0</v>
      </c>
      <c r="BV62" s="20">
        <v>137</v>
      </c>
      <c r="BW62" s="20">
        <v>0</v>
      </c>
    </row>
    <row r="63" spans="1:75" s="3" customFormat="1" ht="18.2" customHeight="1" x14ac:dyDescent="0.15">
      <c r="A63" s="6">
        <v>61</v>
      </c>
      <c r="B63" s="7" t="s">
        <v>609</v>
      </c>
      <c r="C63" s="7" t="s">
        <v>34</v>
      </c>
      <c r="D63" s="8">
        <v>45383</v>
      </c>
      <c r="E63" s="9" t="s">
        <v>184</v>
      </c>
      <c r="F63" s="10">
        <v>181</v>
      </c>
      <c r="G63" s="10">
        <v>180</v>
      </c>
      <c r="H63" s="1">
        <v>30693.56</v>
      </c>
      <c r="I63" s="1">
        <v>28658.33</v>
      </c>
      <c r="J63" s="1">
        <v>0</v>
      </c>
      <c r="K63" s="1">
        <v>59351.89</v>
      </c>
      <c r="L63" s="1">
        <v>300.24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59351.89</v>
      </c>
      <c r="S63" s="1">
        <v>70129.75</v>
      </c>
      <c r="T63" s="1">
        <v>245.55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70375.3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f t="shared" si="0"/>
        <v>0</v>
      </c>
      <c r="AU63" s="1">
        <v>28958.57</v>
      </c>
      <c r="AV63" s="1">
        <v>70375.3</v>
      </c>
      <c r="AW63" s="11">
        <v>74</v>
      </c>
      <c r="AX63" s="11">
        <v>360</v>
      </c>
      <c r="AY63" s="1">
        <v>199266.21</v>
      </c>
      <c r="AZ63" s="1">
        <v>64350</v>
      </c>
      <c r="BA63" s="12">
        <v>90</v>
      </c>
      <c r="BB63" s="12">
        <v>83.009636363636403</v>
      </c>
      <c r="BC63" s="12">
        <v>9.6</v>
      </c>
      <c r="BD63" s="12"/>
      <c r="BE63" s="9" t="s">
        <v>1523</v>
      </c>
      <c r="BF63" s="6"/>
      <c r="BG63" s="9" t="s">
        <v>543</v>
      </c>
      <c r="BH63" s="9" t="s">
        <v>564</v>
      </c>
      <c r="BI63" s="9" t="s">
        <v>610</v>
      </c>
      <c r="BJ63" s="9" t="s">
        <v>1522</v>
      </c>
      <c r="BK63" s="7" t="s">
        <v>1</v>
      </c>
      <c r="BL63" s="12">
        <v>481820.30487291998</v>
      </c>
      <c r="BM63" s="7" t="s">
        <v>35</v>
      </c>
      <c r="BN63" s="12"/>
      <c r="BO63" s="13">
        <v>36685</v>
      </c>
      <c r="BP63" s="13">
        <v>47665</v>
      </c>
      <c r="BQ63" s="13" t="s">
        <v>1410</v>
      </c>
      <c r="BR63" s="13" t="s">
        <v>1684</v>
      </c>
      <c r="BS63" s="13">
        <v>43262</v>
      </c>
      <c r="BT63" s="13">
        <v>43892</v>
      </c>
      <c r="BU63" s="12">
        <v>44900.53</v>
      </c>
      <c r="BV63" s="12">
        <v>137</v>
      </c>
      <c r="BW63" s="12">
        <v>0</v>
      </c>
    </row>
    <row r="64" spans="1:75" s="3" customFormat="1" ht="18.2" customHeight="1" x14ac:dyDescent="0.15">
      <c r="A64" s="14">
        <v>62</v>
      </c>
      <c r="B64" s="15" t="s">
        <v>609</v>
      </c>
      <c r="C64" s="15" t="s">
        <v>34</v>
      </c>
      <c r="D64" s="16">
        <v>45383</v>
      </c>
      <c r="E64" s="2" t="s">
        <v>966</v>
      </c>
      <c r="F64" s="17">
        <v>0</v>
      </c>
      <c r="G64" s="17">
        <v>0</v>
      </c>
      <c r="H64" s="18">
        <v>30991.42</v>
      </c>
      <c r="I64" s="18">
        <v>0</v>
      </c>
      <c r="J64" s="18">
        <v>0</v>
      </c>
      <c r="K64" s="18">
        <v>30991.42</v>
      </c>
      <c r="L64" s="18">
        <v>297.86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30991.42</v>
      </c>
      <c r="S64" s="18">
        <v>0</v>
      </c>
      <c r="T64" s="18">
        <v>247.93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247.93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">
        <f t="shared" si="0"/>
        <v>0</v>
      </c>
      <c r="AU64" s="18">
        <v>297.86</v>
      </c>
      <c r="AV64" s="18">
        <v>247.93</v>
      </c>
      <c r="AW64" s="19">
        <v>75</v>
      </c>
      <c r="AX64" s="19">
        <v>360</v>
      </c>
      <c r="AY64" s="18">
        <v>200896.77</v>
      </c>
      <c r="AZ64" s="18">
        <v>64350</v>
      </c>
      <c r="BA64" s="20">
        <v>90</v>
      </c>
      <c r="BB64" s="20">
        <v>43.344643356643402</v>
      </c>
      <c r="BC64" s="20">
        <v>9.6</v>
      </c>
      <c r="BD64" s="20"/>
      <c r="BE64" s="2" t="s">
        <v>1523</v>
      </c>
      <c r="BF64" s="14"/>
      <c r="BG64" s="2" t="s">
        <v>543</v>
      </c>
      <c r="BH64" s="2" t="s">
        <v>564</v>
      </c>
      <c r="BI64" s="2" t="s">
        <v>610</v>
      </c>
      <c r="BJ64" s="2" t="s">
        <v>3</v>
      </c>
      <c r="BK64" s="15" t="s">
        <v>1</v>
      </c>
      <c r="BL64" s="20">
        <v>251589.21531976</v>
      </c>
      <c r="BM64" s="15" t="s">
        <v>35</v>
      </c>
      <c r="BN64" s="20"/>
      <c r="BO64" s="21">
        <v>36731</v>
      </c>
      <c r="BP64" s="21">
        <v>47696</v>
      </c>
      <c r="BQ64" s="13" t="s">
        <v>1402</v>
      </c>
      <c r="BR64" s="13" t="s">
        <v>1697</v>
      </c>
      <c r="BS64" s="13" t="s">
        <v>1667</v>
      </c>
      <c r="BT64" s="13" t="s">
        <v>1667</v>
      </c>
      <c r="BU64" s="20">
        <v>246.28</v>
      </c>
      <c r="BV64" s="20">
        <v>137</v>
      </c>
      <c r="BW64" s="20">
        <v>0</v>
      </c>
    </row>
    <row r="65" spans="1:75" s="3" customFormat="1" ht="18.2" customHeight="1" x14ac:dyDescent="0.15">
      <c r="A65" s="6">
        <v>63</v>
      </c>
      <c r="B65" s="7" t="s">
        <v>609</v>
      </c>
      <c r="C65" s="7" t="s">
        <v>34</v>
      </c>
      <c r="D65" s="8">
        <v>45383</v>
      </c>
      <c r="E65" s="9" t="s">
        <v>967</v>
      </c>
      <c r="F65" s="10">
        <v>0</v>
      </c>
      <c r="G65" s="10">
        <v>0</v>
      </c>
      <c r="H65" s="1">
        <v>30991.42</v>
      </c>
      <c r="I65" s="1">
        <v>0</v>
      </c>
      <c r="J65" s="1">
        <v>0</v>
      </c>
      <c r="K65" s="1">
        <v>30991.42</v>
      </c>
      <c r="L65" s="1">
        <v>297.86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30991.42</v>
      </c>
      <c r="S65" s="1">
        <v>0</v>
      </c>
      <c r="T65" s="1">
        <v>247.93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247.93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f t="shared" si="0"/>
        <v>0</v>
      </c>
      <c r="AU65" s="1">
        <v>297.86</v>
      </c>
      <c r="AV65" s="1">
        <v>247.93</v>
      </c>
      <c r="AW65" s="11">
        <v>75</v>
      </c>
      <c r="AX65" s="11">
        <v>360</v>
      </c>
      <c r="AY65" s="1">
        <v>200896.77</v>
      </c>
      <c r="AZ65" s="1">
        <v>64350</v>
      </c>
      <c r="BA65" s="12">
        <v>90</v>
      </c>
      <c r="BB65" s="12">
        <v>43.344643356643402</v>
      </c>
      <c r="BC65" s="12">
        <v>9.6</v>
      </c>
      <c r="BD65" s="12"/>
      <c r="BE65" s="9" t="s">
        <v>1523</v>
      </c>
      <c r="BF65" s="6"/>
      <c r="BG65" s="9" t="s">
        <v>543</v>
      </c>
      <c r="BH65" s="9" t="s">
        <v>564</v>
      </c>
      <c r="BI65" s="9" t="s">
        <v>610</v>
      </c>
      <c r="BJ65" s="9" t="s">
        <v>3</v>
      </c>
      <c r="BK65" s="7" t="s">
        <v>1</v>
      </c>
      <c r="BL65" s="12">
        <v>251589.21531976</v>
      </c>
      <c r="BM65" s="7" t="s">
        <v>35</v>
      </c>
      <c r="BN65" s="12"/>
      <c r="BO65" s="13">
        <v>36731</v>
      </c>
      <c r="BP65" s="13">
        <v>47696</v>
      </c>
      <c r="BQ65" s="13" t="s">
        <v>1665</v>
      </c>
      <c r="BR65" s="13" t="s">
        <v>1687</v>
      </c>
      <c r="BS65" s="13" t="s">
        <v>1667</v>
      </c>
      <c r="BT65" s="13" t="s">
        <v>1667</v>
      </c>
      <c r="BU65" s="12">
        <v>246.28</v>
      </c>
      <c r="BV65" s="12">
        <v>137</v>
      </c>
      <c r="BW65" s="12">
        <v>0</v>
      </c>
    </row>
    <row r="66" spans="1:75" s="3" customFormat="1" ht="18.2" customHeight="1" x14ac:dyDescent="0.15">
      <c r="A66" s="14">
        <v>64</v>
      </c>
      <c r="B66" s="15" t="s">
        <v>609</v>
      </c>
      <c r="C66" s="15" t="s">
        <v>34</v>
      </c>
      <c r="D66" s="16">
        <v>45383</v>
      </c>
      <c r="E66" s="2" t="s">
        <v>968</v>
      </c>
      <c r="F66" s="17">
        <v>10</v>
      </c>
      <c r="G66" s="17">
        <v>10</v>
      </c>
      <c r="H66" s="18">
        <v>0</v>
      </c>
      <c r="I66" s="18">
        <v>5563.87</v>
      </c>
      <c r="J66" s="18">
        <v>0</v>
      </c>
      <c r="K66" s="18">
        <v>5563.87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5563.87</v>
      </c>
      <c r="S66" s="18">
        <v>263.68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263.68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">
        <f t="shared" si="0"/>
        <v>0</v>
      </c>
      <c r="AU66" s="18">
        <v>5563.87</v>
      </c>
      <c r="AV66" s="18">
        <v>263.68</v>
      </c>
      <c r="AW66" s="19">
        <v>95</v>
      </c>
      <c r="AX66" s="19">
        <v>360</v>
      </c>
      <c r="AY66" s="18">
        <v>202036.48000000001</v>
      </c>
      <c r="AZ66" s="18">
        <v>64350</v>
      </c>
      <c r="BA66" s="20">
        <v>90</v>
      </c>
      <c r="BB66" s="20">
        <v>7.7816363636363599</v>
      </c>
      <c r="BC66" s="20">
        <v>9.6</v>
      </c>
      <c r="BD66" s="20"/>
      <c r="BE66" s="2" t="s">
        <v>1523</v>
      </c>
      <c r="BF66" s="14"/>
      <c r="BG66" s="2" t="s">
        <v>543</v>
      </c>
      <c r="BH66" s="2" t="s">
        <v>564</v>
      </c>
      <c r="BI66" s="2" t="s">
        <v>610</v>
      </c>
      <c r="BJ66" s="2" t="s">
        <v>1522</v>
      </c>
      <c r="BK66" s="15" t="s">
        <v>1</v>
      </c>
      <c r="BL66" s="20">
        <v>45167.652448360001</v>
      </c>
      <c r="BM66" s="15" t="s">
        <v>35</v>
      </c>
      <c r="BN66" s="20"/>
      <c r="BO66" s="21">
        <v>36776</v>
      </c>
      <c r="BP66" s="21">
        <v>47757</v>
      </c>
      <c r="BQ66" s="13" t="s">
        <v>1429</v>
      </c>
      <c r="BR66" s="13" t="s">
        <v>1698</v>
      </c>
      <c r="BS66" s="13" t="s">
        <v>1667</v>
      </c>
      <c r="BT66" s="13" t="s">
        <v>1667</v>
      </c>
      <c r="BU66" s="20">
        <v>2710.72</v>
      </c>
      <c r="BV66" s="20">
        <v>0</v>
      </c>
      <c r="BW66" s="20">
        <v>0</v>
      </c>
    </row>
    <row r="67" spans="1:75" s="3" customFormat="1" ht="18.2" customHeight="1" x14ac:dyDescent="0.15">
      <c r="A67" s="6">
        <v>65</v>
      </c>
      <c r="B67" s="7" t="s">
        <v>609</v>
      </c>
      <c r="C67" s="7" t="s">
        <v>34</v>
      </c>
      <c r="D67" s="8">
        <v>45383</v>
      </c>
      <c r="E67" s="9" t="s">
        <v>124</v>
      </c>
      <c r="F67" s="10">
        <v>136</v>
      </c>
      <c r="G67" s="10">
        <v>135</v>
      </c>
      <c r="H67" s="1">
        <v>31580.06</v>
      </c>
      <c r="I67" s="1">
        <v>24245.26</v>
      </c>
      <c r="J67" s="1">
        <v>0</v>
      </c>
      <c r="K67" s="1">
        <v>55825.32</v>
      </c>
      <c r="L67" s="1">
        <v>293.14999999999998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55825.32</v>
      </c>
      <c r="S67" s="1">
        <v>49982.19</v>
      </c>
      <c r="T67" s="1">
        <v>252.64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50234.83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f t="shared" ref="AT67:AT130" si="1">AQ67-AR67-AS67+AP67+AO67+AN67+AL67+AI67+AH67+AG67+AF67+AA67+W67+V67+Q67+P67+O67+N67-J67</f>
        <v>0</v>
      </c>
      <c r="AU67" s="1">
        <v>24538.41</v>
      </c>
      <c r="AV67" s="1">
        <v>50234.83</v>
      </c>
      <c r="AW67" s="11">
        <v>77</v>
      </c>
      <c r="AX67" s="11">
        <v>360</v>
      </c>
      <c r="AY67" s="1">
        <v>202036.48000000001</v>
      </c>
      <c r="AZ67" s="1">
        <v>64350</v>
      </c>
      <c r="BA67" s="12">
        <v>90</v>
      </c>
      <c r="BB67" s="12">
        <v>78.077370629370606</v>
      </c>
      <c r="BC67" s="12">
        <v>9.6</v>
      </c>
      <c r="BD67" s="12"/>
      <c r="BE67" s="9" t="s">
        <v>1523</v>
      </c>
      <c r="BF67" s="6"/>
      <c r="BG67" s="9" t="s">
        <v>543</v>
      </c>
      <c r="BH67" s="9" t="s">
        <v>564</v>
      </c>
      <c r="BI67" s="9" t="s">
        <v>610</v>
      </c>
      <c r="BJ67" s="9" t="s">
        <v>1522</v>
      </c>
      <c r="BK67" s="7" t="s">
        <v>1</v>
      </c>
      <c r="BL67" s="12">
        <v>453191.51086896</v>
      </c>
      <c r="BM67" s="7" t="s">
        <v>35</v>
      </c>
      <c r="BN67" s="12"/>
      <c r="BO67" s="13">
        <v>36777</v>
      </c>
      <c r="BP67" s="13">
        <v>47757</v>
      </c>
      <c r="BQ67" s="13" t="s">
        <v>1408</v>
      </c>
      <c r="BR67" s="13" t="s">
        <v>1706</v>
      </c>
      <c r="BS67" s="13">
        <v>44232</v>
      </c>
      <c r="BT67" s="13">
        <v>44862</v>
      </c>
      <c r="BU67" s="12">
        <v>33763.769999999997</v>
      </c>
      <c r="BV67" s="12">
        <v>137</v>
      </c>
      <c r="BW67" s="12">
        <v>0</v>
      </c>
    </row>
    <row r="68" spans="1:75" s="3" customFormat="1" ht="18.2" customHeight="1" x14ac:dyDescent="0.15">
      <c r="A68" s="14">
        <v>66</v>
      </c>
      <c r="B68" s="15" t="s">
        <v>609</v>
      </c>
      <c r="C68" s="15" t="s">
        <v>34</v>
      </c>
      <c r="D68" s="16">
        <v>45383</v>
      </c>
      <c r="E68" s="2" t="s">
        <v>969</v>
      </c>
      <c r="F68" s="17">
        <v>0</v>
      </c>
      <c r="G68" s="17">
        <v>0</v>
      </c>
      <c r="H68" s="18">
        <v>31937.37</v>
      </c>
      <c r="I68" s="18">
        <v>0</v>
      </c>
      <c r="J68" s="18">
        <v>0</v>
      </c>
      <c r="K68" s="18">
        <v>31937.37</v>
      </c>
      <c r="L68" s="18">
        <v>294.41000000000003</v>
      </c>
      <c r="M68" s="18">
        <v>0</v>
      </c>
      <c r="N68" s="18">
        <v>0</v>
      </c>
      <c r="O68" s="18">
        <v>294.41000000000003</v>
      </c>
      <c r="P68" s="18">
        <v>0</v>
      </c>
      <c r="Q68" s="18">
        <v>0</v>
      </c>
      <c r="R68" s="18">
        <v>31642.959999999999</v>
      </c>
      <c r="S68" s="18">
        <v>0</v>
      </c>
      <c r="T68" s="18">
        <v>260.82</v>
      </c>
      <c r="U68" s="18">
        <v>0</v>
      </c>
      <c r="V68" s="18">
        <v>0</v>
      </c>
      <c r="W68" s="18">
        <v>260.82</v>
      </c>
      <c r="X68" s="18">
        <v>0</v>
      </c>
      <c r="Y68" s="18">
        <v>0</v>
      </c>
      <c r="Z68" s="18">
        <v>0</v>
      </c>
      <c r="AA68" s="18">
        <v>65</v>
      </c>
      <c r="AB68" s="18">
        <v>0</v>
      </c>
      <c r="AC68" s="18">
        <v>0</v>
      </c>
      <c r="AD68" s="18">
        <v>0</v>
      </c>
      <c r="AE68" s="18">
        <v>0</v>
      </c>
      <c r="AF68" s="18">
        <v>-41.32</v>
      </c>
      <c r="AG68" s="18">
        <v>68.23</v>
      </c>
      <c r="AH68" s="18">
        <v>34.47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681.61</v>
      </c>
      <c r="AS68" s="18">
        <v>0</v>
      </c>
      <c r="AT68" s="1">
        <f t="shared" si="1"/>
        <v>0</v>
      </c>
      <c r="AU68" s="18">
        <v>0</v>
      </c>
      <c r="AV68" s="18">
        <v>0</v>
      </c>
      <c r="AW68" s="19">
        <v>77</v>
      </c>
      <c r="AX68" s="19">
        <v>360</v>
      </c>
      <c r="AY68" s="18">
        <v>203003.01</v>
      </c>
      <c r="AZ68" s="18">
        <v>64350</v>
      </c>
      <c r="BA68" s="20">
        <v>90</v>
      </c>
      <c r="BB68" s="20">
        <v>44.255888111888098</v>
      </c>
      <c r="BC68" s="20">
        <v>9.8000000000000007</v>
      </c>
      <c r="BD68" s="20"/>
      <c r="BE68" s="2" t="s">
        <v>1523</v>
      </c>
      <c r="BF68" s="14"/>
      <c r="BG68" s="2" t="s">
        <v>543</v>
      </c>
      <c r="BH68" s="2" t="s">
        <v>564</v>
      </c>
      <c r="BI68" s="2" t="s">
        <v>610</v>
      </c>
      <c r="BJ68" s="2" t="s">
        <v>3</v>
      </c>
      <c r="BK68" s="15" t="s">
        <v>1</v>
      </c>
      <c r="BL68" s="20">
        <v>256878.43528288</v>
      </c>
      <c r="BM68" s="15" t="s">
        <v>35</v>
      </c>
      <c r="BN68" s="20"/>
      <c r="BO68" s="21">
        <v>36792</v>
      </c>
      <c r="BP68" s="21">
        <v>47757</v>
      </c>
      <c r="BQ68" s="13" t="s">
        <v>1665</v>
      </c>
      <c r="BR68" s="13" t="s">
        <v>1687</v>
      </c>
      <c r="BS68" s="13" t="s">
        <v>1667</v>
      </c>
      <c r="BT68" s="13" t="s">
        <v>1667</v>
      </c>
      <c r="BU68" s="20">
        <v>0</v>
      </c>
      <c r="BV68" s="20">
        <v>65</v>
      </c>
      <c r="BW68" s="20">
        <v>0</v>
      </c>
    </row>
    <row r="69" spans="1:75" s="3" customFormat="1" ht="18.2" customHeight="1" x14ac:dyDescent="0.15">
      <c r="A69" s="6">
        <v>67</v>
      </c>
      <c r="B69" s="7" t="s">
        <v>609</v>
      </c>
      <c r="C69" s="7" t="s">
        <v>34</v>
      </c>
      <c r="D69" s="8">
        <v>45383</v>
      </c>
      <c r="E69" s="9" t="s">
        <v>195</v>
      </c>
      <c r="F69" s="10">
        <v>179</v>
      </c>
      <c r="G69" s="10">
        <v>178</v>
      </c>
      <c r="H69" s="1">
        <v>31937.37</v>
      </c>
      <c r="I69" s="1">
        <v>27643.43</v>
      </c>
      <c r="J69" s="1">
        <v>0</v>
      </c>
      <c r="K69" s="1">
        <v>59580.800000000003</v>
      </c>
      <c r="L69" s="1">
        <v>294.41000000000003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59580.800000000003</v>
      </c>
      <c r="S69" s="1">
        <v>71714.070000000007</v>
      </c>
      <c r="T69" s="1">
        <v>260.82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71974.89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f t="shared" si="1"/>
        <v>0</v>
      </c>
      <c r="AU69" s="1">
        <v>27937.84</v>
      </c>
      <c r="AV69" s="1">
        <v>71974.89</v>
      </c>
      <c r="AW69" s="11">
        <v>77</v>
      </c>
      <c r="AX69" s="11">
        <v>360</v>
      </c>
      <c r="AY69" s="1">
        <v>203003.01</v>
      </c>
      <c r="AZ69" s="1">
        <v>64350</v>
      </c>
      <c r="BA69" s="12">
        <v>90</v>
      </c>
      <c r="BB69" s="12">
        <v>83.329790209790204</v>
      </c>
      <c r="BC69" s="12">
        <v>9.8000000000000007</v>
      </c>
      <c r="BD69" s="12"/>
      <c r="BE69" s="9" t="s">
        <v>1523</v>
      </c>
      <c r="BF69" s="6"/>
      <c r="BG69" s="9" t="s">
        <v>543</v>
      </c>
      <c r="BH69" s="9" t="s">
        <v>564</v>
      </c>
      <c r="BI69" s="9" t="s">
        <v>610</v>
      </c>
      <c r="BJ69" s="9" t="s">
        <v>1522</v>
      </c>
      <c r="BK69" s="7" t="s">
        <v>1</v>
      </c>
      <c r="BL69" s="12">
        <v>483678.60266239999</v>
      </c>
      <c r="BM69" s="7" t="s">
        <v>35</v>
      </c>
      <c r="BN69" s="12"/>
      <c r="BO69" s="13">
        <v>36792</v>
      </c>
      <c r="BP69" s="13">
        <v>47757</v>
      </c>
      <c r="BQ69" s="13" t="s">
        <v>1792</v>
      </c>
      <c r="BR69" s="13" t="s">
        <v>1793</v>
      </c>
      <c r="BS69" s="13">
        <v>43262</v>
      </c>
      <c r="BT69" s="13">
        <v>43892</v>
      </c>
      <c r="BU69" s="12">
        <v>30094.720000000001</v>
      </c>
      <c r="BV69" s="12">
        <v>65</v>
      </c>
      <c r="BW69" s="12">
        <v>0</v>
      </c>
    </row>
    <row r="70" spans="1:75" s="3" customFormat="1" ht="18.2" customHeight="1" x14ac:dyDescent="0.15">
      <c r="A70" s="14">
        <v>68</v>
      </c>
      <c r="B70" s="15" t="s">
        <v>609</v>
      </c>
      <c r="C70" s="15" t="s">
        <v>34</v>
      </c>
      <c r="D70" s="16">
        <v>45383</v>
      </c>
      <c r="E70" s="2" t="s">
        <v>970</v>
      </c>
      <c r="F70" s="17">
        <v>0</v>
      </c>
      <c r="G70" s="17">
        <v>0</v>
      </c>
      <c r="H70" s="18">
        <v>31937.37</v>
      </c>
      <c r="I70" s="18">
        <v>0</v>
      </c>
      <c r="J70" s="18">
        <v>0</v>
      </c>
      <c r="K70" s="18">
        <v>31937.37</v>
      </c>
      <c r="L70" s="18">
        <v>294.41000000000003</v>
      </c>
      <c r="M70" s="18">
        <v>0</v>
      </c>
      <c r="N70" s="18">
        <v>0</v>
      </c>
      <c r="O70" s="18">
        <v>294.41000000000003</v>
      </c>
      <c r="P70" s="18">
        <v>0</v>
      </c>
      <c r="Q70" s="18">
        <v>0</v>
      </c>
      <c r="R70" s="18">
        <v>31642.959999999999</v>
      </c>
      <c r="S70" s="18">
        <v>0</v>
      </c>
      <c r="T70" s="18">
        <v>260.82</v>
      </c>
      <c r="U70" s="18">
        <v>0</v>
      </c>
      <c r="V70" s="18">
        <v>0</v>
      </c>
      <c r="W70" s="18">
        <v>260.82</v>
      </c>
      <c r="X70" s="18">
        <v>0</v>
      </c>
      <c r="Y70" s="18">
        <v>0</v>
      </c>
      <c r="Z70" s="18">
        <v>0</v>
      </c>
      <c r="AA70" s="18">
        <v>65</v>
      </c>
      <c r="AB70" s="18">
        <v>0</v>
      </c>
      <c r="AC70" s="18">
        <v>0</v>
      </c>
      <c r="AD70" s="18">
        <v>0</v>
      </c>
      <c r="AE70" s="18">
        <v>0</v>
      </c>
      <c r="AF70" s="18">
        <v>-41.32</v>
      </c>
      <c r="AG70" s="18">
        <v>68.23</v>
      </c>
      <c r="AH70" s="18">
        <v>34.47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0.09</v>
      </c>
      <c r="AQ70" s="18">
        <v>0</v>
      </c>
      <c r="AR70" s="18">
        <v>0</v>
      </c>
      <c r="AS70" s="18">
        <v>0</v>
      </c>
      <c r="AT70" s="1">
        <f t="shared" si="1"/>
        <v>681.7</v>
      </c>
      <c r="AU70" s="18">
        <v>0</v>
      </c>
      <c r="AV70" s="18">
        <v>0</v>
      </c>
      <c r="AW70" s="19">
        <v>77</v>
      </c>
      <c r="AX70" s="19">
        <v>360</v>
      </c>
      <c r="AY70" s="18">
        <v>203003.01</v>
      </c>
      <c r="AZ70" s="18">
        <v>64350</v>
      </c>
      <c r="BA70" s="20">
        <v>90</v>
      </c>
      <c r="BB70" s="20">
        <v>44.255888111888098</v>
      </c>
      <c r="BC70" s="20">
        <v>9.8000000000000007</v>
      </c>
      <c r="BD70" s="20"/>
      <c r="BE70" s="2" t="s">
        <v>1523</v>
      </c>
      <c r="BF70" s="14"/>
      <c r="BG70" s="2" t="s">
        <v>543</v>
      </c>
      <c r="BH70" s="2" t="s">
        <v>564</v>
      </c>
      <c r="BI70" s="2" t="s">
        <v>610</v>
      </c>
      <c r="BJ70" s="2" t="s">
        <v>3</v>
      </c>
      <c r="BK70" s="15" t="s">
        <v>1</v>
      </c>
      <c r="BL70" s="20">
        <v>256878.43528288</v>
      </c>
      <c r="BM70" s="15" t="s">
        <v>35</v>
      </c>
      <c r="BN70" s="20"/>
      <c r="BO70" s="21">
        <v>36792</v>
      </c>
      <c r="BP70" s="21">
        <v>47757</v>
      </c>
      <c r="BQ70" s="13" t="s">
        <v>1665</v>
      </c>
      <c r="BR70" s="13" t="s">
        <v>1687</v>
      </c>
      <c r="BS70" s="13" t="s">
        <v>1667</v>
      </c>
      <c r="BT70" s="13" t="s">
        <v>1667</v>
      </c>
      <c r="BU70" s="20">
        <v>0</v>
      </c>
      <c r="BV70" s="20">
        <v>65</v>
      </c>
      <c r="BW70" s="20">
        <v>0</v>
      </c>
    </row>
    <row r="71" spans="1:75" s="3" customFormat="1" ht="18.2" customHeight="1" x14ac:dyDescent="0.15">
      <c r="A71" s="6">
        <v>69</v>
      </c>
      <c r="B71" s="7" t="s">
        <v>609</v>
      </c>
      <c r="C71" s="7" t="s">
        <v>34</v>
      </c>
      <c r="D71" s="8">
        <v>45383</v>
      </c>
      <c r="E71" s="9" t="s">
        <v>121</v>
      </c>
      <c r="F71" s="10">
        <v>130</v>
      </c>
      <c r="G71" s="10">
        <v>129</v>
      </c>
      <c r="H71" s="1">
        <v>30443.13</v>
      </c>
      <c r="I71" s="1">
        <v>22037.07</v>
      </c>
      <c r="J71" s="1">
        <v>0</v>
      </c>
      <c r="K71" s="1">
        <v>52480.2</v>
      </c>
      <c r="L71" s="1">
        <v>275.76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52480.2</v>
      </c>
      <c r="S71" s="1">
        <v>46132.36</v>
      </c>
      <c r="T71" s="1">
        <v>248.62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46380.98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f t="shared" si="1"/>
        <v>0</v>
      </c>
      <c r="AU71" s="1">
        <v>22312.83</v>
      </c>
      <c r="AV71" s="1">
        <v>46380.98</v>
      </c>
      <c r="AW71" s="11">
        <v>78</v>
      </c>
      <c r="AX71" s="11">
        <v>360</v>
      </c>
      <c r="AY71" s="1">
        <v>203915.78</v>
      </c>
      <c r="AZ71" s="1">
        <v>60775</v>
      </c>
      <c r="BA71" s="12">
        <v>85</v>
      </c>
      <c r="BB71" s="12">
        <v>73.398881118881107</v>
      </c>
      <c r="BC71" s="12">
        <v>9.8000000000000007</v>
      </c>
      <c r="BD71" s="12"/>
      <c r="BE71" s="9" t="s">
        <v>1523</v>
      </c>
      <c r="BF71" s="6"/>
      <c r="BG71" s="9" t="s">
        <v>543</v>
      </c>
      <c r="BH71" s="9" t="s">
        <v>564</v>
      </c>
      <c r="BI71" s="9" t="s">
        <v>610</v>
      </c>
      <c r="BJ71" s="9" t="s">
        <v>1522</v>
      </c>
      <c r="BK71" s="7" t="s">
        <v>1</v>
      </c>
      <c r="BL71" s="12">
        <v>426035.73304560001</v>
      </c>
      <c r="BM71" s="7" t="s">
        <v>35</v>
      </c>
      <c r="BN71" s="12"/>
      <c r="BO71" s="13">
        <v>36809</v>
      </c>
      <c r="BP71" s="13">
        <v>47788</v>
      </c>
      <c r="BQ71" s="13" t="s">
        <v>1448</v>
      </c>
      <c r="BR71" s="13" t="s">
        <v>1664</v>
      </c>
      <c r="BS71" s="13">
        <v>44232</v>
      </c>
      <c r="BT71" s="13">
        <v>44862</v>
      </c>
      <c r="BU71" s="12">
        <v>21280.02</v>
      </c>
      <c r="BV71" s="12">
        <v>65</v>
      </c>
      <c r="BW71" s="12">
        <v>0</v>
      </c>
    </row>
    <row r="72" spans="1:75" s="3" customFormat="1" ht="18.2" customHeight="1" x14ac:dyDescent="0.15">
      <c r="A72" s="14">
        <v>70</v>
      </c>
      <c r="B72" s="15" t="s">
        <v>609</v>
      </c>
      <c r="C72" s="15" t="s">
        <v>34</v>
      </c>
      <c r="D72" s="16">
        <v>45383</v>
      </c>
      <c r="E72" s="2" t="s">
        <v>971</v>
      </c>
      <c r="F72" s="17">
        <v>0</v>
      </c>
      <c r="G72" s="17">
        <v>0</v>
      </c>
      <c r="H72" s="18">
        <v>32806.36</v>
      </c>
      <c r="I72" s="18">
        <v>0</v>
      </c>
      <c r="J72" s="18">
        <v>0</v>
      </c>
      <c r="K72" s="18">
        <v>32806.36</v>
      </c>
      <c r="L72" s="18">
        <v>287.31</v>
      </c>
      <c r="M72" s="18">
        <v>0</v>
      </c>
      <c r="N72" s="18">
        <v>0</v>
      </c>
      <c r="O72" s="18">
        <v>287.31</v>
      </c>
      <c r="P72" s="18">
        <v>0</v>
      </c>
      <c r="Q72" s="18">
        <v>0</v>
      </c>
      <c r="R72" s="18">
        <v>32519.05</v>
      </c>
      <c r="S72" s="18">
        <v>0</v>
      </c>
      <c r="T72" s="18">
        <v>267.92</v>
      </c>
      <c r="U72" s="18">
        <v>0</v>
      </c>
      <c r="V72" s="18">
        <v>0</v>
      </c>
      <c r="W72" s="18">
        <v>267.92</v>
      </c>
      <c r="X72" s="18">
        <v>0</v>
      </c>
      <c r="Y72" s="18">
        <v>0</v>
      </c>
      <c r="Z72" s="18">
        <v>0</v>
      </c>
      <c r="AA72" s="18">
        <v>65</v>
      </c>
      <c r="AB72" s="18">
        <v>0</v>
      </c>
      <c r="AC72" s="18">
        <v>0</v>
      </c>
      <c r="AD72" s="18">
        <v>0</v>
      </c>
      <c r="AE72" s="18">
        <v>0</v>
      </c>
      <c r="AF72" s="18">
        <v>-28.85</v>
      </c>
      <c r="AG72" s="18">
        <v>68.23</v>
      </c>
      <c r="AH72" s="18">
        <v>34.67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41.81</v>
      </c>
      <c r="AQ72" s="18">
        <v>0</v>
      </c>
      <c r="AR72" s="18">
        <v>58.58</v>
      </c>
      <c r="AS72" s="18">
        <v>0</v>
      </c>
      <c r="AT72" s="1">
        <f t="shared" si="1"/>
        <v>677.51</v>
      </c>
      <c r="AU72" s="18">
        <v>0</v>
      </c>
      <c r="AV72" s="18">
        <v>0</v>
      </c>
      <c r="AW72" s="19">
        <v>80</v>
      </c>
      <c r="AX72" s="19">
        <v>360</v>
      </c>
      <c r="AY72" s="18">
        <v>206792.73</v>
      </c>
      <c r="AZ72" s="18">
        <v>64350</v>
      </c>
      <c r="BA72" s="20">
        <v>90</v>
      </c>
      <c r="BB72" s="20">
        <v>45.481188811188801</v>
      </c>
      <c r="BC72" s="20">
        <v>9.8000000000000007</v>
      </c>
      <c r="BD72" s="20"/>
      <c r="BE72" s="2" t="s">
        <v>1523</v>
      </c>
      <c r="BF72" s="14"/>
      <c r="BG72" s="2" t="s">
        <v>543</v>
      </c>
      <c r="BH72" s="2" t="s">
        <v>564</v>
      </c>
      <c r="BI72" s="2" t="s">
        <v>610</v>
      </c>
      <c r="BJ72" s="2" t="s">
        <v>3</v>
      </c>
      <c r="BK72" s="15" t="s">
        <v>1</v>
      </c>
      <c r="BL72" s="20">
        <v>263990.5584334</v>
      </c>
      <c r="BM72" s="15" t="s">
        <v>35</v>
      </c>
      <c r="BN72" s="20"/>
      <c r="BO72" s="21">
        <v>36868</v>
      </c>
      <c r="BP72" s="21">
        <v>47849</v>
      </c>
      <c r="BQ72" s="13" t="s">
        <v>1665</v>
      </c>
      <c r="BR72" s="13" t="s">
        <v>1687</v>
      </c>
      <c r="BS72" s="13" t="s">
        <v>1667</v>
      </c>
      <c r="BT72" s="13" t="s">
        <v>1667</v>
      </c>
      <c r="BU72" s="20">
        <v>0</v>
      </c>
      <c r="BV72" s="20">
        <v>65</v>
      </c>
      <c r="BW72" s="20">
        <v>0</v>
      </c>
    </row>
    <row r="73" spans="1:75" s="3" customFormat="1" ht="18.2" customHeight="1" x14ac:dyDescent="0.15">
      <c r="A73" s="6">
        <v>71</v>
      </c>
      <c r="B73" s="7" t="s">
        <v>609</v>
      </c>
      <c r="C73" s="7" t="s">
        <v>34</v>
      </c>
      <c r="D73" s="8">
        <v>45383</v>
      </c>
      <c r="E73" s="9" t="s">
        <v>972</v>
      </c>
      <c r="F73" s="10">
        <v>1</v>
      </c>
      <c r="G73" s="10">
        <v>1</v>
      </c>
      <c r="H73" s="1">
        <v>29478.11</v>
      </c>
      <c r="I73" s="1">
        <v>557.34</v>
      </c>
      <c r="J73" s="1">
        <v>0</v>
      </c>
      <c r="K73" s="1">
        <v>30035.45</v>
      </c>
      <c r="L73" s="1">
        <v>309.97000000000003</v>
      </c>
      <c r="M73" s="1">
        <v>0</v>
      </c>
      <c r="N73" s="1">
        <v>272.87</v>
      </c>
      <c r="O73" s="1">
        <v>0</v>
      </c>
      <c r="P73" s="1">
        <v>0</v>
      </c>
      <c r="Q73" s="1">
        <v>0</v>
      </c>
      <c r="R73" s="1">
        <v>29762.58</v>
      </c>
      <c r="S73" s="1">
        <v>238.28</v>
      </c>
      <c r="T73" s="1">
        <v>235.82</v>
      </c>
      <c r="U73" s="1">
        <v>0</v>
      </c>
      <c r="V73" s="1">
        <v>238.28</v>
      </c>
      <c r="W73" s="1">
        <v>0</v>
      </c>
      <c r="X73" s="1">
        <v>0</v>
      </c>
      <c r="Y73" s="1">
        <v>0</v>
      </c>
      <c r="Z73" s="1">
        <v>235.82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-82.56</v>
      </c>
      <c r="AG73" s="1">
        <v>0</v>
      </c>
      <c r="AH73" s="1">
        <v>0</v>
      </c>
      <c r="AI73" s="1">
        <v>137</v>
      </c>
      <c r="AJ73" s="1">
        <v>0</v>
      </c>
      <c r="AK73" s="1">
        <v>0</v>
      </c>
      <c r="AL73" s="1">
        <v>46.09</v>
      </c>
      <c r="AM73" s="1">
        <v>0</v>
      </c>
      <c r="AN73" s="1">
        <v>75.11</v>
      </c>
      <c r="AO73" s="1">
        <v>33.83</v>
      </c>
      <c r="AP73" s="1">
        <v>0</v>
      </c>
      <c r="AQ73" s="1">
        <v>0</v>
      </c>
      <c r="AR73" s="1">
        <v>0</v>
      </c>
      <c r="AS73" s="1">
        <v>0</v>
      </c>
      <c r="AT73" s="1">
        <f t="shared" si="1"/>
        <v>720.62</v>
      </c>
      <c r="AU73" s="1">
        <v>594.44000000000005</v>
      </c>
      <c r="AV73" s="1">
        <v>235.82</v>
      </c>
      <c r="AW73" s="11">
        <v>70</v>
      </c>
      <c r="AX73" s="11">
        <v>360</v>
      </c>
      <c r="AY73" s="1">
        <v>194620.07</v>
      </c>
      <c r="AZ73" s="1">
        <v>64350</v>
      </c>
      <c r="BA73" s="12">
        <v>90</v>
      </c>
      <c r="BB73" s="12">
        <v>41.625986013986001</v>
      </c>
      <c r="BC73" s="12">
        <v>9.6</v>
      </c>
      <c r="BD73" s="12"/>
      <c r="BE73" s="9" t="s">
        <v>1523</v>
      </c>
      <c r="BF73" s="6"/>
      <c r="BG73" s="9" t="s">
        <v>543</v>
      </c>
      <c r="BH73" s="9" t="s">
        <v>564</v>
      </c>
      <c r="BI73" s="9" t="s">
        <v>610</v>
      </c>
      <c r="BJ73" s="9" t="s">
        <v>4</v>
      </c>
      <c r="BK73" s="7" t="s">
        <v>1</v>
      </c>
      <c r="BL73" s="12">
        <v>241613.45779223999</v>
      </c>
      <c r="BM73" s="7" t="s">
        <v>35</v>
      </c>
      <c r="BN73" s="12"/>
      <c r="BO73" s="13">
        <v>36567</v>
      </c>
      <c r="BP73" s="13">
        <v>47543</v>
      </c>
      <c r="BQ73" s="13" t="s">
        <v>1478</v>
      </c>
      <c r="BR73" s="13" t="s">
        <v>1700</v>
      </c>
      <c r="BS73" s="13" t="s">
        <v>1667</v>
      </c>
      <c r="BT73" s="13" t="s">
        <v>1667</v>
      </c>
      <c r="BU73" s="12">
        <v>245.94</v>
      </c>
      <c r="BV73" s="12">
        <v>137</v>
      </c>
      <c r="BW73" s="12">
        <v>0</v>
      </c>
    </row>
    <row r="74" spans="1:75" s="3" customFormat="1" ht="18.2" customHeight="1" x14ac:dyDescent="0.15">
      <c r="A74" s="14">
        <v>72</v>
      </c>
      <c r="B74" s="15" t="s">
        <v>609</v>
      </c>
      <c r="C74" s="15" t="s">
        <v>34</v>
      </c>
      <c r="D74" s="16">
        <v>45383</v>
      </c>
      <c r="E74" s="2" t="s">
        <v>973</v>
      </c>
      <c r="F74" s="17">
        <v>0</v>
      </c>
      <c r="G74" s="17">
        <v>0</v>
      </c>
      <c r="H74" s="18">
        <v>29785.62</v>
      </c>
      <c r="I74" s="18">
        <v>0</v>
      </c>
      <c r="J74" s="18">
        <v>0</v>
      </c>
      <c r="K74" s="18">
        <v>29785.62</v>
      </c>
      <c r="L74" s="18">
        <v>307.51</v>
      </c>
      <c r="M74" s="18">
        <v>0</v>
      </c>
      <c r="N74" s="18">
        <v>0</v>
      </c>
      <c r="O74" s="18">
        <v>307.51</v>
      </c>
      <c r="P74" s="18">
        <v>0</v>
      </c>
      <c r="Q74" s="18">
        <v>0</v>
      </c>
      <c r="R74" s="18">
        <v>29478.11</v>
      </c>
      <c r="S74" s="18">
        <v>0</v>
      </c>
      <c r="T74" s="18">
        <v>238.28</v>
      </c>
      <c r="U74" s="18">
        <v>0</v>
      </c>
      <c r="V74" s="18">
        <v>0</v>
      </c>
      <c r="W74" s="18">
        <v>238.28</v>
      </c>
      <c r="X74" s="18">
        <v>0</v>
      </c>
      <c r="Y74" s="18">
        <v>0</v>
      </c>
      <c r="Z74" s="18">
        <v>0</v>
      </c>
      <c r="AA74" s="18">
        <v>137</v>
      </c>
      <c r="AB74" s="18">
        <v>0</v>
      </c>
      <c r="AC74" s="18">
        <v>0</v>
      </c>
      <c r="AD74" s="18">
        <v>0</v>
      </c>
      <c r="AE74" s="18">
        <v>0</v>
      </c>
      <c r="AF74" s="18">
        <v>-63.68</v>
      </c>
      <c r="AG74" s="18">
        <v>75.11</v>
      </c>
      <c r="AH74" s="18">
        <v>33.9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6.1590000000000004E-3</v>
      </c>
      <c r="AT74" s="1">
        <f t="shared" si="1"/>
        <v>728.11384099999998</v>
      </c>
      <c r="AU74" s="18">
        <v>0</v>
      </c>
      <c r="AV74" s="18">
        <v>0</v>
      </c>
      <c r="AW74" s="19">
        <v>71</v>
      </c>
      <c r="AX74" s="19">
        <v>360</v>
      </c>
      <c r="AY74" s="18">
        <v>196737.4</v>
      </c>
      <c r="AZ74" s="18">
        <v>64350</v>
      </c>
      <c r="BA74" s="20">
        <v>90</v>
      </c>
      <c r="BB74" s="20">
        <v>41.228125874125901</v>
      </c>
      <c r="BC74" s="20">
        <v>9.6</v>
      </c>
      <c r="BD74" s="20"/>
      <c r="BE74" s="2" t="s">
        <v>1523</v>
      </c>
      <c r="BF74" s="14"/>
      <c r="BG74" s="2" t="s">
        <v>543</v>
      </c>
      <c r="BH74" s="2" t="s">
        <v>564</v>
      </c>
      <c r="BI74" s="2" t="s">
        <v>610</v>
      </c>
      <c r="BJ74" s="2" t="s">
        <v>3</v>
      </c>
      <c r="BK74" s="15" t="s">
        <v>1</v>
      </c>
      <c r="BL74" s="20">
        <v>239304.12236708001</v>
      </c>
      <c r="BM74" s="15" t="s">
        <v>35</v>
      </c>
      <c r="BN74" s="20"/>
      <c r="BO74" s="21">
        <v>36609</v>
      </c>
      <c r="BP74" s="21">
        <v>47574</v>
      </c>
      <c r="BQ74" s="13" t="s">
        <v>1402</v>
      </c>
      <c r="BR74" s="13" t="s">
        <v>1697</v>
      </c>
      <c r="BS74" s="13" t="s">
        <v>1667</v>
      </c>
      <c r="BT74" s="13" t="s">
        <v>1667</v>
      </c>
      <c r="BU74" s="20">
        <v>0</v>
      </c>
      <c r="BV74" s="20">
        <v>137</v>
      </c>
      <c r="BW74" s="20">
        <v>0</v>
      </c>
    </row>
    <row r="75" spans="1:75" s="3" customFormat="1" ht="18.2" customHeight="1" x14ac:dyDescent="0.15">
      <c r="A75" s="6">
        <v>73</v>
      </c>
      <c r="B75" s="7" t="s">
        <v>609</v>
      </c>
      <c r="C75" s="7" t="s">
        <v>34</v>
      </c>
      <c r="D75" s="8">
        <v>45383</v>
      </c>
      <c r="E75" s="9" t="s">
        <v>974</v>
      </c>
      <c r="F75" s="10">
        <v>0</v>
      </c>
      <c r="G75" s="10">
        <v>0</v>
      </c>
      <c r="H75" s="1">
        <v>30693.56</v>
      </c>
      <c r="I75" s="1">
        <v>0</v>
      </c>
      <c r="J75" s="1">
        <v>0</v>
      </c>
      <c r="K75" s="1">
        <v>30693.56</v>
      </c>
      <c r="L75" s="1">
        <v>300.24</v>
      </c>
      <c r="M75" s="1">
        <v>0</v>
      </c>
      <c r="N75" s="1">
        <v>0</v>
      </c>
      <c r="O75" s="1">
        <v>300.24</v>
      </c>
      <c r="P75" s="1">
        <v>0</v>
      </c>
      <c r="Q75" s="1">
        <v>0</v>
      </c>
      <c r="R75" s="1">
        <v>30393.32</v>
      </c>
      <c r="S75" s="1">
        <v>0</v>
      </c>
      <c r="T75" s="1">
        <v>245.55</v>
      </c>
      <c r="U75" s="1">
        <v>0</v>
      </c>
      <c r="V75" s="1">
        <v>0</v>
      </c>
      <c r="W75" s="1">
        <v>245.55</v>
      </c>
      <c r="X75" s="1">
        <v>0</v>
      </c>
      <c r="Y75" s="1">
        <v>0</v>
      </c>
      <c r="Z75" s="1">
        <v>0</v>
      </c>
      <c r="AA75" s="1">
        <v>137</v>
      </c>
      <c r="AB75" s="1">
        <v>0</v>
      </c>
      <c r="AC75" s="1">
        <v>0</v>
      </c>
      <c r="AD75" s="1">
        <v>0</v>
      </c>
      <c r="AE75" s="1">
        <v>0</v>
      </c>
      <c r="AF75" s="1">
        <v>-53.25</v>
      </c>
      <c r="AG75" s="1">
        <v>75.11</v>
      </c>
      <c r="AH75" s="1">
        <v>34.11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0.09</v>
      </c>
      <c r="AS75" s="1">
        <v>6.1590000000000004E-3</v>
      </c>
      <c r="AT75" s="1">
        <f t="shared" si="1"/>
        <v>738.66384100000005</v>
      </c>
      <c r="AU75" s="1">
        <v>0</v>
      </c>
      <c r="AV75" s="1">
        <v>0</v>
      </c>
      <c r="AW75" s="11">
        <v>74</v>
      </c>
      <c r="AX75" s="11">
        <v>360</v>
      </c>
      <c r="AY75" s="1">
        <v>199624.5</v>
      </c>
      <c r="AZ75" s="1">
        <v>64350</v>
      </c>
      <c r="BA75" s="12">
        <v>90</v>
      </c>
      <c r="BB75" s="12">
        <v>42.508139860139899</v>
      </c>
      <c r="BC75" s="12">
        <v>9.6</v>
      </c>
      <c r="BD75" s="12"/>
      <c r="BE75" s="9" t="s">
        <v>1523</v>
      </c>
      <c r="BF75" s="6"/>
      <c r="BG75" s="9" t="s">
        <v>543</v>
      </c>
      <c r="BH75" s="9" t="s">
        <v>564</v>
      </c>
      <c r="BI75" s="9" t="s">
        <v>610</v>
      </c>
      <c r="BJ75" s="9" t="s">
        <v>3</v>
      </c>
      <c r="BK75" s="7" t="s">
        <v>1</v>
      </c>
      <c r="BL75" s="12">
        <v>246733.82277296</v>
      </c>
      <c r="BM75" s="7" t="s">
        <v>35</v>
      </c>
      <c r="BN75" s="12"/>
      <c r="BO75" s="13">
        <v>36699</v>
      </c>
      <c r="BP75" s="13">
        <v>47665</v>
      </c>
      <c r="BQ75" s="13" t="s">
        <v>1665</v>
      </c>
      <c r="BR75" s="13" t="s">
        <v>1687</v>
      </c>
      <c r="BS75" s="13" t="s">
        <v>1667</v>
      </c>
      <c r="BT75" s="13" t="s">
        <v>1667</v>
      </c>
      <c r="BU75" s="12">
        <v>0</v>
      </c>
      <c r="BV75" s="12">
        <v>137</v>
      </c>
      <c r="BW75" s="12">
        <v>0</v>
      </c>
    </row>
    <row r="76" spans="1:75" s="3" customFormat="1" ht="18.2" customHeight="1" x14ac:dyDescent="0.15">
      <c r="A76" s="14">
        <v>74</v>
      </c>
      <c r="B76" s="15" t="s">
        <v>609</v>
      </c>
      <c r="C76" s="15" t="s">
        <v>34</v>
      </c>
      <c r="D76" s="16">
        <v>45383</v>
      </c>
      <c r="E76" s="2" t="s">
        <v>975</v>
      </c>
      <c r="F76" s="17">
        <v>0</v>
      </c>
      <c r="G76" s="17">
        <v>0</v>
      </c>
      <c r="H76" s="18">
        <v>29785.62</v>
      </c>
      <c r="I76" s="18">
        <v>0</v>
      </c>
      <c r="J76" s="18">
        <v>0</v>
      </c>
      <c r="K76" s="18">
        <v>29785.62</v>
      </c>
      <c r="L76" s="18">
        <v>307.51</v>
      </c>
      <c r="M76" s="18">
        <v>0</v>
      </c>
      <c r="N76" s="18">
        <v>0</v>
      </c>
      <c r="O76" s="18">
        <v>307.51</v>
      </c>
      <c r="P76" s="18">
        <v>0</v>
      </c>
      <c r="Q76" s="18">
        <v>0</v>
      </c>
      <c r="R76" s="18">
        <v>29478.11</v>
      </c>
      <c r="S76" s="18">
        <v>0</v>
      </c>
      <c r="T76" s="18">
        <v>238.28</v>
      </c>
      <c r="U76" s="18">
        <v>0</v>
      </c>
      <c r="V76" s="18">
        <v>0</v>
      </c>
      <c r="W76" s="18">
        <v>238.28</v>
      </c>
      <c r="X76" s="18">
        <v>0</v>
      </c>
      <c r="Y76" s="18">
        <v>0</v>
      </c>
      <c r="Z76" s="18">
        <v>0</v>
      </c>
      <c r="AA76" s="18">
        <v>137</v>
      </c>
      <c r="AB76" s="18">
        <v>0</v>
      </c>
      <c r="AC76" s="18">
        <v>0</v>
      </c>
      <c r="AD76" s="18">
        <v>0</v>
      </c>
      <c r="AE76" s="18">
        <v>0</v>
      </c>
      <c r="AF76" s="18">
        <v>-64.77</v>
      </c>
      <c r="AG76" s="18">
        <v>75.11</v>
      </c>
      <c r="AH76" s="18">
        <v>33.9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1.232E-3</v>
      </c>
      <c r="AT76" s="1">
        <f t="shared" si="1"/>
        <v>727.02876800000001</v>
      </c>
      <c r="AU76" s="18">
        <v>0</v>
      </c>
      <c r="AV76" s="18">
        <v>0</v>
      </c>
      <c r="AW76" s="19">
        <v>71</v>
      </c>
      <c r="AX76" s="19">
        <v>360</v>
      </c>
      <c r="AY76" s="18">
        <v>196441.96</v>
      </c>
      <c r="AZ76" s="18">
        <v>64350</v>
      </c>
      <c r="BA76" s="20">
        <v>90</v>
      </c>
      <c r="BB76" s="20">
        <v>41.228125874125901</v>
      </c>
      <c r="BC76" s="20">
        <v>9.6</v>
      </c>
      <c r="BD76" s="20"/>
      <c r="BE76" s="2" t="s">
        <v>1523</v>
      </c>
      <c r="BF76" s="14"/>
      <c r="BG76" s="2" t="s">
        <v>543</v>
      </c>
      <c r="BH76" s="2" t="s">
        <v>564</v>
      </c>
      <c r="BI76" s="2" t="s">
        <v>610</v>
      </c>
      <c r="BJ76" s="2" t="s">
        <v>3</v>
      </c>
      <c r="BK76" s="15" t="s">
        <v>1</v>
      </c>
      <c r="BL76" s="20">
        <v>239304.12236708001</v>
      </c>
      <c r="BM76" s="15" t="s">
        <v>35</v>
      </c>
      <c r="BN76" s="20"/>
      <c r="BO76" s="21">
        <v>36598</v>
      </c>
      <c r="BP76" s="21">
        <v>47574</v>
      </c>
      <c r="BQ76" s="13" t="s">
        <v>1665</v>
      </c>
      <c r="BR76" s="13" t="s">
        <v>1687</v>
      </c>
      <c r="BS76" s="13" t="s">
        <v>1667</v>
      </c>
      <c r="BT76" s="13" t="s">
        <v>1667</v>
      </c>
      <c r="BU76" s="20">
        <v>0</v>
      </c>
      <c r="BV76" s="20">
        <v>137</v>
      </c>
      <c r="BW76" s="20">
        <v>0</v>
      </c>
    </row>
    <row r="77" spans="1:75" s="3" customFormat="1" ht="18.2" customHeight="1" x14ac:dyDescent="0.15">
      <c r="A77" s="6">
        <v>75</v>
      </c>
      <c r="B77" s="7" t="s">
        <v>609</v>
      </c>
      <c r="C77" s="7" t="s">
        <v>34</v>
      </c>
      <c r="D77" s="8">
        <v>45383</v>
      </c>
      <c r="E77" s="9" t="s">
        <v>976</v>
      </c>
      <c r="F77" s="10">
        <v>0</v>
      </c>
      <c r="G77" s="10">
        <v>0</v>
      </c>
      <c r="H77" s="1">
        <v>29785.62</v>
      </c>
      <c r="I77" s="1">
        <v>0</v>
      </c>
      <c r="J77" s="1">
        <v>0</v>
      </c>
      <c r="K77" s="1">
        <v>29785.62</v>
      </c>
      <c r="L77" s="1">
        <v>307.51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29785.62</v>
      </c>
      <c r="S77" s="1">
        <v>0</v>
      </c>
      <c r="T77" s="1">
        <v>238.28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238.28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-22.54</v>
      </c>
      <c r="AG77" s="1">
        <v>2</v>
      </c>
      <c r="AH77" s="1">
        <v>33.9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13.36</v>
      </c>
      <c r="AS77" s="1">
        <v>0</v>
      </c>
      <c r="AT77" s="1">
        <f t="shared" si="1"/>
        <v>0</v>
      </c>
      <c r="AU77" s="1">
        <v>307.51</v>
      </c>
      <c r="AV77" s="1">
        <v>238.28</v>
      </c>
      <c r="AW77" s="11">
        <v>71</v>
      </c>
      <c r="AX77" s="11">
        <v>360</v>
      </c>
      <c r="AY77" s="1">
        <v>196441.96</v>
      </c>
      <c r="AZ77" s="1">
        <v>64350</v>
      </c>
      <c r="BA77" s="12">
        <v>90</v>
      </c>
      <c r="BB77" s="12">
        <v>41.658209790209803</v>
      </c>
      <c r="BC77" s="12">
        <v>9.6</v>
      </c>
      <c r="BD77" s="12"/>
      <c r="BE77" s="9" t="s">
        <v>1523</v>
      </c>
      <c r="BF77" s="6"/>
      <c r="BG77" s="9" t="s">
        <v>543</v>
      </c>
      <c r="BH77" s="9" t="s">
        <v>564</v>
      </c>
      <c r="BI77" s="9" t="s">
        <v>610</v>
      </c>
      <c r="BJ77" s="9" t="s">
        <v>3</v>
      </c>
      <c r="BK77" s="7" t="s">
        <v>1</v>
      </c>
      <c r="BL77" s="12">
        <v>241800.49715735999</v>
      </c>
      <c r="BM77" s="7" t="s">
        <v>35</v>
      </c>
      <c r="BN77" s="12"/>
      <c r="BO77" s="13">
        <v>36598</v>
      </c>
      <c r="BP77" s="13">
        <v>47574</v>
      </c>
      <c r="BQ77" s="13" t="s">
        <v>1665</v>
      </c>
      <c r="BR77" s="13" t="s">
        <v>1687</v>
      </c>
      <c r="BS77" s="13" t="s">
        <v>1667</v>
      </c>
      <c r="BT77" s="13" t="s">
        <v>1667</v>
      </c>
      <c r="BU77" s="12">
        <v>210.11</v>
      </c>
      <c r="BV77" s="12">
        <v>137</v>
      </c>
      <c r="BW77" s="12">
        <v>0</v>
      </c>
    </row>
    <row r="78" spans="1:75" s="3" customFormat="1" ht="18.2" customHeight="1" x14ac:dyDescent="0.15">
      <c r="A78" s="14">
        <v>76</v>
      </c>
      <c r="B78" s="15" t="s">
        <v>609</v>
      </c>
      <c r="C78" s="15" t="s">
        <v>34</v>
      </c>
      <c r="D78" s="16">
        <v>45383</v>
      </c>
      <c r="E78" s="2" t="s">
        <v>977</v>
      </c>
      <c r="F78" s="17">
        <v>0</v>
      </c>
      <c r="G78" s="17">
        <v>0</v>
      </c>
      <c r="H78" s="18">
        <v>30090.68</v>
      </c>
      <c r="I78" s="18">
        <v>302.64</v>
      </c>
      <c r="J78" s="18">
        <v>0</v>
      </c>
      <c r="K78" s="18">
        <v>30393.32</v>
      </c>
      <c r="L78" s="18">
        <v>305.06</v>
      </c>
      <c r="M78" s="18">
        <v>0</v>
      </c>
      <c r="N78" s="18">
        <v>302.64</v>
      </c>
      <c r="O78" s="18">
        <v>305.06</v>
      </c>
      <c r="P78" s="18">
        <v>0</v>
      </c>
      <c r="Q78" s="18">
        <v>0</v>
      </c>
      <c r="R78" s="18">
        <v>29785.62</v>
      </c>
      <c r="S78" s="18">
        <v>243.15</v>
      </c>
      <c r="T78" s="18">
        <v>240.73</v>
      </c>
      <c r="U78" s="18">
        <v>0</v>
      </c>
      <c r="V78" s="18">
        <v>243.15</v>
      </c>
      <c r="W78" s="18">
        <v>240.73</v>
      </c>
      <c r="X78" s="18">
        <v>0</v>
      </c>
      <c r="Y78" s="18">
        <v>0</v>
      </c>
      <c r="Z78" s="18">
        <v>0</v>
      </c>
      <c r="AA78" s="18">
        <v>137</v>
      </c>
      <c r="AB78" s="18">
        <v>0</v>
      </c>
      <c r="AC78" s="18">
        <v>0</v>
      </c>
      <c r="AD78" s="18">
        <v>0</v>
      </c>
      <c r="AE78" s="18">
        <v>0</v>
      </c>
      <c r="AF78" s="18">
        <v>-121.88</v>
      </c>
      <c r="AG78" s="18">
        <v>75.11</v>
      </c>
      <c r="AH78" s="18">
        <v>33.97</v>
      </c>
      <c r="AI78" s="18">
        <v>137</v>
      </c>
      <c r="AJ78" s="18">
        <v>0</v>
      </c>
      <c r="AK78" s="18">
        <v>0</v>
      </c>
      <c r="AL78" s="18">
        <v>45.36</v>
      </c>
      <c r="AM78" s="18">
        <v>0</v>
      </c>
      <c r="AN78" s="18">
        <v>75.11</v>
      </c>
      <c r="AO78" s="18">
        <v>33.97</v>
      </c>
      <c r="AP78" s="18">
        <v>0</v>
      </c>
      <c r="AQ78" s="18">
        <v>0</v>
      </c>
      <c r="AR78" s="18">
        <v>0</v>
      </c>
      <c r="AS78" s="18">
        <v>3.6955000000000002E-2</v>
      </c>
      <c r="AT78" s="1">
        <f t="shared" si="1"/>
        <v>1507.1830450000002</v>
      </c>
      <c r="AU78" s="18">
        <v>0</v>
      </c>
      <c r="AV78" s="18">
        <v>0</v>
      </c>
      <c r="AW78" s="19">
        <v>72</v>
      </c>
      <c r="AX78" s="19">
        <v>360</v>
      </c>
      <c r="AY78" s="18">
        <v>197803.25</v>
      </c>
      <c r="AZ78" s="18">
        <v>64350</v>
      </c>
      <c r="BA78" s="20">
        <v>90</v>
      </c>
      <c r="BB78" s="20">
        <v>41.658209790209803</v>
      </c>
      <c r="BC78" s="20">
        <v>9.6</v>
      </c>
      <c r="BD78" s="20"/>
      <c r="BE78" s="2" t="s">
        <v>1523</v>
      </c>
      <c r="BF78" s="14"/>
      <c r="BG78" s="2" t="s">
        <v>543</v>
      </c>
      <c r="BH78" s="2" t="s">
        <v>564</v>
      </c>
      <c r="BI78" s="2" t="s">
        <v>610</v>
      </c>
      <c r="BJ78" s="2" t="s">
        <v>3</v>
      </c>
      <c r="BK78" s="15" t="s">
        <v>1</v>
      </c>
      <c r="BL78" s="20">
        <v>241800.49715735999</v>
      </c>
      <c r="BM78" s="15" t="s">
        <v>35</v>
      </c>
      <c r="BN78" s="20"/>
      <c r="BO78" s="21">
        <v>36635</v>
      </c>
      <c r="BP78" s="21">
        <v>47604</v>
      </c>
      <c r="BQ78" s="13" t="s">
        <v>1478</v>
      </c>
      <c r="BR78" s="13" t="s">
        <v>1700</v>
      </c>
      <c r="BS78" s="13" t="s">
        <v>1667</v>
      </c>
      <c r="BT78" s="13" t="s">
        <v>1667</v>
      </c>
      <c r="BU78" s="20">
        <v>0</v>
      </c>
      <c r="BV78" s="20">
        <v>137</v>
      </c>
      <c r="BW78" s="20">
        <v>0</v>
      </c>
    </row>
    <row r="79" spans="1:75" s="3" customFormat="1" ht="18.2" customHeight="1" x14ac:dyDescent="0.15">
      <c r="A79" s="6">
        <v>77</v>
      </c>
      <c r="B79" s="7" t="s">
        <v>609</v>
      </c>
      <c r="C79" s="7" t="s">
        <v>34</v>
      </c>
      <c r="D79" s="8">
        <v>45383</v>
      </c>
      <c r="E79" s="9" t="s">
        <v>222</v>
      </c>
      <c r="F79" s="10">
        <v>141</v>
      </c>
      <c r="G79" s="10">
        <v>140</v>
      </c>
      <c r="H79" s="1">
        <v>20504.439999999999</v>
      </c>
      <c r="I79" s="1">
        <v>20087.32</v>
      </c>
      <c r="J79" s="1">
        <v>0</v>
      </c>
      <c r="K79" s="1">
        <v>40591.760000000002</v>
      </c>
      <c r="L79" s="1">
        <v>208.75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40591.760000000002</v>
      </c>
      <c r="S79" s="1">
        <v>26066.25</v>
      </c>
      <c r="T79" s="1">
        <v>118.58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26184.83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f t="shared" si="1"/>
        <v>0</v>
      </c>
      <c r="AU79" s="1">
        <v>20296.07</v>
      </c>
      <c r="AV79" s="1">
        <v>26184.83</v>
      </c>
      <c r="AW79" s="11">
        <v>77</v>
      </c>
      <c r="AX79" s="11">
        <v>360</v>
      </c>
      <c r="AY79" s="1">
        <v>156156.17000000001</v>
      </c>
      <c r="AZ79" s="1">
        <v>49500</v>
      </c>
      <c r="BA79" s="12">
        <v>90</v>
      </c>
      <c r="BB79" s="12">
        <v>73.803200000000004</v>
      </c>
      <c r="BC79" s="12">
        <v>6.94</v>
      </c>
      <c r="BD79" s="12"/>
      <c r="BE79" s="9" t="s">
        <v>1523</v>
      </c>
      <c r="BF79" s="6"/>
      <c r="BG79" s="9" t="s">
        <v>543</v>
      </c>
      <c r="BH79" s="9" t="s">
        <v>564</v>
      </c>
      <c r="BI79" s="9" t="s">
        <v>610</v>
      </c>
      <c r="BJ79" s="9" t="s">
        <v>1522</v>
      </c>
      <c r="BK79" s="7" t="s">
        <v>1</v>
      </c>
      <c r="BL79" s="12">
        <v>329525.04424928001</v>
      </c>
      <c r="BM79" s="7" t="s">
        <v>35</v>
      </c>
      <c r="BN79" s="12"/>
      <c r="BO79" s="13">
        <v>36792</v>
      </c>
      <c r="BP79" s="13">
        <v>47757</v>
      </c>
      <c r="BQ79" s="13" t="s">
        <v>1411</v>
      </c>
      <c r="BR79" s="13" t="s">
        <v>1711</v>
      </c>
      <c r="BS79" s="13">
        <v>43262</v>
      </c>
      <c r="BT79" s="13">
        <v>43892</v>
      </c>
      <c r="BU79" s="12">
        <v>18845.57</v>
      </c>
      <c r="BV79" s="12">
        <v>65</v>
      </c>
      <c r="BW79" s="12">
        <v>0</v>
      </c>
    </row>
    <row r="80" spans="1:75" s="3" customFormat="1" ht="18.2" customHeight="1" x14ac:dyDescent="0.15">
      <c r="A80" s="14">
        <v>78</v>
      </c>
      <c r="B80" s="15" t="s">
        <v>609</v>
      </c>
      <c r="C80" s="15" t="s">
        <v>34</v>
      </c>
      <c r="D80" s="16">
        <v>45383</v>
      </c>
      <c r="E80" s="2" t="s">
        <v>978</v>
      </c>
      <c r="F80" s="17">
        <v>0</v>
      </c>
      <c r="G80" s="17">
        <v>0</v>
      </c>
      <c r="H80" s="18">
        <v>20711.990000000002</v>
      </c>
      <c r="I80" s="18">
        <v>0</v>
      </c>
      <c r="J80" s="18">
        <v>0</v>
      </c>
      <c r="K80" s="18">
        <v>20711.990000000002</v>
      </c>
      <c r="L80" s="18">
        <v>207.55</v>
      </c>
      <c r="M80" s="18">
        <v>0</v>
      </c>
      <c r="N80" s="18">
        <v>0</v>
      </c>
      <c r="O80" s="18">
        <v>207.55</v>
      </c>
      <c r="P80" s="18">
        <v>0</v>
      </c>
      <c r="Q80" s="18">
        <v>0</v>
      </c>
      <c r="R80" s="18">
        <v>20504.439999999999</v>
      </c>
      <c r="S80" s="18">
        <v>0</v>
      </c>
      <c r="T80" s="18">
        <v>119.78</v>
      </c>
      <c r="U80" s="18">
        <v>0</v>
      </c>
      <c r="V80" s="18">
        <v>0</v>
      </c>
      <c r="W80" s="18">
        <v>119.78</v>
      </c>
      <c r="X80" s="18">
        <v>0</v>
      </c>
      <c r="Y80" s="18">
        <v>0</v>
      </c>
      <c r="Z80" s="18">
        <v>0</v>
      </c>
      <c r="AA80" s="18">
        <v>65</v>
      </c>
      <c r="AB80" s="18">
        <v>0</v>
      </c>
      <c r="AC80" s="18">
        <v>0</v>
      </c>
      <c r="AD80" s="18">
        <v>0</v>
      </c>
      <c r="AE80" s="18">
        <v>0</v>
      </c>
      <c r="AF80" s="18">
        <v>-27.63</v>
      </c>
      <c r="AG80" s="18">
        <v>43.16</v>
      </c>
      <c r="AH80" s="18">
        <v>24.57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2.464E-3</v>
      </c>
      <c r="AT80" s="1">
        <f t="shared" si="1"/>
        <v>432.42753600000003</v>
      </c>
      <c r="AU80" s="18">
        <v>0</v>
      </c>
      <c r="AV80" s="18">
        <v>0</v>
      </c>
      <c r="AW80" s="19">
        <v>78</v>
      </c>
      <c r="AX80" s="19">
        <v>360</v>
      </c>
      <c r="AY80" s="18">
        <v>156858.29999999999</v>
      </c>
      <c r="AZ80" s="18">
        <v>49500</v>
      </c>
      <c r="BA80" s="20">
        <v>90</v>
      </c>
      <c r="BB80" s="20">
        <v>37.280799999999999</v>
      </c>
      <c r="BC80" s="20">
        <v>6.94</v>
      </c>
      <c r="BD80" s="20"/>
      <c r="BE80" s="2" t="s">
        <v>1523</v>
      </c>
      <c r="BF80" s="14"/>
      <c r="BG80" s="2" t="s">
        <v>543</v>
      </c>
      <c r="BH80" s="2" t="s">
        <v>564</v>
      </c>
      <c r="BI80" s="2" t="s">
        <v>610</v>
      </c>
      <c r="BJ80" s="2" t="s">
        <v>3</v>
      </c>
      <c r="BK80" s="15" t="s">
        <v>1</v>
      </c>
      <c r="BL80" s="20">
        <v>166455.61804432</v>
      </c>
      <c r="BM80" s="15" t="s">
        <v>35</v>
      </c>
      <c r="BN80" s="20"/>
      <c r="BO80" s="21">
        <v>36809</v>
      </c>
      <c r="BP80" s="21">
        <v>47788</v>
      </c>
      <c r="BQ80" s="13" t="s">
        <v>1402</v>
      </c>
      <c r="BR80" s="13" t="s">
        <v>1697</v>
      </c>
      <c r="BS80" s="13" t="s">
        <v>1667</v>
      </c>
      <c r="BT80" s="13" t="s">
        <v>1667</v>
      </c>
      <c r="BU80" s="20">
        <v>0</v>
      </c>
      <c r="BV80" s="20">
        <v>65</v>
      </c>
      <c r="BW80" s="20">
        <v>0</v>
      </c>
    </row>
    <row r="81" spans="1:75" s="3" customFormat="1" ht="18.2" customHeight="1" x14ac:dyDescent="0.15">
      <c r="A81" s="6">
        <v>79</v>
      </c>
      <c r="B81" s="7" t="s">
        <v>609</v>
      </c>
      <c r="C81" s="7" t="s">
        <v>34</v>
      </c>
      <c r="D81" s="8">
        <v>45383</v>
      </c>
      <c r="E81" s="9" t="s">
        <v>979</v>
      </c>
      <c r="F81" s="10">
        <v>0</v>
      </c>
      <c r="G81" s="10">
        <v>0</v>
      </c>
      <c r="H81" s="1">
        <v>20711.990000000002</v>
      </c>
      <c r="I81" s="1">
        <v>0</v>
      </c>
      <c r="J81" s="1">
        <v>0</v>
      </c>
      <c r="K81" s="1">
        <v>20711.990000000002</v>
      </c>
      <c r="L81" s="1">
        <v>207.55</v>
      </c>
      <c r="M81" s="1">
        <v>0</v>
      </c>
      <c r="N81" s="1">
        <v>0</v>
      </c>
      <c r="O81" s="1">
        <v>207.55</v>
      </c>
      <c r="P81" s="1">
        <v>0</v>
      </c>
      <c r="Q81" s="1">
        <v>0</v>
      </c>
      <c r="R81" s="1">
        <v>20504.439999999999</v>
      </c>
      <c r="S81" s="1">
        <v>0</v>
      </c>
      <c r="T81" s="1">
        <v>119.78</v>
      </c>
      <c r="U81" s="1">
        <v>0</v>
      </c>
      <c r="V81" s="1">
        <v>0</v>
      </c>
      <c r="W81" s="1">
        <v>119.78</v>
      </c>
      <c r="X81" s="1">
        <v>0</v>
      </c>
      <c r="Y81" s="1">
        <v>0</v>
      </c>
      <c r="Z81" s="1">
        <v>0</v>
      </c>
      <c r="AA81" s="1">
        <v>65</v>
      </c>
      <c r="AB81" s="1">
        <v>0</v>
      </c>
      <c r="AC81" s="1">
        <v>0</v>
      </c>
      <c r="AD81" s="1">
        <v>0</v>
      </c>
      <c r="AE81" s="1">
        <v>0</v>
      </c>
      <c r="AF81" s="1">
        <v>-27.63</v>
      </c>
      <c r="AG81" s="1">
        <v>43.16</v>
      </c>
      <c r="AH81" s="1">
        <v>24.57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0.54</v>
      </c>
      <c r="AQ81" s="1">
        <v>0</v>
      </c>
      <c r="AR81" s="1">
        <v>0.6</v>
      </c>
      <c r="AS81" s="1">
        <v>0</v>
      </c>
      <c r="AT81" s="1">
        <f t="shared" si="1"/>
        <v>432.37</v>
      </c>
      <c r="AU81" s="1">
        <v>0</v>
      </c>
      <c r="AV81" s="1">
        <v>0</v>
      </c>
      <c r="AW81" s="11">
        <v>78</v>
      </c>
      <c r="AX81" s="11">
        <v>360</v>
      </c>
      <c r="AY81" s="1">
        <v>156858.29999999999</v>
      </c>
      <c r="AZ81" s="1">
        <v>49500</v>
      </c>
      <c r="BA81" s="12">
        <v>90</v>
      </c>
      <c r="BB81" s="12">
        <v>37.280799999999999</v>
      </c>
      <c r="BC81" s="12">
        <v>6.94</v>
      </c>
      <c r="BD81" s="12"/>
      <c r="BE81" s="9" t="s">
        <v>1523</v>
      </c>
      <c r="BF81" s="6"/>
      <c r="BG81" s="9" t="s">
        <v>543</v>
      </c>
      <c r="BH81" s="9" t="s">
        <v>564</v>
      </c>
      <c r="BI81" s="9" t="s">
        <v>610</v>
      </c>
      <c r="BJ81" s="9" t="s">
        <v>3</v>
      </c>
      <c r="BK81" s="7" t="s">
        <v>1</v>
      </c>
      <c r="BL81" s="12">
        <v>166455.61804432</v>
      </c>
      <c r="BM81" s="7" t="s">
        <v>35</v>
      </c>
      <c r="BN81" s="12"/>
      <c r="BO81" s="13">
        <v>36809</v>
      </c>
      <c r="BP81" s="13">
        <v>47788</v>
      </c>
      <c r="BQ81" s="13" t="s">
        <v>1665</v>
      </c>
      <c r="BR81" s="13" t="s">
        <v>1687</v>
      </c>
      <c r="BS81" s="13" t="s">
        <v>1667</v>
      </c>
      <c r="BT81" s="13" t="s">
        <v>1667</v>
      </c>
      <c r="BU81" s="12">
        <v>0</v>
      </c>
      <c r="BV81" s="12">
        <v>65</v>
      </c>
      <c r="BW81" s="12">
        <v>0</v>
      </c>
    </row>
    <row r="82" spans="1:75" s="3" customFormat="1" ht="18.2" customHeight="1" x14ac:dyDescent="0.15">
      <c r="A82" s="14">
        <v>80</v>
      </c>
      <c r="B82" s="15" t="s">
        <v>609</v>
      </c>
      <c r="C82" s="15" t="s">
        <v>34</v>
      </c>
      <c r="D82" s="16">
        <v>45383</v>
      </c>
      <c r="E82" s="2" t="s">
        <v>980</v>
      </c>
      <c r="F82" s="17">
        <v>0</v>
      </c>
      <c r="G82" s="17">
        <v>0</v>
      </c>
      <c r="H82" s="18">
        <v>20918.34</v>
      </c>
      <c r="I82" s="18">
        <v>0</v>
      </c>
      <c r="J82" s="18">
        <v>0</v>
      </c>
      <c r="K82" s="18">
        <v>20918.34</v>
      </c>
      <c r="L82" s="18">
        <v>206.35</v>
      </c>
      <c r="M82" s="18">
        <v>0</v>
      </c>
      <c r="N82" s="18">
        <v>0</v>
      </c>
      <c r="O82" s="18">
        <v>206.35</v>
      </c>
      <c r="P82" s="18">
        <v>0</v>
      </c>
      <c r="Q82" s="18">
        <v>0</v>
      </c>
      <c r="R82" s="18">
        <v>20711.990000000002</v>
      </c>
      <c r="S82" s="18">
        <v>0</v>
      </c>
      <c r="T82" s="18">
        <v>120.98</v>
      </c>
      <c r="U82" s="18">
        <v>0</v>
      </c>
      <c r="V82" s="18">
        <v>0</v>
      </c>
      <c r="W82" s="18">
        <v>120.98</v>
      </c>
      <c r="X82" s="18">
        <v>0</v>
      </c>
      <c r="Y82" s="18">
        <v>0</v>
      </c>
      <c r="Z82" s="18">
        <v>0</v>
      </c>
      <c r="AA82" s="18">
        <v>65</v>
      </c>
      <c r="AB82" s="18">
        <v>0</v>
      </c>
      <c r="AC82" s="18">
        <v>0</v>
      </c>
      <c r="AD82" s="18">
        <v>0</v>
      </c>
      <c r="AE82" s="18">
        <v>0</v>
      </c>
      <c r="AF82" s="18">
        <v>-25.3</v>
      </c>
      <c r="AG82" s="18">
        <v>43.16</v>
      </c>
      <c r="AH82" s="18">
        <v>24.63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0.08</v>
      </c>
      <c r="AQ82" s="18">
        <v>0</v>
      </c>
      <c r="AR82" s="18">
        <v>0.06</v>
      </c>
      <c r="AS82" s="18">
        <v>0</v>
      </c>
      <c r="AT82" s="1">
        <f t="shared" si="1"/>
        <v>434.84000000000003</v>
      </c>
      <c r="AU82" s="18">
        <v>0</v>
      </c>
      <c r="AV82" s="18">
        <v>0</v>
      </c>
      <c r="AW82" s="19">
        <v>79</v>
      </c>
      <c r="AX82" s="19">
        <v>360</v>
      </c>
      <c r="AY82" s="18">
        <v>157728.45000000001</v>
      </c>
      <c r="AZ82" s="18">
        <v>49500</v>
      </c>
      <c r="BA82" s="20">
        <v>90</v>
      </c>
      <c r="BB82" s="20">
        <v>37.658163636363597</v>
      </c>
      <c r="BC82" s="20">
        <v>6.94</v>
      </c>
      <c r="BD82" s="20"/>
      <c r="BE82" s="2" t="s">
        <v>1523</v>
      </c>
      <c r="BF82" s="14"/>
      <c r="BG82" s="2" t="s">
        <v>543</v>
      </c>
      <c r="BH82" s="2" t="s">
        <v>564</v>
      </c>
      <c r="BI82" s="2" t="s">
        <v>610</v>
      </c>
      <c r="BJ82" s="2" t="s">
        <v>3</v>
      </c>
      <c r="BK82" s="15" t="s">
        <v>1</v>
      </c>
      <c r="BL82" s="20">
        <v>168140.51475572001</v>
      </c>
      <c r="BM82" s="15" t="s">
        <v>35</v>
      </c>
      <c r="BN82" s="20"/>
      <c r="BO82" s="21">
        <v>36840</v>
      </c>
      <c r="BP82" s="21">
        <v>47818</v>
      </c>
      <c r="BQ82" s="13" t="s">
        <v>1665</v>
      </c>
      <c r="BR82" s="13" t="s">
        <v>1687</v>
      </c>
      <c r="BS82" s="13" t="s">
        <v>1667</v>
      </c>
      <c r="BT82" s="13" t="s">
        <v>1667</v>
      </c>
      <c r="BU82" s="20">
        <v>0</v>
      </c>
      <c r="BV82" s="20">
        <v>65</v>
      </c>
      <c r="BW82" s="20">
        <v>0</v>
      </c>
    </row>
    <row r="83" spans="1:75" s="3" customFormat="1" ht="18.2" customHeight="1" x14ac:dyDescent="0.15">
      <c r="A83" s="6">
        <v>81</v>
      </c>
      <c r="B83" s="7" t="s">
        <v>609</v>
      </c>
      <c r="C83" s="7" t="s">
        <v>34</v>
      </c>
      <c r="D83" s="8">
        <v>45383</v>
      </c>
      <c r="E83" s="9" t="s">
        <v>31</v>
      </c>
      <c r="F83" s="10">
        <v>132</v>
      </c>
      <c r="G83" s="10">
        <v>131</v>
      </c>
      <c r="H83" s="1">
        <v>22261.81</v>
      </c>
      <c r="I83" s="1">
        <v>29764.62</v>
      </c>
      <c r="J83" s="1">
        <v>0</v>
      </c>
      <c r="K83" s="1">
        <v>52026.43</v>
      </c>
      <c r="L83" s="1">
        <v>377.04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52026.43</v>
      </c>
      <c r="S83" s="1">
        <v>44879.1</v>
      </c>
      <c r="T83" s="1">
        <v>190.34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45069.440000000002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f t="shared" si="1"/>
        <v>0</v>
      </c>
      <c r="AU83" s="1">
        <v>30141.66</v>
      </c>
      <c r="AV83" s="1">
        <v>45069.440000000002</v>
      </c>
      <c r="AW83" s="11">
        <v>47</v>
      </c>
      <c r="AX83" s="11">
        <v>300</v>
      </c>
      <c r="AY83" s="1">
        <v>234178.13</v>
      </c>
      <c r="AZ83" s="1">
        <v>61200</v>
      </c>
      <c r="BA83" s="12">
        <v>85</v>
      </c>
      <c r="BB83" s="12">
        <v>72.258930555555594</v>
      </c>
      <c r="BC83" s="12">
        <v>10.26</v>
      </c>
      <c r="BD83" s="12"/>
      <c r="BE83" s="9" t="s">
        <v>1523</v>
      </c>
      <c r="BF83" s="6"/>
      <c r="BG83" s="9" t="s">
        <v>611</v>
      </c>
      <c r="BH83" s="9" t="s">
        <v>203</v>
      </c>
      <c r="BI83" s="9" t="s">
        <v>612</v>
      </c>
      <c r="BJ83" s="9" t="s">
        <v>1522</v>
      </c>
      <c r="BK83" s="7" t="s">
        <v>1</v>
      </c>
      <c r="BL83" s="12">
        <v>422352.01548003999</v>
      </c>
      <c r="BM83" s="7" t="s">
        <v>35</v>
      </c>
      <c r="BN83" s="12"/>
      <c r="BO83" s="13">
        <v>37692</v>
      </c>
      <c r="BP83" s="13">
        <v>46844</v>
      </c>
      <c r="BQ83" s="13" t="s">
        <v>1430</v>
      </c>
      <c r="BR83" s="13" t="s">
        <v>1715</v>
      </c>
      <c r="BS83" s="13">
        <v>44232</v>
      </c>
      <c r="BT83" s="13">
        <v>44862</v>
      </c>
      <c r="BU83" s="12">
        <v>20293.740000000002</v>
      </c>
      <c r="BV83" s="12">
        <v>65</v>
      </c>
      <c r="BW83" s="12">
        <v>0</v>
      </c>
    </row>
    <row r="84" spans="1:75" s="3" customFormat="1" ht="18.2" customHeight="1" x14ac:dyDescent="0.15">
      <c r="A84" s="14">
        <v>82</v>
      </c>
      <c r="B84" s="15" t="s">
        <v>609</v>
      </c>
      <c r="C84" s="15" t="s">
        <v>34</v>
      </c>
      <c r="D84" s="16">
        <v>45383</v>
      </c>
      <c r="E84" s="2" t="s">
        <v>981</v>
      </c>
      <c r="F84" s="17">
        <v>0</v>
      </c>
      <c r="G84" s="17">
        <v>0</v>
      </c>
      <c r="H84" s="18">
        <v>18294.490000000002</v>
      </c>
      <c r="I84" s="18">
        <v>0</v>
      </c>
      <c r="J84" s="18">
        <v>0</v>
      </c>
      <c r="K84" s="18">
        <v>18294.490000000002</v>
      </c>
      <c r="L84" s="18">
        <v>344.21</v>
      </c>
      <c r="M84" s="18">
        <v>0</v>
      </c>
      <c r="N84" s="18">
        <v>0</v>
      </c>
      <c r="O84" s="18">
        <v>344.21</v>
      </c>
      <c r="P84" s="18">
        <v>0</v>
      </c>
      <c r="Q84" s="18">
        <v>0</v>
      </c>
      <c r="R84" s="18">
        <v>17950.28</v>
      </c>
      <c r="S84" s="18">
        <v>0</v>
      </c>
      <c r="T84" s="18">
        <v>156.41999999999999</v>
      </c>
      <c r="U84" s="18">
        <v>0</v>
      </c>
      <c r="V84" s="18">
        <v>0</v>
      </c>
      <c r="W84" s="18">
        <v>156.41999999999999</v>
      </c>
      <c r="X84" s="18">
        <v>0</v>
      </c>
      <c r="Y84" s="18">
        <v>0</v>
      </c>
      <c r="Z84" s="18">
        <v>0</v>
      </c>
      <c r="AA84" s="18">
        <v>65</v>
      </c>
      <c r="AB84" s="18">
        <v>0</v>
      </c>
      <c r="AC84" s="18">
        <v>0</v>
      </c>
      <c r="AD84" s="18">
        <v>0</v>
      </c>
      <c r="AE84" s="18">
        <v>0</v>
      </c>
      <c r="AF84" s="18">
        <v>0.53</v>
      </c>
      <c r="AG84" s="18">
        <v>29.53</v>
      </c>
      <c r="AH84" s="18">
        <v>54.22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1.232E-3</v>
      </c>
      <c r="AT84" s="1">
        <f t="shared" si="1"/>
        <v>649.90876800000001</v>
      </c>
      <c r="AU84" s="18">
        <v>0</v>
      </c>
      <c r="AV84" s="18">
        <v>0</v>
      </c>
      <c r="AW84" s="19">
        <v>43</v>
      </c>
      <c r="AX84" s="19">
        <v>300</v>
      </c>
      <c r="AY84" s="18">
        <v>229928.95999999999</v>
      </c>
      <c r="AZ84" s="18">
        <v>54000</v>
      </c>
      <c r="BA84" s="20">
        <v>75.02</v>
      </c>
      <c r="BB84" s="20">
        <v>24.937592696296299</v>
      </c>
      <c r="BC84" s="20">
        <v>10.26</v>
      </c>
      <c r="BD84" s="20"/>
      <c r="BE84" s="2" t="s">
        <v>1523</v>
      </c>
      <c r="BF84" s="14"/>
      <c r="BG84" s="2" t="s">
        <v>611</v>
      </c>
      <c r="BH84" s="2" t="s">
        <v>203</v>
      </c>
      <c r="BI84" s="2" t="s">
        <v>612</v>
      </c>
      <c r="BJ84" s="2" t="s">
        <v>3</v>
      </c>
      <c r="BK84" s="15" t="s">
        <v>1</v>
      </c>
      <c r="BL84" s="20">
        <v>145720.87564784</v>
      </c>
      <c r="BM84" s="15" t="s">
        <v>35</v>
      </c>
      <c r="BN84" s="20"/>
      <c r="BO84" s="21">
        <v>37582</v>
      </c>
      <c r="BP84" s="21">
        <v>46722</v>
      </c>
      <c r="BQ84" s="13" t="s">
        <v>1665</v>
      </c>
      <c r="BR84" s="13" t="s">
        <v>1687</v>
      </c>
      <c r="BS84" s="13" t="s">
        <v>1667</v>
      </c>
      <c r="BT84" s="13" t="s">
        <v>1667</v>
      </c>
      <c r="BU84" s="20">
        <v>0</v>
      </c>
      <c r="BV84" s="20">
        <v>65</v>
      </c>
      <c r="BW84" s="20">
        <v>0</v>
      </c>
    </row>
    <row r="85" spans="1:75" s="3" customFormat="1" ht="18.2" customHeight="1" x14ac:dyDescent="0.15">
      <c r="A85" s="6">
        <v>83</v>
      </c>
      <c r="B85" s="7" t="s">
        <v>609</v>
      </c>
      <c r="C85" s="7" t="s">
        <v>34</v>
      </c>
      <c r="D85" s="8">
        <v>45383</v>
      </c>
      <c r="E85" s="9" t="s">
        <v>283</v>
      </c>
      <c r="F85" s="10">
        <v>128</v>
      </c>
      <c r="G85" s="10">
        <v>127</v>
      </c>
      <c r="H85" s="1">
        <v>21120.98</v>
      </c>
      <c r="I85" s="1">
        <v>30025.26</v>
      </c>
      <c r="J85" s="1">
        <v>0</v>
      </c>
      <c r="K85" s="1">
        <v>51146.239999999998</v>
      </c>
      <c r="L85" s="1">
        <v>386.8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51146.239999999998</v>
      </c>
      <c r="S85" s="1">
        <v>42599.38</v>
      </c>
      <c r="T85" s="1">
        <v>180.58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42779.96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f t="shared" si="1"/>
        <v>0</v>
      </c>
      <c r="AU85" s="1">
        <v>30412.06</v>
      </c>
      <c r="AV85" s="1">
        <v>42779.96</v>
      </c>
      <c r="AW85" s="11">
        <v>44</v>
      </c>
      <c r="AX85" s="11">
        <v>300</v>
      </c>
      <c r="AY85" s="1">
        <v>231664.32</v>
      </c>
      <c r="AZ85" s="1">
        <v>61200</v>
      </c>
      <c r="BA85" s="12">
        <v>85</v>
      </c>
      <c r="BB85" s="12">
        <v>71.036444444444399</v>
      </c>
      <c r="BC85" s="12">
        <v>10.26</v>
      </c>
      <c r="BD85" s="12"/>
      <c r="BE85" s="9" t="s">
        <v>1523</v>
      </c>
      <c r="BF85" s="6"/>
      <c r="BG85" s="9" t="s">
        <v>611</v>
      </c>
      <c r="BH85" s="9" t="s">
        <v>203</v>
      </c>
      <c r="BI85" s="9" t="s">
        <v>612</v>
      </c>
      <c r="BJ85" s="9" t="s">
        <v>1522</v>
      </c>
      <c r="BK85" s="7" t="s">
        <v>1</v>
      </c>
      <c r="BL85" s="12">
        <v>415206.60841471999</v>
      </c>
      <c r="BM85" s="7" t="s">
        <v>35</v>
      </c>
      <c r="BN85" s="12"/>
      <c r="BO85" s="13">
        <v>37601</v>
      </c>
      <c r="BP85" s="13">
        <v>46753</v>
      </c>
      <c r="BQ85" s="13" t="s">
        <v>1416</v>
      </c>
      <c r="BR85" s="13" t="s">
        <v>1688</v>
      </c>
      <c r="BS85" s="13">
        <v>44232</v>
      </c>
      <c r="BT85" s="13">
        <v>44862</v>
      </c>
      <c r="BU85" s="12">
        <v>17018.45</v>
      </c>
      <c r="BV85" s="12">
        <v>65</v>
      </c>
      <c r="BW85" s="12">
        <v>0</v>
      </c>
    </row>
    <row r="86" spans="1:75" s="3" customFormat="1" ht="18.2" customHeight="1" x14ac:dyDescent="0.15">
      <c r="A86" s="14">
        <v>84</v>
      </c>
      <c r="B86" s="15" t="s">
        <v>609</v>
      </c>
      <c r="C86" s="15" t="s">
        <v>34</v>
      </c>
      <c r="D86" s="16">
        <v>45383</v>
      </c>
      <c r="E86" s="2" t="s">
        <v>43</v>
      </c>
      <c r="F86" s="17">
        <v>201</v>
      </c>
      <c r="G86" s="17">
        <v>200</v>
      </c>
      <c r="H86" s="18">
        <v>23141.29</v>
      </c>
      <c r="I86" s="18">
        <v>38606.449999999997</v>
      </c>
      <c r="J86" s="18">
        <v>0</v>
      </c>
      <c r="K86" s="18">
        <v>61747.74</v>
      </c>
      <c r="L86" s="18">
        <v>402.37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61747.74</v>
      </c>
      <c r="S86" s="18">
        <v>81961.39</v>
      </c>
      <c r="T86" s="18">
        <v>197.47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82158.86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">
        <f t="shared" si="1"/>
        <v>0</v>
      </c>
      <c r="AU86" s="18">
        <v>39008.82</v>
      </c>
      <c r="AV86" s="18">
        <v>82158.86</v>
      </c>
      <c r="AW86" s="19">
        <v>46</v>
      </c>
      <c r="AX86" s="19">
        <v>300</v>
      </c>
      <c r="AY86" s="18">
        <v>233495.14</v>
      </c>
      <c r="AZ86" s="18">
        <v>64800</v>
      </c>
      <c r="BA86" s="20">
        <v>90</v>
      </c>
      <c r="BB86" s="20">
        <v>85.760750000000002</v>
      </c>
      <c r="BC86" s="20">
        <v>10.24</v>
      </c>
      <c r="BD86" s="20"/>
      <c r="BE86" s="2" t="s">
        <v>1523</v>
      </c>
      <c r="BF86" s="14"/>
      <c r="BG86" s="2" t="s">
        <v>611</v>
      </c>
      <c r="BH86" s="2" t="s">
        <v>203</v>
      </c>
      <c r="BI86" s="2" t="s">
        <v>612</v>
      </c>
      <c r="BJ86" s="2" t="s">
        <v>1522</v>
      </c>
      <c r="BK86" s="15" t="s">
        <v>1</v>
      </c>
      <c r="BL86" s="20">
        <v>501269.88225671998</v>
      </c>
      <c r="BM86" s="15" t="s">
        <v>35</v>
      </c>
      <c r="BN86" s="20"/>
      <c r="BO86" s="21">
        <v>37656</v>
      </c>
      <c r="BP86" s="21">
        <v>46813</v>
      </c>
      <c r="BQ86" s="13" t="s">
        <v>1594</v>
      </c>
      <c r="BR86" s="13" t="s">
        <v>1720</v>
      </c>
      <c r="BS86" s="13">
        <v>43262</v>
      </c>
      <c r="BT86" s="13">
        <v>43892</v>
      </c>
      <c r="BU86" s="20">
        <v>24692.720000000001</v>
      </c>
      <c r="BV86" s="20">
        <v>65</v>
      </c>
      <c r="BW86" s="20">
        <v>0</v>
      </c>
    </row>
    <row r="87" spans="1:75" s="3" customFormat="1" ht="18.2" customHeight="1" x14ac:dyDescent="0.15">
      <c r="A87" s="6">
        <v>85</v>
      </c>
      <c r="B87" s="7" t="s">
        <v>609</v>
      </c>
      <c r="C87" s="7" t="s">
        <v>34</v>
      </c>
      <c r="D87" s="8">
        <v>45383</v>
      </c>
      <c r="E87" s="9" t="s">
        <v>225</v>
      </c>
      <c r="F87" s="10">
        <v>181</v>
      </c>
      <c r="G87" s="10">
        <v>180</v>
      </c>
      <c r="H87" s="1">
        <v>23141.29</v>
      </c>
      <c r="I87" s="1">
        <v>37023.410000000003</v>
      </c>
      <c r="J87" s="1">
        <v>0</v>
      </c>
      <c r="K87" s="1">
        <v>60164.7</v>
      </c>
      <c r="L87" s="1">
        <v>402.37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60164.7</v>
      </c>
      <c r="S87" s="1">
        <v>71547.63</v>
      </c>
      <c r="T87" s="1">
        <v>197.47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71745.100000000006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f t="shared" si="1"/>
        <v>0</v>
      </c>
      <c r="AU87" s="1">
        <v>37425.78</v>
      </c>
      <c r="AV87" s="1">
        <v>71745.100000000006</v>
      </c>
      <c r="AW87" s="11">
        <v>46</v>
      </c>
      <c r="AX87" s="11">
        <v>300</v>
      </c>
      <c r="AY87" s="1">
        <v>233356.82</v>
      </c>
      <c r="AZ87" s="1">
        <v>64800</v>
      </c>
      <c r="BA87" s="12">
        <v>90</v>
      </c>
      <c r="BB87" s="12">
        <v>83.562083333333305</v>
      </c>
      <c r="BC87" s="12">
        <v>10.24</v>
      </c>
      <c r="BD87" s="12"/>
      <c r="BE87" s="9" t="s">
        <v>1523</v>
      </c>
      <c r="BF87" s="6"/>
      <c r="BG87" s="9" t="s">
        <v>611</v>
      </c>
      <c r="BH87" s="9" t="s">
        <v>203</v>
      </c>
      <c r="BI87" s="9" t="s">
        <v>612</v>
      </c>
      <c r="BJ87" s="9" t="s">
        <v>1522</v>
      </c>
      <c r="BK87" s="7" t="s">
        <v>1</v>
      </c>
      <c r="BL87" s="12">
        <v>488418.71921160002</v>
      </c>
      <c r="BM87" s="7" t="s">
        <v>35</v>
      </c>
      <c r="BN87" s="12"/>
      <c r="BO87" s="13">
        <v>37652</v>
      </c>
      <c r="BP87" s="13">
        <v>46813</v>
      </c>
      <c r="BQ87" s="13" t="s">
        <v>1794</v>
      </c>
      <c r="BR87" s="13" t="s">
        <v>1795</v>
      </c>
      <c r="BS87" s="13">
        <v>43262</v>
      </c>
      <c r="BT87" s="13">
        <v>43892</v>
      </c>
      <c r="BU87" s="12">
        <v>25863.94</v>
      </c>
      <c r="BV87" s="12">
        <v>65</v>
      </c>
      <c r="BW87" s="12">
        <v>0</v>
      </c>
    </row>
    <row r="88" spans="1:75" s="3" customFormat="1" ht="18.2" customHeight="1" x14ac:dyDescent="0.15">
      <c r="A88" s="14">
        <v>86</v>
      </c>
      <c r="B88" s="15" t="s">
        <v>609</v>
      </c>
      <c r="C88" s="15" t="s">
        <v>34</v>
      </c>
      <c r="D88" s="16">
        <v>45383</v>
      </c>
      <c r="E88" s="2" t="s">
        <v>246</v>
      </c>
      <c r="F88" s="17">
        <v>145</v>
      </c>
      <c r="G88" s="17">
        <v>144</v>
      </c>
      <c r="H88" s="18">
        <v>23567.02</v>
      </c>
      <c r="I88" s="18">
        <v>33109.06</v>
      </c>
      <c r="J88" s="18">
        <v>0</v>
      </c>
      <c r="K88" s="18">
        <v>56676.08</v>
      </c>
      <c r="L88" s="18">
        <v>399.26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56676.08</v>
      </c>
      <c r="S88" s="18">
        <v>54001.14</v>
      </c>
      <c r="T88" s="18">
        <v>201.5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54202.64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">
        <f t="shared" si="1"/>
        <v>0</v>
      </c>
      <c r="AU88" s="18">
        <v>33508.32</v>
      </c>
      <c r="AV88" s="18">
        <v>54202.64</v>
      </c>
      <c r="AW88" s="19">
        <v>47</v>
      </c>
      <c r="AX88" s="19">
        <v>300</v>
      </c>
      <c r="AY88" s="18">
        <v>234414.5</v>
      </c>
      <c r="AZ88" s="18">
        <v>64800</v>
      </c>
      <c r="BA88" s="20">
        <v>90</v>
      </c>
      <c r="BB88" s="20">
        <v>78.716777777777807</v>
      </c>
      <c r="BC88" s="20">
        <v>10.26</v>
      </c>
      <c r="BD88" s="20"/>
      <c r="BE88" s="2" t="s">
        <v>1523</v>
      </c>
      <c r="BF88" s="14"/>
      <c r="BG88" s="2" t="s">
        <v>611</v>
      </c>
      <c r="BH88" s="2" t="s">
        <v>203</v>
      </c>
      <c r="BI88" s="2" t="s">
        <v>612</v>
      </c>
      <c r="BJ88" s="2" t="s">
        <v>1522</v>
      </c>
      <c r="BK88" s="15" t="s">
        <v>1</v>
      </c>
      <c r="BL88" s="20">
        <v>460098.00437024003</v>
      </c>
      <c r="BM88" s="15" t="s">
        <v>35</v>
      </c>
      <c r="BN88" s="20"/>
      <c r="BO88" s="21">
        <v>37699</v>
      </c>
      <c r="BP88" s="21">
        <v>46844</v>
      </c>
      <c r="BQ88" s="13" t="s">
        <v>1430</v>
      </c>
      <c r="BR88" s="13" t="s">
        <v>1715</v>
      </c>
      <c r="BS88" s="13">
        <v>44232</v>
      </c>
      <c r="BT88" s="13">
        <v>44862</v>
      </c>
      <c r="BU88" s="20">
        <v>22288.38</v>
      </c>
      <c r="BV88" s="20">
        <v>65</v>
      </c>
      <c r="BW88" s="20">
        <v>0</v>
      </c>
    </row>
    <row r="89" spans="1:75" s="3" customFormat="1" ht="18.2" customHeight="1" x14ac:dyDescent="0.15">
      <c r="A89" s="6">
        <v>87</v>
      </c>
      <c r="B89" s="7" t="s">
        <v>609</v>
      </c>
      <c r="C89" s="7" t="s">
        <v>34</v>
      </c>
      <c r="D89" s="8">
        <v>45383</v>
      </c>
      <c r="E89" s="9" t="s">
        <v>457</v>
      </c>
      <c r="F89" s="10">
        <v>120</v>
      </c>
      <c r="G89" s="10">
        <v>119</v>
      </c>
      <c r="H89" s="1">
        <v>23882.57</v>
      </c>
      <c r="I89" s="1">
        <v>29564.91</v>
      </c>
      <c r="J89" s="1">
        <v>0</v>
      </c>
      <c r="K89" s="1">
        <v>53447.48</v>
      </c>
      <c r="L89" s="1">
        <v>395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53447.48</v>
      </c>
      <c r="S89" s="1">
        <v>41664.04</v>
      </c>
      <c r="T89" s="1">
        <v>203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41867.040000000001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f t="shared" si="1"/>
        <v>0</v>
      </c>
      <c r="AU89" s="1">
        <v>29959.91</v>
      </c>
      <c r="AV89" s="1">
        <v>41867.040000000001</v>
      </c>
      <c r="AW89" s="11">
        <v>48</v>
      </c>
      <c r="AX89" s="11">
        <v>300</v>
      </c>
      <c r="AY89" s="1">
        <v>235708.92</v>
      </c>
      <c r="AZ89" s="1">
        <v>64800</v>
      </c>
      <c r="BA89" s="12">
        <v>90</v>
      </c>
      <c r="BB89" s="12">
        <v>74.232611111111098</v>
      </c>
      <c r="BC89" s="12">
        <v>10.199999999999999</v>
      </c>
      <c r="BD89" s="12"/>
      <c r="BE89" s="9" t="s">
        <v>1521</v>
      </c>
      <c r="BF89" s="6"/>
      <c r="BG89" s="9" t="s">
        <v>611</v>
      </c>
      <c r="BH89" s="9" t="s">
        <v>203</v>
      </c>
      <c r="BI89" s="9" t="s">
        <v>612</v>
      </c>
      <c r="BJ89" s="9" t="s">
        <v>1522</v>
      </c>
      <c r="BK89" s="7" t="s">
        <v>1</v>
      </c>
      <c r="BL89" s="12">
        <v>433888.13916944002</v>
      </c>
      <c r="BM89" s="7" t="s">
        <v>35</v>
      </c>
      <c r="BN89" s="12"/>
      <c r="BO89" s="13">
        <v>37722</v>
      </c>
      <c r="BP89" s="13">
        <v>46874</v>
      </c>
      <c r="BQ89" s="13" t="s">
        <v>1567</v>
      </c>
      <c r="BR89" s="13" t="s">
        <v>1718</v>
      </c>
      <c r="BS89" s="13">
        <v>44232</v>
      </c>
      <c r="BT89" s="13">
        <v>44862</v>
      </c>
      <c r="BU89" s="12">
        <v>16448.400000000001</v>
      </c>
      <c r="BV89" s="12">
        <v>65</v>
      </c>
      <c r="BW89" s="12">
        <v>0</v>
      </c>
    </row>
    <row r="90" spans="1:75" s="3" customFormat="1" ht="18.2" customHeight="1" x14ac:dyDescent="0.15">
      <c r="A90" s="14">
        <v>88</v>
      </c>
      <c r="B90" s="15" t="s">
        <v>609</v>
      </c>
      <c r="C90" s="15" t="s">
        <v>34</v>
      </c>
      <c r="D90" s="16">
        <v>45383</v>
      </c>
      <c r="E90" s="2" t="s">
        <v>982</v>
      </c>
      <c r="F90" s="17">
        <v>1</v>
      </c>
      <c r="G90" s="17">
        <v>1</v>
      </c>
      <c r="H90" s="18">
        <v>0</v>
      </c>
      <c r="I90" s="18">
        <v>1031.3399999999999</v>
      </c>
      <c r="J90" s="18">
        <v>0</v>
      </c>
      <c r="K90" s="18">
        <v>1031.3399999999999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1031.3399999999999</v>
      </c>
      <c r="S90" s="18">
        <v>4.08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4.08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">
        <f t="shared" si="1"/>
        <v>0</v>
      </c>
      <c r="AU90" s="18">
        <v>1031.3399999999999</v>
      </c>
      <c r="AV90" s="18">
        <v>4.08</v>
      </c>
      <c r="AW90" s="19">
        <v>176</v>
      </c>
      <c r="AX90" s="19">
        <v>300</v>
      </c>
      <c r="AY90" s="18">
        <v>266077.96999999997</v>
      </c>
      <c r="AZ90" s="18">
        <v>70200</v>
      </c>
      <c r="BA90" s="20">
        <v>90</v>
      </c>
      <c r="BB90" s="20">
        <v>1.32223076923077</v>
      </c>
      <c r="BC90" s="20">
        <v>8.9</v>
      </c>
      <c r="BD90" s="20"/>
      <c r="BE90" s="2" t="s">
        <v>1523</v>
      </c>
      <c r="BF90" s="14"/>
      <c r="BG90" s="2" t="s">
        <v>611</v>
      </c>
      <c r="BH90" s="2" t="s">
        <v>203</v>
      </c>
      <c r="BI90" s="2" t="s">
        <v>612</v>
      </c>
      <c r="BJ90" s="2" t="s">
        <v>4</v>
      </c>
      <c r="BK90" s="15" t="s">
        <v>1</v>
      </c>
      <c r="BL90" s="20">
        <v>8372.4469975200009</v>
      </c>
      <c r="BM90" s="15" t="s">
        <v>35</v>
      </c>
      <c r="BN90" s="20"/>
      <c r="BO90" s="21">
        <v>38084</v>
      </c>
      <c r="BP90" s="21">
        <v>47239</v>
      </c>
      <c r="BQ90" s="13" t="s">
        <v>1448</v>
      </c>
      <c r="BR90" s="13" t="s">
        <v>1664</v>
      </c>
      <c r="BS90" s="13" t="s">
        <v>1667</v>
      </c>
      <c r="BT90" s="13" t="s">
        <v>1667</v>
      </c>
      <c r="BU90" s="20">
        <v>98.72</v>
      </c>
      <c r="BV90" s="20">
        <v>0</v>
      </c>
      <c r="BW90" s="20">
        <v>0</v>
      </c>
    </row>
    <row r="91" spans="1:75" s="3" customFormat="1" ht="18.2" customHeight="1" x14ac:dyDescent="0.15">
      <c r="A91" s="6">
        <v>89</v>
      </c>
      <c r="B91" s="7" t="s">
        <v>609</v>
      </c>
      <c r="C91" s="7" t="s">
        <v>34</v>
      </c>
      <c r="D91" s="8">
        <v>45383</v>
      </c>
      <c r="E91" s="9" t="s">
        <v>983</v>
      </c>
      <c r="F91" s="10">
        <v>0</v>
      </c>
      <c r="G91" s="10">
        <v>1</v>
      </c>
      <c r="H91" s="1">
        <v>28273.93</v>
      </c>
      <c r="I91" s="1">
        <v>776.72</v>
      </c>
      <c r="J91" s="1">
        <v>0</v>
      </c>
      <c r="K91" s="1">
        <v>29050.65</v>
      </c>
      <c r="L91" s="1">
        <v>393.05</v>
      </c>
      <c r="M91" s="1">
        <v>0</v>
      </c>
      <c r="N91" s="1">
        <v>776.72</v>
      </c>
      <c r="O91" s="1">
        <v>393.05</v>
      </c>
      <c r="P91" s="1">
        <v>0</v>
      </c>
      <c r="Q91" s="1">
        <v>0</v>
      </c>
      <c r="R91" s="1">
        <v>27880.880000000001</v>
      </c>
      <c r="S91" s="1">
        <v>463.64</v>
      </c>
      <c r="T91" s="1">
        <v>227.13</v>
      </c>
      <c r="U91" s="1">
        <v>0</v>
      </c>
      <c r="V91" s="1">
        <v>463.64</v>
      </c>
      <c r="W91" s="1">
        <v>227.13</v>
      </c>
      <c r="X91" s="1">
        <v>0</v>
      </c>
      <c r="Y91" s="1">
        <v>0</v>
      </c>
      <c r="Z91" s="1">
        <v>0</v>
      </c>
      <c r="AA91" s="1">
        <v>65</v>
      </c>
      <c r="AB91" s="1">
        <v>0</v>
      </c>
      <c r="AC91" s="1">
        <v>0</v>
      </c>
      <c r="AD91" s="1">
        <v>0</v>
      </c>
      <c r="AE91" s="1">
        <v>0</v>
      </c>
      <c r="AF91" s="1">
        <v>53.09</v>
      </c>
      <c r="AG91" s="1">
        <v>35.51</v>
      </c>
      <c r="AH91" s="1">
        <v>40.799999999999997</v>
      </c>
      <c r="AI91" s="1">
        <v>130</v>
      </c>
      <c r="AJ91" s="1">
        <v>0</v>
      </c>
      <c r="AK91" s="1">
        <v>0</v>
      </c>
      <c r="AL91" s="1">
        <v>83.16</v>
      </c>
      <c r="AM91" s="1">
        <v>0</v>
      </c>
      <c r="AN91" s="1">
        <v>60.81</v>
      </c>
      <c r="AO91" s="1">
        <v>40.799999999999997</v>
      </c>
      <c r="AP91" s="1">
        <v>0</v>
      </c>
      <c r="AQ91" s="1">
        <v>0</v>
      </c>
      <c r="AR91" s="1">
        <v>0</v>
      </c>
      <c r="AS91" s="1">
        <v>16.922829</v>
      </c>
      <c r="AT91" s="1">
        <f t="shared" si="1"/>
        <v>2352.7871709999999</v>
      </c>
      <c r="AU91" s="1">
        <v>0</v>
      </c>
      <c r="AV91" s="1">
        <v>0</v>
      </c>
      <c r="AW91" s="11">
        <v>56</v>
      </c>
      <c r="AX91" s="11">
        <v>300</v>
      </c>
      <c r="AY91" s="1">
        <v>261078.87</v>
      </c>
      <c r="AZ91" s="1">
        <v>70200</v>
      </c>
      <c r="BA91" s="12">
        <v>90</v>
      </c>
      <c r="BB91" s="12">
        <v>35.744717948717899</v>
      </c>
      <c r="BC91" s="12">
        <v>9.64</v>
      </c>
      <c r="BD91" s="12"/>
      <c r="BE91" s="9" t="s">
        <v>1523</v>
      </c>
      <c r="BF91" s="6"/>
      <c r="BG91" s="9" t="s">
        <v>611</v>
      </c>
      <c r="BH91" s="9" t="s">
        <v>203</v>
      </c>
      <c r="BI91" s="9" t="s">
        <v>612</v>
      </c>
      <c r="BJ91" s="9" t="s">
        <v>3</v>
      </c>
      <c r="BK91" s="7" t="s">
        <v>1</v>
      </c>
      <c r="BL91" s="12">
        <v>226337.76450464001</v>
      </c>
      <c r="BM91" s="7" t="s">
        <v>35</v>
      </c>
      <c r="BN91" s="12"/>
      <c r="BO91" s="13">
        <v>37974</v>
      </c>
      <c r="BP91" s="13">
        <v>47119</v>
      </c>
      <c r="BQ91" s="13" t="s">
        <v>1478</v>
      </c>
      <c r="BR91" s="13" t="s">
        <v>1700</v>
      </c>
      <c r="BS91" s="13" t="s">
        <v>1667</v>
      </c>
      <c r="BT91" s="13" t="s">
        <v>1667</v>
      </c>
      <c r="BU91" s="12">
        <v>0</v>
      </c>
      <c r="BV91" s="12">
        <v>65</v>
      </c>
      <c r="BW91" s="12">
        <v>0</v>
      </c>
    </row>
    <row r="92" spans="1:75" s="3" customFormat="1" ht="18.2" customHeight="1" x14ac:dyDescent="0.15">
      <c r="A92" s="14">
        <v>90</v>
      </c>
      <c r="B92" s="15" t="s">
        <v>609</v>
      </c>
      <c r="C92" s="15" t="s">
        <v>34</v>
      </c>
      <c r="D92" s="16">
        <v>45383</v>
      </c>
      <c r="E92" s="2" t="s">
        <v>1458</v>
      </c>
      <c r="F92" s="17">
        <v>180</v>
      </c>
      <c r="G92" s="17">
        <v>179</v>
      </c>
      <c r="H92" s="18">
        <v>31590.87</v>
      </c>
      <c r="I92" s="18">
        <v>35106.080000000002</v>
      </c>
      <c r="J92" s="18">
        <v>0</v>
      </c>
      <c r="K92" s="18">
        <v>66696.95</v>
      </c>
      <c r="L92" s="18">
        <v>376.18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66696.95</v>
      </c>
      <c r="S92" s="18">
        <v>79755.520000000004</v>
      </c>
      <c r="T92" s="18">
        <v>261.94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80017.460000000006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">
        <f t="shared" si="1"/>
        <v>0</v>
      </c>
      <c r="AU92" s="18">
        <v>35482.26</v>
      </c>
      <c r="AV92" s="18">
        <v>80017.460000000006</v>
      </c>
      <c r="AW92" s="19">
        <v>63</v>
      </c>
      <c r="AX92" s="19">
        <v>300</v>
      </c>
      <c r="AY92" s="18">
        <v>267500</v>
      </c>
      <c r="AZ92" s="18">
        <v>70496.509999999995</v>
      </c>
      <c r="BA92" s="20">
        <v>90</v>
      </c>
      <c r="BB92" s="20">
        <v>85.149257743397499</v>
      </c>
      <c r="BC92" s="20">
        <v>9.9499999999999993</v>
      </c>
      <c r="BD92" s="20"/>
      <c r="BE92" s="2" t="s">
        <v>1523</v>
      </c>
      <c r="BF92" s="14"/>
      <c r="BG92" s="2" t="s">
        <v>611</v>
      </c>
      <c r="BH92" s="2" t="s">
        <v>203</v>
      </c>
      <c r="BI92" s="2" t="s">
        <v>612</v>
      </c>
      <c r="BJ92" s="2" t="s">
        <v>1522</v>
      </c>
      <c r="BK92" s="15" t="s">
        <v>1</v>
      </c>
      <c r="BL92" s="20">
        <v>541447.70761459996</v>
      </c>
      <c r="BM92" s="15" t="s">
        <v>35</v>
      </c>
      <c r="BN92" s="20"/>
      <c r="BO92" s="21">
        <v>38184</v>
      </c>
      <c r="BP92" s="21">
        <v>47331</v>
      </c>
      <c r="BQ92" s="13" t="s">
        <v>1403</v>
      </c>
      <c r="BR92" s="13" t="s">
        <v>1699</v>
      </c>
      <c r="BS92" s="13" t="s">
        <v>1667</v>
      </c>
      <c r="BT92" s="13" t="s">
        <v>1667</v>
      </c>
      <c r="BU92" s="20">
        <v>14212.01</v>
      </c>
      <c r="BV92" s="20">
        <v>0</v>
      </c>
      <c r="BW92" s="20">
        <v>0</v>
      </c>
    </row>
    <row r="93" spans="1:75" s="3" customFormat="1" ht="18.2" customHeight="1" x14ac:dyDescent="0.15">
      <c r="A93" s="6">
        <v>91</v>
      </c>
      <c r="B93" s="7" t="s">
        <v>609</v>
      </c>
      <c r="C93" s="7" t="s">
        <v>34</v>
      </c>
      <c r="D93" s="8">
        <v>45383</v>
      </c>
      <c r="E93" s="9" t="s">
        <v>339</v>
      </c>
      <c r="F93" s="10">
        <v>146</v>
      </c>
      <c r="G93" s="10">
        <v>145</v>
      </c>
      <c r="H93" s="1">
        <v>32132.63</v>
      </c>
      <c r="I93" s="1">
        <v>29592.04</v>
      </c>
      <c r="J93" s="1">
        <v>0</v>
      </c>
      <c r="K93" s="1">
        <v>61724.67</v>
      </c>
      <c r="L93" s="1">
        <v>360.99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61724.67</v>
      </c>
      <c r="S93" s="1">
        <v>64434.879999999997</v>
      </c>
      <c r="T93" s="1">
        <v>283.02999999999997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64717.91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f t="shared" si="1"/>
        <v>0</v>
      </c>
      <c r="AU93" s="1">
        <v>29953.03</v>
      </c>
      <c r="AV93" s="1">
        <v>64717.91</v>
      </c>
      <c r="AW93" s="11">
        <v>65</v>
      </c>
      <c r="AX93" s="11">
        <v>300</v>
      </c>
      <c r="AY93" s="1">
        <v>284000</v>
      </c>
      <c r="AZ93" s="1">
        <v>67850.179999999993</v>
      </c>
      <c r="BA93" s="12">
        <v>82</v>
      </c>
      <c r="BB93" s="12">
        <v>74.597045136799906</v>
      </c>
      <c r="BC93" s="12">
        <v>10.57</v>
      </c>
      <c r="BD93" s="12"/>
      <c r="BE93" s="9" t="s">
        <v>1523</v>
      </c>
      <c r="BF93" s="6"/>
      <c r="BG93" s="9" t="s">
        <v>611</v>
      </c>
      <c r="BH93" s="9" t="s">
        <v>203</v>
      </c>
      <c r="BI93" s="9" t="s">
        <v>612</v>
      </c>
      <c r="BJ93" s="9" t="s">
        <v>1522</v>
      </c>
      <c r="BK93" s="7" t="s">
        <v>1</v>
      </c>
      <c r="BL93" s="12">
        <v>501082.59935075999</v>
      </c>
      <c r="BM93" s="7" t="s">
        <v>35</v>
      </c>
      <c r="BN93" s="12"/>
      <c r="BO93" s="13">
        <v>38231</v>
      </c>
      <c r="BP93" s="13">
        <v>47392</v>
      </c>
      <c r="BQ93" s="13" t="s">
        <v>1414</v>
      </c>
      <c r="BR93" s="13" t="s">
        <v>1683</v>
      </c>
      <c r="BS93" s="13">
        <v>44232</v>
      </c>
      <c r="BT93" s="13">
        <v>44862</v>
      </c>
      <c r="BU93" s="12">
        <v>11291.07</v>
      </c>
      <c r="BV93" s="12">
        <v>0</v>
      </c>
      <c r="BW93" s="12">
        <v>0</v>
      </c>
    </row>
    <row r="94" spans="1:75" s="3" customFormat="1" ht="18.2" customHeight="1" x14ac:dyDescent="0.15">
      <c r="A94" s="14">
        <v>92</v>
      </c>
      <c r="B94" s="15" t="s">
        <v>609</v>
      </c>
      <c r="C94" s="15" t="s">
        <v>34</v>
      </c>
      <c r="D94" s="16">
        <v>45383</v>
      </c>
      <c r="E94" s="2" t="s">
        <v>247</v>
      </c>
      <c r="F94" s="17">
        <v>135</v>
      </c>
      <c r="G94" s="17">
        <v>134</v>
      </c>
      <c r="H94" s="18">
        <v>33445.57</v>
      </c>
      <c r="I94" s="18">
        <v>29207.48</v>
      </c>
      <c r="J94" s="18">
        <v>0</v>
      </c>
      <c r="K94" s="18">
        <v>62653.05</v>
      </c>
      <c r="L94" s="18">
        <v>373.78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62653.05</v>
      </c>
      <c r="S94" s="18">
        <v>61701.52</v>
      </c>
      <c r="T94" s="18">
        <v>299.62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62001.14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">
        <f t="shared" si="1"/>
        <v>0</v>
      </c>
      <c r="AU94" s="18">
        <v>29581.26</v>
      </c>
      <c r="AV94" s="18">
        <v>62001.14</v>
      </c>
      <c r="AW94" s="19">
        <v>65</v>
      </c>
      <c r="AX94" s="19">
        <v>300</v>
      </c>
      <c r="AY94" s="18">
        <v>267500</v>
      </c>
      <c r="AZ94" s="18">
        <v>69993.460000000006</v>
      </c>
      <c r="BA94" s="20">
        <v>90</v>
      </c>
      <c r="BB94" s="20">
        <v>80.5614481695861</v>
      </c>
      <c r="BC94" s="20">
        <v>10.75</v>
      </c>
      <c r="BD94" s="20"/>
      <c r="BE94" s="2" t="s">
        <v>1523</v>
      </c>
      <c r="BF94" s="14"/>
      <c r="BG94" s="2" t="s">
        <v>611</v>
      </c>
      <c r="BH94" s="2" t="s">
        <v>203</v>
      </c>
      <c r="BI94" s="2" t="s">
        <v>612</v>
      </c>
      <c r="BJ94" s="2" t="s">
        <v>1522</v>
      </c>
      <c r="BK94" s="15" t="s">
        <v>1</v>
      </c>
      <c r="BL94" s="20">
        <v>508619.21418539999</v>
      </c>
      <c r="BM94" s="15" t="s">
        <v>35</v>
      </c>
      <c r="BN94" s="20"/>
      <c r="BO94" s="21">
        <v>38240</v>
      </c>
      <c r="BP94" s="21">
        <v>47392</v>
      </c>
      <c r="BQ94" s="13" t="s">
        <v>1425</v>
      </c>
      <c r="BR94" s="13" t="s">
        <v>1714</v>
      </c>
      <c r="BS94" s="13">
        <v>44232</v>
      </c>
      <c r="BT94" s="13">
        <v>44862</v>
      </c>
      <c r="BU94" s="20">
        <v>10837.84</v>
      </c>
      <c r="BV94" s="20">
        <v>0</v>
      </c>
      <c r="BW94" s="20">
        <v>0</v>
      </c>
    </row>
    <row r="95" spans="1:75" s="3" customFormat="1" ht="18.2" customHeight="1" x14ac:dyDescent="0.15">
      <c r="A95" s="6">
        <v>93</v>
      </c>
      <c r="B95" s="7" t="s">
        <v>609</v>
      </c>
      <c r="C95" s="7" t="s">
        <v>34</v>
      </c>
      <c r="D95" s="8">
        <v>45383</v>
      </c>
      <c r="E95" s="9" t="s">
        <v>267</v>
      </c>
      <c r="F95" s="10">
        <v>126</v>
      </c>
      <c r="G95" s="10">
        <v>125</v>
      </c>
      <c r="H95" s="1">
        <v>32505.13</v>
      </c>
      <c r="I95" s="1">
        <v>29437.39</v>
      </c>
      <c r="J95" s="1">
        <v>0</v>
      </c>
      <c r="K95" s="1">
        <v>61942.52</v>
      </c>
      <c r="L95" s="1">
        <v>374.15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61942.52</v>
      </c>
      <c r="S95" s="1">
        <v>50479.13</v>
      </c>
      <c r="T95" s="1">
        <v>264.10000000000002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50743.23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f t="shared" si="1"/>
        <v>0</v>
      </c>
      <c r="AU95" s="1">
        <v>29811.54</v>
      </c>
      <c r="AV95" s="1">
        <v>50743.23</v>
      </c>
      <c r="AW95" s="11">
        <v>65</v>
      </c>
      <c r="AX95" s="11">
        <v>300</v>
      </c>
      <c r="AY95" s="1">
        <v>277600</v>
      </c>
      <c r="AZ95" s="1">
        <v>71621.990000000005</v>
      </c>
      <c r="BA95" s="12">
        <v>89</v>
      </c>
      <c r="BB95" s="12">
        <v>76.971950653702905</v>
      </c>
      <c r="BC95" s="12">
        <v>9.75</v>
      </c>
      <c r="BD95" s="12"/>
      <c r="BE95" s="9" t="s">
        <v>1523</v>
      </c>
      <c r="BF95" s="6"/>
      <c r="BG95" s="9" t="s">
        <v>611</v>
      </c>
      <c r="BH95" s="9" t="s">
        <v>203</v>
      </c>
      <c r="BI95" s="9" t="s">
        <v>612</v>
      </c>
      <c r="BJ95" s="9" t="s">
        <v>1522</v>
      </c>
      <c r="BK95" s="7" t="s">
        <v>1</v>
      </c>
      <c r="BL95" s="12">
        <v>502851.11175056</v>
      </c>
      <c r="BM95" s="7" t="s">
        <v>35</v>
      </c>
      <c r="BN95" s="12"/>
      <c r="BO95" s="13">
        <v>38252</v>
      </c>
      <c r="BP95" s="13">
        <v>47392</v>
      </c>
      <c r="BQ95" s="13" t="s">
        <v>1407</v>
      </c>
      <c r="BR95" s="13" t="s">
        <v>1694</v>
      </c>
      <c r="BS95" s="13">
        <v>44232</v>
      </c>
      <c r="BT95" s="13">
        <v>44862</v>
      </c>
      <c r="BU95" s="12">
        <v>9954</v>
      </c>
      <c r="BV95" s="12">
        <v>0</v>
      </c>
      <c r="BW95" s="12">
        <v>0</v>
      </c>
    </row>
    <row r="96" spans="1:75" s="3" customFormat="1" ht="18.2" customHeight="1" x14ac:dyDescent="0.15">
      <c r="A96" s="14">
        <v>94</v>
      </c>
      <c r="B96" s="15" t="s">
        <v>609</v>
      </c>
      <c r="C96" s="15" t="s">
        <v>34</v>
      </c>
      <c r="D96" s="16">
        <v>45383</v>
      </c>
      <c r="E96" s="2" t="s">
        <v>11</v>
      </c>
      <c r="F96" s="15" t="s">
        <v>1831</v>
      </c>
      <c r="G96" s="17">
        <v>155</v>
      </c>
      <c r="H96" s="18">
        <v>40199.43</v>
      </c>
      <c r="I96" s="18">
        <v>30598.03</v>
      </c>
      <c r="J96" s="18">
        <v>105394.11418600001</v>
      </c>
      <c r="K96" s="18">
        <v>70797.460000000006</v>
      </c>
      <c r="L96" s="18">
        <v>361.03</v>
      </c>
      <c r="M96" s="18">
        <v>0</v>
      </c>
      <c r="N96" s="18">
        <v>30598.03</v>
      </c>
      <c r="O96" s="18">
        <v>361.03</v>
      </c>
      <c r="P96" s="18">
        <v>39838.400000000001</v>
      </c>
      <c r="Q96" s="18">
        <v>0</v>
      </c>
      <c r="R96" s="18">
        <v>0</v>
      </c>
      <c r="S96" s="18">
        <v>80803.039999999994</v>
      </c>
      <c r="T96" s="18">
        <v>353.08</v>
      </c>
      <c r="U96" s="18">
        <v>0</v>
      </c>
      <c r="V96" s="18">
        <v>80803.039999999994</v>
      </c>
      <c r="W96" s="18">
        <v>353.08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-35240.03</v>
      </c>
      <c r="AG96" s="18">
        <v>38.06</v>
      </c>
      <c r="AH96" s="18">
        <v>47.21</v>
      </c>
      <c r="AI96" s="18">
        <v>0</v>
      </c>
      <c r="AJ96" s="18">
        <v>0</v>
      </c>
      <c r="AK96" s="18">
        <v>0</v>
      </c>
      <c r="AL96" s="18">
        <v>7382.17</v>
      </c>
      <c r="AM96" s="18">
        <v>0</v>
      </c>
      <c r="AN96" s="18">
        <v>5937.36</v>
      </c>
      <c r="AO96" s="18">
        <v>7364.7</v>
      </c>
      <c r="AP96" s="18">
        <v>0</v>
      </c>
      <c r="AQ96" s="18">
        <v>0.11</v>
      </c>
      <c r="AR96" s="18">
        <v>0</v>
      </c>
      <c r="AS96" s="18">
        <v>0</v>
      </c>
      <c r="AT96" s="1">
        <f t="shared" si="1"/>
        <v>32089.045813999997</v>
      </c>
      <c r="AU96" s="18">
        <v>0</v>
      </c>
      <c r="AV96" s="18">
        <v>0</v>
      </c>
      <c r="AW96" s="19">
        <v>77</v>
      </c>
      <c r="AX96" s="19">
        <v>300</v>
      </c>
      <c r="AY96" s="18">
        <v>300000</v>
      </c>
      <c r="AZ96" s="18">
        <v>75404.289999999994</v>
      </c>
      <c r="BA96" s="20">
        <v>90</v>
      </c>
      <c r="BB96" s="20">
        <v>0</v>
      </c>
      <c r="BC96" s="20">
        <v>10.54</v>
      </c>
      <c r="BD96" s="20"/>
      <c r="BE96" s="2" t="s">
        <v>1523</v>
      </c>
      <c r="BF96" s="14"/>
      <c r="BG96" s="2" t="s">
        <v>561</v>
      </c>
      <c r="BH96" s="2" t="s">
        <v>571</v>
      </c>
      <c r="BI96" s="2" t="s">
        <v>572</v>
      </c>
      <c r="BJ96" s="2" t="s">
        <v>3</v>
      </c>
      <c r="BK96" s="15" t="s">
        <v>1</v>
      </c>
      <c r="BL96" s="20">
        <v>0</v>
      </c>
      <c r="BM96" s="15" t="s">
        <v>35</v>
      </c>
      <c r="BN96" s="20"/>
      <c r="BO96" s="21">
        <v>38601</v>
      </c>
      <c r="BP96" s="21">
        <v>47757</v>
      </c>
      <c r="BQ96" s="13" t="s">
        <v>1401</v>
      </c>
      <c r="BR96" s="13" t="s">
        <v>1702</v>
      </c>
      <c r="BS96" s="13">
        <v>44232</v>
      </c>
      <c r="BT96" s="13">
        <v>44862</v>
      </c>
      <c r="BU96" s="20">
        <v>0</v>
      </c>
      <c r="BV96" s="20">
        <v>0</v>
      </c>
      <c r="BW96" s="20">
        <v>0</v>
      </c>
    </row>
    <row r="97" spans="1:75" s="3" customFormat="1" ht="18.2" customHeight="1" x14ac:dyDescent="0.15">
      <c r="A97" s="6">
        <v>95</v>
      </c>
      <c r="B97" s="7" t="s">
        <v>609</v>
      </c>
      <c r="C97" s="7" t="s">
        <v>34</v>
      </c>
      <c r="D97" s="8">
        <v>45383</v>
      </c>
      <c r="E97" s="9" t="s">
        <v>69</v>
      </c>
      <c r="F97" s="10">
        <v>183</v>
      </c>
      <c r="G97" s="10">
        <v>182</v>
      </c>
      <c r="H97" s="1">
        <v>39925.4</v>
      </c>
      <c r="I97" s="1">
        <v>32761.86</v>
      </c>
      <c r="J97" s="1">
        <v>0</v>
      </c>
      <c r="K97" s="1">
        <v>72687.259999999995</v>
      </c>
      <c r="L97" s="1">
        <v>355.43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72687.259999999995</v>
      </c>
      <c r="S97" s="1">
        <v>94933.9</v>
      </c>
      <c r="T97" s="1">
        <v>342.36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95276.26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f t="shared" si="1"/>
        <v>0</v>
      </c>
      <c r="AU97" s="1">
        <v>33117.29</v>
      </c>
      <c r="AV97" s="1">
        <v>95276.26</v>
      </c>
      <c r="AW97" s="11">
        <v>78</v>
      </c>
      <c r="AX97" s="11">
        <v>300</v>
      </c>
      <c r="AY97" s="1">
        <v>300000</v>
      </c>
      <c r="AZ97" s="1">
        <v>75094.28</v>
      </c>
      <c r="BA97" s="12">
        <v>90</v>
      </c>
      <c r="BB97" s="12">
        <v>87.115202382924494</v>
      </c>
      <c r="BC97" s="12">
        <v>10.29</v>
      </c>
      <c r="BD97" s="12"/>
      <c r="BE97" s="9" t="s">
        <v>1523</v>
      </c>
      <c r="BF97" s="6"/>
      <c r="BG97" s="9" t="s">
        <v>561</v>
      </c>
      <c r="BH97" s="9" t="s">
        <v>571</v>
      </c>
      <c r="BI97" s="9" t="s">
        <v>572</v>
      </c>
      <c r="BJ97" s="9" t="s">
        <v>1522</v>
      </c>
      <c r="BK97" s="7" t="s">
        <v>1</v>
      </c>
      <c r="BL97" s="12">
        <v>590077.21192328003</v>
      </c>
      <c r="BM97" s="7" t="s">
        <v>35</v>
      </c>
      <c r="BN97" s="12"/>
      <c r="BO97" s="13">
        <v>38637</v>
      </c>
      <c r="BP97" s="13">
        <v>47788</v>
      </c>
      <c r="BQ97" s="13" t="s">
        <v>1448</v>
      </c>
      <c r="BR97" s="13" t="s">
        <v>1664</v>
      </c>
      <c r="BS97" s="13">
        <v>44232</v>
      </c>
      <c r="BT97" s="13">
        <v>44862</v>
      </c>
      <c r="BU97" s="12">
        <v>15505.68</v>
      </c>
      <c r="BV97" s="12">
        <v>0</v>
      </c>
      <c r="BW97" s="12">
        <v>0</v>
      </c>
    </row>
    <row r="98" spans="1:75" s="3" customFormat="1" ht="18.2" customHeight="1" x14ac:dyDescent="0.15">
      <c r="A98" s="14">
        <v>96</v>
      </c>
      <c r="B98" s="15" t="s">
        <v>609</v>
      </c>
      <c r="C98" s="15" t="s">
        <v>34</v>
      </c>
      <c r="D98" s="16">
        <v>45383</v>
      </c>
      <c r="E98" s="2" t="s">
        <v>70</v>
      </c>
      <c r="F98" s="17">
        <v>192</v>
      </c>
      <c r="G98" s="17">
        <v>191</v>
      </c>
      <c r="H98" s="18">
        <v>38325.71</v>
      </c>
      <c r="I98" s="18">
        <v>35375.06</v>
      </c>
      <c r="J98" s="18">
        <v>0</v>
      </c>
      <c r="K98" s="18">
        <v>73700.77</v>
      </c>
      <c r="L98" s="18">
        <v>378.62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73700.77</v>
      </c>
      <c r="S98" s="18">
        <v>101033.26</v>
      </c>
      <c r="T98" s="18">
        <v>331.84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101365.1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">
        <f t="shared" si="1"/>
        <v>0</v>
      </c>
      <c r="AU98" s="18">
        <v>35753.68</v>
      </c>
      <c r="AV98" s="18">
        <v>101365.1</v>
      </c>
      <c r="AW98" s="19">
        <v>72</v>
      </c>
      <c r="AX98" s="19">
        <v>300</v>
      </c>
      <c r="AY98" s="18">
        <v>300000</v>
      </c>
      <c r="AZ98" s="18">
        <v>75876.78</v>
      </c>
      <c r="BA98" s="20">
        <v>90</v>
      </c>
      <c r="BB98" s="20">
        <v>87.418961373953906</v>
      </c>
      <c r="BC98" s="20">
        <v>10.39</v>
      </c>
      <c r="BD98" s="20"/>
      <c r="BE98" s="2" t="s">
        <v>1523</v>
      </c>
      <c r="BF98" s="14"/>
      <c r="BG98" s="2" t="s">
        <v>561</v>
      </c>
      <c r="BH98" s="2" t="s">
        <v>571</v>
      </c>
      <c r="BI98" s="2" t="s">
        <v>572</v>
      </c>
      <c r="BJ98" s="2" t="s">
        <v>1522</v>
      </c>
      <c r="BK98" s="15" t="s">
        <v>1</v>
      </c>
      <c r="BL98" s="20">
        <v>598304.91448156</v>
      </c>
      <c r="BM98" s="15" t="s">
        <v>35</v>
      </c>
      <c r="BN98" s="20"/>
      <c r="BO98" s="21">
        <v>38447</v>
      </c>
      <c r="BP98" s="21">
        <v>47604</v>
      </c>
      <c r="BQ98" s="13" t="s">
        <v>1401</v>
      </c>
      <c r="BR98" s="13" t="s">
        <v>1702</v>
      </c>
      <c r="BS98" s="13">
        <v>43867</v>
      </c>
      <c r="BT98" s="13">
        <v>44497</v>
      </c>
      <c r="BU98" s="20">
        <v>16480.27</v>
      </c>
      <c r="BV98" s="20">
        <v>0</v>
      </c>
      <c r="BW98" s="20">
        <v>0</v>
      </c>
    </row>
    <row r="99" spans="1:75" s="3" customFormat="1" ht="18.2" customHeight="1" x14ac:dyDescent="0.15">
      <c r="A99" s="6">
        <v>97</v>
      </c>
      <c r="B99" s="7" t="s">
        <v>609</v>
      </c>
      <c r="C99" s="7" t="s">
        <v>34</v>
      </c>
      <c r="D99" s="8">
        <v>45383</v>
      </c>
      <c r="E99" s="9" t="s">
        <v>71</v>
      </c>
      <c r="F99" s="10">
        <v>195</v>
      </c>
      <c r="G99" s="10">
        <v>194</v>
      </c>
      <c r="H99" s="1">
        <v>38325.71</v>
      </c>
      <c r="I99" s="1">
        <v>35588.36</v>
      </c>
      <c r="J99" s="1">
        <v>0</v>
      </c>
      <c r="K99" s="1">
        <v>73914.070000000007</v>
      </c>
      <c r="L99" s="1">
        <v>378.62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73914.070000000007</v>
      </c>
      <c r="S99" s="1">
        <v>102951.34</v>
      </c>
      <c r="T99" s="1">
        <v>331.84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103283.18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f t="shared" si="1"/>
        <v>0</v>
      </c>
      <c r="AU99" s="1">
        <v>35966.980000000003</v>
      </c>
      <c r="AV99" s="1">
        <v>103283.18</v>
      </c>
      <c r="AW99" s="11">
        <v>72</v>
      </c>
      <c r="AX99" s="11">
        <v>300</v>
      </c>
      <c r="AY99" s="1">
        <v>300000</v>
      </c>
      <c r="AZ99" s="1">
        <v>75876.78</v>
      </c>
      <c r="BA99" s="12">
        <v>90</v>
      </c>
      <c r="BB99" s="12">
        <v>87.671963675843898</v>
      </c>
      <c r="BC99" s="12">
        <v>10.39</v>
      </c>
      <c r="BD99" s="12"/>
      <c r="BE99" s="9" t="s">
        <v>1523</v>
      </c>
      <c r="BF99" s="6"/>
      <c r="BG99" s="9" t="s">
        <v>561</v>
      </c>
      <c r="BH99" s="9" t="s">
        <v>571</v>
      </c>
      <c r="BI99" s="9" t="s">
        <v>572</v>
      </c>
      <c r="BJ99" s="9" t="s">
        <v>1522</v>
      </c>
      <c r="BK99" s="7" t="s">
        <v>1</v>
      </c>
      <c r="BL99" s="12">
        <v>600036.48985396</v>
      </c>
      <c r="BM99" s="7" t="s">
        <v>35</v>
      </c>
      <c r="BN99" s="12"/>
      <c r="BO99" s="13">
        <v>38447</v>
      </c>
      <c r="BP99" s="13">
        <v>47604</v>
      </c>
      <c r="BQ99" s="13" t="s">
        <v>1404</v>
      </c>
      <c r="BR99" s="13" t="s">
        <v>1685</v>
      </c>
      <c r="BS99" s="13">
        <v>44232</v>
      </c>
      <c r="BT99" s="13">
        <v>44862</v>
      </c>
      <c r="BU99" s="12">
        <v>16736.439999999999</v>
      </c>
      <c r="BV99" s="12">
        <v>0</v>
      </c>
      <c r="BW99" s="12">
        <v>0</v>
      </c>
    </row>
    <row r="100" spans="1:75" s="3" customFormat="1" ht="18.2" customHeight="1" x14ac:dyDescent="0.15">
      <c r="A100" s="14">
        <v>98</v>
      </c>
      <c r="B100" s="15" t="s">
        <v>609</v>
      </c>
      <c r="C100" s="15" t="s">
        <v>34</v>
      </c>
      <c r="D100" s="16">
        <v>45383</v>
      </c>
      <c r="E100" s="2" t="s">
        <v>384</v>
      </c>
      <c r="F100" s="17">
        <v>122</v>
      </c>
      <c r="G100" s="17">
        <v>121</v>
      </c>
      <c r="H100" s="18">
        <v>38917.94</v>
      </c>
      <c r="I100" s="18">
        <v>27919.88</v>
      </c>
      <c r="J100" s="18">
        <v>0</v>
      </c>
      <c r="K100" s="18">
        <v>66837.820000000007</v>
      </c>
      <c r="L100" s="18">
        <v>371.05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66837.820000000007</v>
      </c>
      <c r="S100" s="18">
        <v>58339</v>
      </c>
      <c r="T100" s="18">
        <v>335.99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58674.99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">
        <f t="shared" si="1"/>
        <v>0</v>
      </c>
      <c r="AU100" s="18">
        <v>28290.93</v>
      </c>
      <c r="AV100" s="18">
        <v>58674.99</v>
      </c>
      <c r="AW100" s="19">
        <v>74</v>
      </c>
      <c r="AX100" s="19">
        <v>300</v>
      </c>
      <c r="AY100" s="18">
        <v>300000</v>
      </c>
      <c r="AZ100" s="18">
        <v>75684.17</v>
      </c>
      <c r="BA100" s="20">
        <v>90</v>
      </c>
      <c r="BB100" s="20">
        <v>79.4803431153437</v>
      </c>
      <c r="BC100" s="20">
        <v>10.36</v>
      </c>
      <c r="BD100" s="20"/>
      <c r="BE100" s="2" t="s">
        <v>1523</v>
      </c>
      <c r="BF100" s="14"/>
      <c r="BG100" s="2" t="s">
        <v>561</v>
      </c>
      <c r="BH100" s="2" t="s">
        <v>571</v>
      </c>
      <c r="BI100" s="2" t="s">
        <v>572</v>
      </c>
      <c r="BJ100" s="2" t="s">
        <v>1522</v>
      </c>
      <c r="BK100" s="15" t="s">
        <v>1</v>
      </c>
      <c r="BL100" s="20">
        <v>542591.29421895999</v>
      </c>
      <c r="BM100" s="15" t="s">
        <v>35</v>
      </c>
      <c r="BN100" s="20"/>
      <c r="BO100" s="21">
        <v>38518</v>
      </c>
      <c r="BP100" s="21">
        <v>47665</v>
      </c>
      <c r="BQ100" s="13" t="s">
        <v>1405</v>
      </c>
      <c r="BR100" s="13" t="s">
        <v>1691</v>
      </c>
      <c r="BS100" s="13">
        <v>44232</v>
      </c>
      <c r="BT100" s="13">
        <v>44862</v>
      </c>
      <c r="BU100" s="20">
        <v>10449.19</v>
      </c>
      <c r="BV100" s="20">
        <v>0</v>
      </c>
      <c r="BW100" s="20">
        <v>0</v>
      </c>
    </row>
    <row r="101" spans="1:75" s="3" customFormat="1" ht="18.2" customHeight="1" x14ac:dyDescent="0.15">
      <c r="A101" s="6">
        <v>99</v>
      </c>
      <c r="B101" s="7" t="s">
        <v>609</v>
      </c>
      <c r="C101" s="7" t="s">
        <v>34</v>
      </c>
      <c r="D101" s="8">
        <v>45383</v>
      </c>
      <c r="E101" s="9" t="s">
        <v>244</v>
      </c>
      <c r="F101" s="10">
        <v>146</v>
      </c>
      <c r="G101" s="10">
        <v>145</v>
      </c>
      <c r="H101" s="1">
        <v>33741.949999999997</v>
      </c>
      <c r="I101" s="1">
        <v>26639.24</v>
      </c>
      <c r="J101" s="1">
        <v>0</v>
      </c>
      <c r="K101" s="1">
        <v>60381.19</v>
      </c>
      <c r="L101" s="1">
        <v>321.68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60381.19</v>
      </c>
      <c r="S101" s="1">
        <v>62857.3</v>
      </c>
      <c r="T101" s="1">
        <v>291.31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63148.61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f t="shared" si="1"/>
        <v>0</v>
      </c>
      <c r="AU101" s="1">
        <v>26960.92</v>
      </c>
      <c r="AV101" s="1">
        <v>63148.61</v>
      </c>
      <c r="AW101" s="11">
        <v>74</v>
      </c>
      <c r="AX101" s="11">
        <v>300</v>
      </c>
      <c r="AY101" s="1">
        <v>260000</v>
      </c>
      <c r="AZ101" s="1">
        <v>65616.84</v>
      </c>
      <c r="BA101" s="12">
        <v>90</v>
      </c>
      <c r="BB101" s="12">
        <v>82.818787067466204</v>
      </c>
      <c r="BC101" s="12">
        <v>10.36</v>
      </c>
      <c r="BD101" s="12"/>
      <c r="BE101" s="9" t="s">
        <v>1523</v>
      </c>
      <c r="BF101" s="6"/>
      <c r="BG101" s="9" t="s">
        <v>561</v>
      </c>
      <c r="BH101" s="9" t="s">
        <v>571</v>
      </c>
      <c r="BI101" s="9" t="s">
        <v>572</v>
      </c>
      <c r="BJ101" s="9" t="s">
        <v>1522</v>
      </c>
      <c r="BK101" s="7" t="s">
        <v>1</v>
      </c>
      <c r="BL101" s="12">
        <v>490176.19109332003</v>
      </c>
      <c r="BM101" s="7" t="s">
        <v>35</v>
      </c>
      <c r="BN101" s="12"/>
      <c r="BO101" s="13">
        <v>38527</v>
      </c>
      <c r="BP101" s="13">
        <v>47665</v>
      </c>
      <c r="BQ101" s="13" t="s">
        <v>1401</v>
      </c>
      <c r="BR101" s="13" t="s">
        <v>1702</v>
      </c>
      <c r="BS101" s="13">
        <v>44232</v>
      </c>
      <c r="BT101" s="13">
        <v>44862</v>
      </c>
      <c r="BU101" s="12">
        <v>10847.13</v>
      </c>
      <c r="BV101" s="12">
        <v>0</v>
      </c>
      <c r="BW101" s="12">
        <v>0</v>
      </c>
    </row>
    <row r="102" spans="1:75" s="3" customFormat="1" ht="18.2" customHeight="1" x14ac:dyDescent="0.15">
      <c r="A102" s="14">
        <v>100</v>
      </c>
      <c r="B102" s="15" t="s">
        <v>609</v>
      </c>
      <c r="C102" s="15" t="s">
        <v>34</v>
      </c>
      <c r="D102" s="16">
        <v>45383</v>
      </c>
      <c r="E102" s="2" t="s">
        <v>1453</v>
      </c>
      <c r="F102" s="17">
        <v>179</v>
      </c>
      <c r="G102" s="17">
        <v>178</v>
      </c>
      <c r="H102" s="18">
        <v>33741.949999999997</v>
      </c>
      <c r="I102" s="18">
        <v>29262.65</v>
      </c>
      <c r="J102" s="18">
        <v>0</v>
      </c>
      <c r="K102" s="18">
        <v>63004.6</v>
      </c>
      <c r="L102" s="18">
        <v>321.68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63004.6</v>
      </c>
      <c r="S102" s="18">
        <v>80462.559999999998</v>
      </c>
      <c r="T102" s="18">
        <v>291.31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80753.87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">
        <f t="shared" si="1"/>
        <v>0</v>
      </c>
      <c r="AU102" s="18">
        <v>29584.33</v>
      </c>
      <c r="AV102" s="18">
        <v>80753.87</v>
      </c>
      <c r="AW102" s="19">
        <v>74</v>
      </c>
      <c r="AX102" s="19">
        <v>300</v>
      </c>
      <c r="AY102" s="18">
        <v>260000</v>
      </c>
      <c r="AZ102" s="18">
        <v>65616.84</v>
      </c>
      <c r="BA102" s="20">
        <v>90</v>
      </c>
      <c r="BB102" s="20">
        <v>86.417053914818197</v>
      </c>
      <c r="BC102" s="20">
        <v>10.36</v>
      </c>
      <c r="BD102" s="20"/>
      <c r="BE102" s="2" t="s">
        <v>1523</v>
      </c>
      <c r="BF102" s="14"/>
      <c r="BG102" s="2" t="s">
        <v>561</v>
      </c>
      <c r="BH102" s="2" t="s">
        <v>571</v>
      </c>
      <c r="BI102" s="2" t="s">
        <v>572</v>
      </c>
      <c r="BJ102" s="2" t="s">
        <v>1522</v>
      </c>
      <c r="BK102" s="15" t="s">
        <v>1</v>
      </c>
      <c r="BL102" s="20">
        <v>511473.1069288</v>
      </c>
      <c r="BM102" s="15" t="s">
        <v>35</v>
      </c>
      <c r="BN102" s="20"/>
      <c r="BO102" s="21">
        <v>38527</v>
      </c>
      <c r="BP102" s="21">
        <v>47665</v>
      </c>
      <c r="BQ102" s="13" t="s">
        <v>1401</v>
      </c>
      <c r="BR102" s="13" t="s">
        <v>1702</v>
      </c>
      <c r="BS102" s="13" t="s">
        <v>1667</v>
      </c>
      <c r="BT102" s="13" t="s">
        <v>1667</v>
      </c>
      <c r="BU102" s="20">
        <v>13282.2</v>
      </c>
      <c r="BV102" s="20">
        <v>0</v>
      </c>
      <c r="BW102" s="20">
        <v>0</v>
      </c>
    </row>
    <row r="103" spans="1:75" s="3" customFormat="1" ht="18.2" customHeight="1" x14ac:dyDescent="0.15">
      <c r="A103" s="6">
        <v>101</v>
      </c>
      <c r="B103" s="7" t="s">
        <v>609</v>
      </c>
      <c r="C103" s="7" t="s">
        <v>34</v>
      </c>
      <c r="D103" s="8">
        <v>45383</v>
      </c>
      <c r="E103" s="9" t="s">
        <v>400</v>
      </c>
      <c r="F103" s="10">
        <v>146</v>
      </c>
      <c r="G103" s="10">
        <v>145</v>
      </c>
      <c r="H103" s="1">
        <v>34524.26</v>
      </c>
      <c r="I103" s="1">
        <v>26205.88</v>
      </c>
      <c r="J103" s="1">
        <v>0</v>
      </c>
      <c r="K103" s="1">
        <v>60730.14</v>
      </c>
      <c r="L103" s="1">
        <v>320.45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60730.14</v>
      </c>
      <c r="S103" s="1">
        <v>64865.279999999999</v>
      </c>
      <c r="T103" s="1">
        <v>305.54000000000002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65170.82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f t="shared" si="1"/>
        <v>0</v>
      </c>
      <c r="AU103" s="1">
        <v>26526.33</v>
      </c>
      <c r="AV103" s="1">
        <v>65170.82</v>
      </c>
      <c r="AW103" s="11">
        <v>75</v>
      </c>
      <c r="AX103" s="11">
        <v>300</v>
      </c>
      <c r="AY103" s="1">
        <v>260000</v>
      </c>
      <c r="AZ103" s="1">
        <v>65702.289999999994</v>
      </c>
      <c r="BA103" s="12">
        <v>90</v>
      </c>
      <c r="BB103" s="12">
        <v>83.189073014045604</v>
      </c>
      <c r="BC103" s="12">
        <v>10.62</v>
      </c>
      <c r="BD103" s="12"/>
      <c r="BE103" s="9" t="s">
        <v>1523</v>
      </c>
      <c r="BF103" s="6"/>
      <c r="BG103" s="9" t="s">
        <v>561</v>
      </c>
      <c r="BH103" s="9" t="s">
        <v>571</v>
      </c>
      <c r="BI103" s="9" t="s">
        <v>614</v>
      </c>
      <c r="BJ103" s="9" t="s">
        <v>1522</v>
      </c>
      <c r="BK103" s="7" t="s">
        <v>1</v>
      </c>
      <c r="BL103" s="12">
        <v>493008.97696391999</v>
      </c>
      <c r="BM103" s="7" t="s">
        <v>35</v>
      </c>
      <c r="BN103" s="12"/>
      <c r="BO103" s="13">
        <v>38541</v>
      </c>
      <c r="BP103" s="13">
        <v>47696</v>
      </c>
      <c r="BQ103" s="13" t="s">
        <v>1401</v>
      </c>
      <c r="BR103" s="13" t="s">
        <v>1702</v>
      </c>
      <c r="BS103" s="13">
        <v>43867</v>
      </c>
      <c r="BT103" s="13">
        <v>44497</v>
      </c>
      <c r="BU103" s="12">
        <v>10875.54</v>
      </c>
      <c r="BV103" s="12">
        <v>0</v>
      </c>
      <c r="BW103" s="12">
        <v>0</v>
      </c>
    </row>
    <row r="104" spans="1:75" s="3" customFormat="1" ht="18.2" customHeight="1" x14ac:dyDescent="0.15">
      <c r="A104" s="14">
        <v>102</v>
      </c>
      <c r="B104" s="15" t="s">
        <v>609</v>
      </c>
      <c r="C104" s="15" t="s">
        <v>34</v>
      </c>
      <c r="D104" s="16">
        <v>45383</v>
      </c>
      <c r="E104" s="2" t="s">
        <v>132</v>
      </c>
      <c r="F104" s="17">
        <v>72</v>
      </c>
      <c r="G104" s="17">
        <v>71</v>
      </c>
      <c r="H104" s="18">
        <v>35052.269999999997</v>
      </c>
      <c r="I104" s="18">
        <v>16717.5</v>
      </c>
      <c r="J104" s="18">
        <v>0</v>
      </c>
      <c r="K104" s="18">
        <v>51769.77</v>
      </c>
      <c r="L104" s="18">
        <v>316.92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51769.77</v>
      </c>
      <c r="S104" s="18">
        <v>28816</v>
      </c>
      <c r="T104" s="18">
        <v>316.93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29132.93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">
        <f t="shared" si="1"/>
        <v>0</v>
      </c>
      <c r="AU104" s="18">
        <v>17034.419999999998</v>
      </c>
      <c r="AV104" s="18">
        <v>29132.93</v>
      </c>
      <c r="AW104" s="19">
        <v>76</v>
      </c>
      <c r="AX104" s="19">
        <v>300</v>
      </c>
      <c r="AY104" s="18">
        <v>260000</v>
      </c>
      <c r="AZ104" s="18">
        <v>65393.81</v>
      </c>
      <c r="BA104" s="20">
        <v>90</v>
      </c>
      <c r="BB104" s="20">
        <v>71.249546402021807</v>
      </c>
      <c r="BC104" s="20">
        <v>10.85</v>
      </c>
      <c r="BD104" s="20"/>
      <c r="BE104" s="2" t="s">
        <v>1523</v>
      </c>
      <c r="BF104" s="14"/>
      <c r="BG104" s="2" t="s">
        <v>561</v>
      </c>
      <c r="BH104" s="2" t="s">
        <v>571</v>
      </c>
      <c r="BI104" s="2" t="s">
        <v>572</v>
      </c>
      <c r="BJ104" s="2" t="s">
        <v>1522</v>
      </c>
      <c r="BK104" s="15" t="s">
        <v>1</v>
      </c>
      <c r="BL104" s="20">
        <v>420268.44241356</v>
      </c>
      <c r="BM104" s="15" t="s">
        <v>35</v>
      </c>
      <c r="BN104" s="20"/>
      <c r="BO104" s="21">
        <v>38586</v>
      </c>
      <c r="BP104" s="21">
        <v>47727</v>
      </c>
      <c r="BQ104" s="13" t="s">
        <v>1429</v>
      </c>
      <c r="BR104" s="13" t="s">
        <v>1698</v>
      </c>
      <c r="BS104" s="13">
        <v>43867</v>
      </c>
      <c r="BT104" s="13">
        <v>44497</v>
      </c>
      <c r="BU104" s="20">
        <v>5378.4</v>
      </c>
      <c r="BV104" s="20">
        <v>0</v>
      </c>
      <c r="BW104" s="20">
        <v>0</v>
      </c>
    </row>
    <row r="105" spans="1:75" s="3" customFormat="1" ht="18.2" customHeight="1" x14ac:dyDescent="0.15">
      <c r="A105" s="6">
        <v>103</v>
      </c>
      <c r="B105" s="7" t="s">
        <v>609</v>
      </c>
      <c r="C105" s="7" t="s">
        <v>34</v>
      </c>
      <c r="D105" s="8">
        <v>45383</v>
      </c>
      <c r="E105" s="9" t="s">
        <v>1454</v>
      </c>
      <c r="F105" s="10">
        <v>187</v>
      </c>
      <c r="G105" s="10">
        <v>186</v>
      </c>
      <c r="H105" s="1">
        <v>34496.080000000002</v>
      </c>
      <c r="I105" s="1">
        <v>29156.71</v>
      </c>
      <c r="J105" s="1">
        <v>0</v>
      </c>
      <c r="K105" s="1">
        <v>63652.79</v>
      </c>
      <c r="L105" s="1">
        <v>320.23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63652.79</v>
      </c>
      <c r="S105" s="1">
        <v>87189.01</v>
      </c>
      <c r="T105" s="1">
        <v>305.29000000000002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87494.3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f t="shared" si="1"/>
        <v>0</v>
      </c>
      <c r="AU105" s="1">
        <v>29476.94</v>
      </c>
      <c r="AV105" s="1">
        <v>87494.3</v>
      </c>
      <c r="AW105" s="11">
        <v>76</v>
      </c>
      <c r="AX105" s="11">
        <v>300</v>
      </c>
      <c r="AY105" s="1">
        <v>260000</v>
      </c>
      <c r="AZ105" s="1">
        <v>65651.81</v>
      </c>
      <c r="BA105" s="12">
        <v>90</v>
      </c>
      <c r="BB105" s="12">
        <v>87.259606399275199</v>
      </c>
      <c r="BC105" s="12">
        <v>10.62</v>
      </c>
      <c r="BD105" s="12"/>
      <c r="BE105" s="9" t="s">
        <v>1523</v>
      </c>
      <c r="BF105" s="6"/>
      <c r="BG105" s="9" t="s">
        <v>561</v>
      </c>
      <c r="BH105" s="9" t="s">
        <v>571</v>
      </c>
      <c r="BI105" s="9" t="s">
        <v>614</v>
      </c>
      <c r="BJ105" s="9" t="s">
        <v>1522</v>
      </c>
      <c r="BK105" s="7" t="s">
        <v>1</v>
      </c>
      <c r="BL105" s="12">
        <v>516735.13149812003</v>
      </c>
      <c r="BM105" s="7" t="s">
        <v>35</v>
      </c>
      <c r="BN105" s="12"/>
      <c r="BO105" s="13">
        <v>38552</v>
      </c>
      <c r="BP105" s="13">
        <v>47696</v>
      </c>
      <c r="BQ105" s="13" t="s">
        <v>1401</v>
      </c>
      <c r="BR105" s="13" t="s">
        <v>1702</v>
      </c>
      <c r="BS105" s="13" t="s">
        <v>1667</v>
      </c>
      <c r="BT105" s="13" t="s">
        <v>1667</v>
      </c>
      <c r="BU105" s="12">
        <v>13918.41</v>
      </c>
      <c r="BV105" s="12">
        <v>0</v>
      </c>
      <c r="BW105" s="12">
        <v>0</v>
      </c>
    </row>
    <row r="106" spans="1:75" s="3" customFormat="1" ht="18.2" customHeight="1" x14ac:dyDescent="0.15">
      <c r="A106" s="14">
        <v>104</v>
      </c>
      <c r="B106" s="15" t="s">
        <v>609</v>
      </c>
      <c r="C106" s="15" t="s">
        <v>34</v>
      </c>
      <c r="D106" s="16">
        <v>45383</v>
      </c>
      <c r="E106" s="2" t="s">
        <v>150</v>
      </c>
      <c r="F106" s="17">
        <v>190</v>
      </c>
      <c r="G106" s="17">
        <v>189</v>
      </c>
      <c r="H106" s="18">
        <v>40441.97</v>
      </c>
      <c r="I106" s="18">
        <v>33133.279999999999</v>
      </c>
      <c r="J106" s="18">
        <v>0</v>
      </c>
      <c r="K106" s="18">
        <v>73575.25</v>
      </c>
      <c r="L106" s="18">
        <v>365.71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73575.25</v>
      </c>
      <c r="S106" s="18">
        <v>105827.28</v>
      </c>
      <c r="T106" s="18">
        <v>365.66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106192.94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">
        <f t="shared" si="1"/>
        <v>0</v>
      </c>
      <c r="AU106" s="18">
        <v>33498.99</v>
      </c>
      <c r="AV106" s="18">
        <v>106192.94</v>
      </c>
      <c r="AW106" s="19">
        <v>76</v>
      </c>
      <c r="AX106" s="19">
        <v>300</v>
      </c>
      <c r="AY106" s="18">
        <v>300000</v>
      </c>
      <c r="AZ106" s="18">
        <v>75454.399999999994</v>
      </c>
      <c r="BA106" s="20">
        <v>90</v>
      </c>
      <c r="BB106" s="20">
        <v>87.7585998960962</v>
      </c>
      <c r="BC106" s="20">
        <v>10.85</v>
      </c>
      <c r="BD106" s="20"/>
      <c r="BE106" s="2" t="s">
        <v>1523</v>
      </c>
      <c r="BF106" s="14"/>
      <c r="BG106" s="2" t="s">
        <v>561</v>
      </c>
      <c r="BH106" s="2" t="s">
        <v>571</v>
      </c>
      <c r="BI106" s="2" t="s">
        <v>572</v>
      </c>
      <c r="BJ106" s="2" t="s">
        <v>1522</v>
      </c>
      <c r="BK106" s="15" t="s">
        <v>1</v>
      </c>
      <c r="BL106" s="20">
        <v>597285.93960699998</v>
      </c>
      <c r="BM106" s="15" t="s">
        <v>35</v>
      </c>
      <c r="BN106" s="20"/>
      <c r="BO106" s="21">
        <v>38586</v>
      </c>
      <c r="BP106" s="21">
        <v>47727</v>
      </c>
      <c r="BQ106" s="13" t="s">
        <v>1406</v>
      </c>
      <c r="BR106" s="13" t="s">
        <v>1686</v>
      </c>
      <c r="BS106" s="13">
        <v>43867</v>
      </c>
      <c r="BT106" s="13">
        <v>44497</v>
      </c>
      <c r="BU106" s="20">
        <v>16460.38</v>
      </c>
      <c r="BV106" s="20">
        <v>0</v>
      </c>
      <c r="BW106" s="20">
        <v>0</v>
      </c>
    </row>
    <row r="107" spans="1:75" s="3" customFormat="1" ht="18.2" customHeight="1" x14ac:dyDescent="0.15">
      <c r="A107" s="6">
        <v>105</v>
      </c>
      <c r="B107" s="7" t="s">
        <v>609</v>
      </c>
      <c r="C107" s="7" t="s">
        <v>34</v>
      </c>
      <c r="D107" s="8">
        <v>45383</v>
      </c>
      <c r="E107" s="9" t="s">
        <v>340</v>
      </c>
      <c r="F107" s="10">
        <v>125</v>
      </c>
      <c r="G107" s="10">
        <v>124</v>
      </c>
      <c r="H107" s="1">
        <v>27853.05</v>
      </c>
      <c r="I107" s="1">
        <v>35113.89</v>
      </c>
      <c r="J107" s="1">
        <v>0</v>
      </c>
      <c r="K107" s="1">
        <v>62966.94</v>
      </c>
      <c r="L107" s="1">
        <v>458.95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62966.94</v>
      </c>
      <c r="S107" s="1">
        <v>52109.86</v>
      </c>
      <c r="T107" s="1">
        <v>238.84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52348.7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f t="shared" si="1"/>
        <v>0</v>
      </c>
      <c r="AU107" s="1">
        <v>35572.839999999997</v>
      </c>
      <c r="AV107" s="1">
        <v>52348.7</v>
      </c>
      <c r="AW107" s="11">
        <v>78</v>
      </c>
      <c r="AX107" s="11">
        <v>300</v>
      </c>
      <c r="AY107" s="1">
        <v>300000</v>
      </c>
      <c r="AZ107" s="1">
        <v>75094.28</v>
      </c>
      <c r="BA107" s="12">
        <v>90</v>
      </c>
      <c r="BB107" s="12">
        <v>75.465462882126303</v>
      </c>
      <c r="BC107" s="12">
        <v>10.29</v>
      </c>
      <c r="BD107" s="12"/>
      <c r="BE107" s="9" t="s">
        <v>1523</v>
      </c>
      <c r="BF107" s="6"/>
      <c r="BG107" s="9" t="s">
        <v>561</v>
      </c>
      <c r="BH107" s="9" t="s">
        <v>571</v>
      </c>
      <c r="BI107" s="9" t="s">
        <v>572</v>
      </c>
      <c r="BJ107" s="9" t="s">
        <v>1522</v>
      </c>
      <c r="BK107" s="7" t="s">
        <v>1</v>
      </c>
      <c r="BL107" s="12">
        <v>511167.38199432002</v>
      </c>
      <c r="BM107" s="7" t="s">
        <v>35</v>
      </c>
      <c r="BN107" s="12"/>
      <c r="BO107" s="13">
        <v>38637</v>
      </c>
      <c r="BP107" s="13">
        <v>47788</v>
      </c>
      <c r="BQ107" s="13" t="s">
        <v>1401</v>
      </c>
      <c r="BR107" s="13" t="s">
        <v>1702</v>
      </c>
      <c r="BS107" s="13">
        <v>44232</v>
      </c>
      <c r="BT107" s="13">
        <v>44862</v>
      </c>
      <c r="BU107" s="12">
        <v>10288.09</v>
      </c>
      <c r="BV107" s="12">
        <v>0</v>
      </c>
      <c r="BW107" s="12">
        <v>0</v>
      </c>
    </row>
    <row r="108" spans="1:75" s="3" customFormat="1" ht="18.2" customHeight="1" x14ac:dyDescent="0.15">
      <c r="A108" s="14">
        <v>106</v>
      </c>
      <c r="B108" s="15" t="s">
        <v>609</v>
      </c>
      <c r="C108" s="15" t="s">
        <v>34</v>
      </c>
      <c r="D108" s="16">
        <v>45383</v>
      </c>
      <c r="E108" s="2" t="s">
        <v>419</v>
      </c>
      <c r="F108" s="17">
        <v>169</v>
      </c>
      <c r="G108" s="17">
        <v>168</v>
      </c>
      <c r="H108" s="18">
        <v>39925.4</v>
      </c>
      <c r="I108" s="18">
        <v>31658.63</v>
      </c>
      <c r="J108" s="18">
        <v>0</v>
      </c>
      <c r="K108" s="18">
        <v>71584.03</v>
      </c>
      <c r="L108" s="18">
        <v>355.43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71584.03</v>
      </c>
      <c r="S108" s="18">
        <v>86268.03</v>
      </c>
      <c r="T108" s="18">
        <v>342.36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86610.39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">
        <f t="shared" si="1"/>
        <v>0</v>
      </c>
      <c r="AU108" s="18">
        <v>32014.06</v>
      </c>
      <c r="AV108" s="18">
        <v>86610.39</v>
      </c>
      <c r="AW108" s="19">
        <v>78</v>
      </c>
      <c r="AX108" s="19">
        <v>300</v>
      </c>
      <c r="AY108" s="18">
        <v>300000</v>
      </c>
      <c r="AZ108" s="18">
        <v>75094.28</v>
      </c>
      <c r="BA108" s="20">
        <v>90</v>
      </c>
      <c r="BB108" s="20">
        <v>85.792988493930594</v>
      </c>
      <c r="BC108" s="20">
        <v>10.29</v>
      </c>
      <c r="BD108" s="20"/>
      <c r="BE108" s="2" t="s">
        <v>1523</v>
      </c>
      <c r="BF108" s="14"/>
      <c r="BG108" s="2" t="s">
        <v>561</v>
      </c>
      <c r="BH108" s="2" t="s">
        <v>571</v>
      </c>
      <c r="BI108" s="2" t="s">
        <v>572</v>
      </c>
      <c r="BJ108" s="2" t="s">
        <v>1522</v>
      </c>
      <c r="BK108" s="15" t="s">
        <v>1</v>
      </c>
      <c r="BL108" s="20">
        <v>581121.15989283996</v>
      </c>
      <c r="BM108" s="15" t="s">
        <v>35</v>
      </c>
      <c r="BN108" s="20"/>
      <c r="BO108" s="21">
        <v>38637</v>
      </c>
      <c r="BP108" s="21">
        <v>47788</v>
      </c>
      <c r="BQ108" s="13" t="s">
        <v>1401</v>
      </c>
      <c r="BR108" s="13" t="s">
        <v>1702</v>
      </c>
      <c r="BS108" s="13">
        <v>44232</v>
      </c>
      <c r="BT108" s="13">
        <v>44862</v>
      </c>
      <c r="BU108" s="20">
        <v>14325.9</v>
      </c>
      <c r="BV108" s="20">
        <v>0</v>
      </c>
      <c r="BW108" s="20">
        <v>0</v>
      </c>
    </row>
    <row r="109" spans="1:75" s="3" customFormat="1" ht="18.2" customHeight="1" x14ac:dyDescent="0.15">
      <c r="A109" s="6">
        <v>107</v>
      </c>
      <c r="B109" s="7" t="s">
        <v>609</v>
      </c>
      <c r="C109" s="7" t="s">
        <v>34</v>
      </c>
      <c r="D109" s="8">
        <v>45383</v>
      </c>
      <c r="E109" s="9" t="s">
        <v>984</v>
      </c>
      <c r="F109" s="10">
        <v>0</v>
      </c>
      <c r="G109" s="10">
        <v>3</v>
      </c>
      <c r="H109" s="1">
        <v>29230.77</v>
      </c>
      <c r="I109" s="1">
        <v>806.96</v>
      </c>
      <c r="J109" s="1">
        <v>0</v>
      </c>
      <c r="K109" s="1">
        <v>30037.73</v>
      </c>
      <c r="L109" s="1">
        <v>264.27999999999997</v>
      </c>
      <c r="M109" s="1">
        <v>0</v>
      </c>
      <c r="N109" s="1">
        <v>806.96</v>
      </c>
      <c r="O109" s="1">
        <v>264.27999999999997</v>
      </c>
      <c r="P109" s="1">
        <v>0</v>
      </c>
      <c r="Q109" s="1">
        <v>0</v>
      </c>
      <c r="R109" s="1">
        <v>28966.49</v>
      </c>
      <c r="S109" s="1">
        <v>807.01</v>
      </c>
      <c r="T109" s="1">
        <v>264.29000000000002</v>
      </c>
      <c r="U109" s="1">
        <v>0</v>
      </c>
      <c r="V109" s="1">
        <v>807.01</v>
      </c>
      <c r="W109" s="1">
        <v>264.29000000000002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-41.76</v>
      </c>
      <c r="AG109" s="1">
        <v>28.13</v>
      </c>
      <c r="AH109" s="1">
        <v>34.15</v>
      </c>
      <c r="AI109" s="1">
        <v>0</v>
      </c>
      <c r="AJ109" s="1">
        <v>0</v>
      </c>
      <c r="AK109" s="1">
        <v>0</v>
      </c>
      <c r="AL109" s="1">
        <v>128.41999999999999</v>
      </c>
      <c r="AM109" s="1">
        <v>0</v>
      </c>
      <c r="AN109" s="1">
        <v>84.39</v>
      </c>
      <c r="AO109" s="1">
        <v>102.45</v>
      </c>
      <c r="AP109" s="1">
        <v>0</v>
      </c>
      <c r="AQ109" s="1">
        <v>0</v>
      </c>
      <c r="AR109" s="1">
        <v>0</v>
      </c>
      <c r="AS109" s="1">
        <v>14.66366</v>
      </c>
      <c r="AT109" s="1">
        <f t="shared" si="1"/>
        <v>2463.65634</v>
      </c>
      <c r="AU109" s="1">
        <v>0</v>
      </c>
      <c r="AV109" s="1">
        <v>0</v>
      </c>
      <c r="AW109" s="11">
        <v>76</v>
      </c>
      <c r="AX109" s="11">
        <v>300</v>
      </c>
      <c r="AY109" s="1">
        <v>216442.2</v>
      </c>
      <c r="AZ109" s="1">
        <v>54532.23</v>
      </c>
      <c r="BA109" s="12">
        <v>90</v>
      </c>
      <c r="BB109" s="12">
        <v>47.8062991372258</v>
      </c>
      <c r="BC109" s="12">
        <v>10.85</v>
      </c>
      <c r="BD109" s="12"/>
      <c r="BE109" s="9" t="s">
        <v>1523</v>
      </c>
      <c r="BF109" s="6"/>
      <c r="BG109" s="9" t="s">
        <v>540</v>
      </c>
      <c r="BH109" s="9" t="s">
        <v>558</v>
      </c>
      <c r="BI109" s="9" t="s">
        <v>559</v>
      </c>
      <c r="BJ109" s="9" t="s">
        <v>3</v>
      </c>
      <c r="BK109" s="7" t="s">
        <v>1</v>
      </c>
      <c r="BL109" s="12">
        <v>235150.77688172</v>
      </c>
      <c r="BM109" s="7" t="s">
        <v>35</v>
      </c>
      <c r="BN109" s="12"/>
      <c r="BO109" s="13">
        <v>38567</v>
      </c>
      <c r="BP109" s="13">
        <v>47727</v>
      </c>
      <c r="BQ109" s="13" t="s">
        <v>1478</v>
      </c>
      <c r="BR109" s="13" t="s">
        <v>1700</v>
      </c>
      <c r="BS109" s="13" t="s">
        <v>1667</v>
      </c>
      <c r="BT109" s="13" t="s">
        <v>1667</v>
      </c>
      <c r="BU109" s="12">
        <v>0</v>
      </c>
      <c r="BV109" s="12">
        <v>0</v>
      </c>
      <c r="BW109" s="12">
        <v>0</v>
      </c>
    </row>
    <row r="110" spans="1:75" s="3" customFormat="1" ht="18.2" customHeight="1" x14ac:dyDescent="0.15">
      <c r="A110" s="14">
        <v>108</v>
      </c>
      <c r="B110" s="15" t="s">
        <v>609</v>
      </c>
      <c r="C110" s="15" t="s">
        <v>34</v>
      </c>
      <c r="D110" s="16">
        <v>45383</v>
      </c>
      <c r="E110" s="2" t="s">
        <v>402</v>
      </c>
      <c r="F110" s="17">
        <v>142</v>
      </c>
      <c r="G110" s="17">
        <v>141</v>
      </c>
      <c r="H110" s="18">
        <v>29256.95</v>
      </c>
      <c r="I110" s="18">
        <v>20953.73</v>
      </c>
      <c r="J110" s="18">
        <v>0</v>
      </c>
      <c r="K110" s="18">
        <v>50210.68</v>
      </c>
      <c r="L110" s="18">
        <v>253.45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50210.68</v>
      </c>
      <c r="S110" s="18">
        <v>49913.23</v>
      </c>
      <c r="T110" s="18">
        <v>246.25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50159.48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">
        <f t="shared" si="1"/>
        <v>0</v>
      </c>
      <c r="AU110" s="18">
        <v>21207.18</v>
      </c>
      <c r="AV110" s="18">
        <v>50159.48</v>
      </c>
      <c r="AW110" s="19">
        <v>80</v>
      </c>
      <c r="AX110" s="19">
        <v>300</v>
      </c>
      <c r="AY110" s="18">
        <v>220000</v>
      </c>
      <c r="AZ110" s="18">
        <v>54566.39</v>
      </c>
      <c r="BA110" s="20">
        <v>90</v>
      </c>
      <c r="BB110" s="20">
        <v>82.815835901916898</v>
      </c>
      <c r="BC110" s="20">
        <v>10.1</v>
      </c>
      <c r="BD110" s="20"/>
      <c r="BE110" s="2" t="s">
        <v>1523</v>
      </c>
      <c r="BF110" s="14"/>
      <c r="BG110" s="2" t="s">
        <v>540</v>
      </c>
      <c r="BH110" s="2" t="s">
        <v>541</v>
      </c>
      <c r="BI110" s="2" t="s">
        <v>542</v>
      </c>
      <c r="BJ110" s="2" t="s">
        <v>1522</v>
      </c>
      <c r="BK110" s="15" t="s">
        <v>1</v>
      </c>
      <c r="BL110" s="20">
        <v>407611.70613904</v>
      </c>
      <c r="BM110" s="15" t="s">
        <v>35</v>
      </c>
      <c r="BN110" s="20"/>
      <c r="BO110" s="21">
        <v>38695</v>
      </c>
      <c r="BP110" s="21">
        <v>47849</v>
      </c>
      <c r="BQ110" s="13" t="s">
        <v>1401</v>
      </c>
      <c r="BR110" s="13" t="s">
        <v>1702</v>
      </c>
      <c r="BS110" s="13">
        <v>44232</v>
      </c>
      <c r="BT110" s="13">
        <v>44862</v>
      </c>
      <c r="BU110" s="20">
        <v>8640.7000000000007</v>
      </c>
      <c r="BV110" s="20">
        <v>0</v>
      </c>
      <c r="BW110" s="20">
        <v>0</v>
      </c>
    </row>
    <row r="111" spans="1:75" s="3" customFormat="1" ht="18.2" customHeight="1" x14ac:dyDescent="0.15">
      <c r="A111" s="6">
        <v>109</v>
      </c>
      <c r="B111" s="7" t="s">
        <v>37</v>
      </c>
      <c r="C111" s="7" t="s">
        <v>34</v>
      </c>
      <c r="D111" s="8">
        <v>45383</v>
      </c>
      <c r="E111" s="9" t="s">
        <v>158</v>
      </c>
      <c r="F111" s="10">
        <v>161</v>
      </c>
      <c r="G111" s="10">
        <v>160</v>
      </c>
      <c r="H111" s="1">
        <v>34642.379999999997</v>
      </c>
      <c r="I111" s="1">
        <v>23875.57</v>
      </c>
      <c r="J111" s="1">
        <v>0</v>
      </c>
      <c r="K111" s="1">
        <v>58517.95</v>
      </c>
      <c r="L111" s="1">
        <v>264.27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58517.95</v>
      </c>
      <c r="S111" s="1">
        <v>63291.44</v>
      </c>
      <c r="T111" s="1">
        <v>277.14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63568.58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f t="shared" si="1"/>
        <v>0</v>
      </c>
      <c r="AU111" s="1">
        <v>24139.84</v>
      </c>
      <c r="AV111" s="1">
        <v>63568.58</v>
      </c>
      <c r="AW111" s="11">
        <v>89</v>
      </c>
      <c r="AX111" s="11">
        <v>300</v>
      </c>
      <c r="AY111" s="1">
        <v>253022</v>
      </c>
      <c r="AZ111" s="1">
        <v>61478.32</v>
      </c>
      <c r="BA111" s="12">
        <v>90</v>
      </c>
      <c r="BB111" s="12">
        <v>85.666223475202301</v>
      </c>
      <c r="BC111" s="12">
        <v>9.6</v>
      </c>
      <c r="BD111" s="12"/>
      <c r="BE111" s="9" t="s">
        <v>1523</v>
      </c>
      <c r="BF111" s="6"/>
      <c r="BG111" s="9" t="s">
        <v>540</v>
      </c>
      <c r="BH111" s="9" t="s">
        <v>541</v>
      </c>
      <c r="BI111" s="9" t="s">
        <v>542</v>
      </c>
      <c r="BJ111" s="9" t="s">
        <v>1522</v>
      </c>
      <c r="BK111" s="7" t="s">
        <v>1</v>
      </c>
      <c r="BL111" s="12">
        <v>475050.35660260002</v>
      </c>
      <c r="BM111" s="7" t="s">
        <v>35</v>
      </c>
      <c r="BN111" s="12"/>
      <c r="BO111" s="13">
        <v>38975</v>
      </c>
      <c r="BP111" s="13">
        <v>48100</v>
      </c>
      <c r="BQ111" s="13" t="s">
        <v>1792</v>
      </c>
      <c r="BR111" s="13" t="s">
        <v>1793</v>
      </c>
      <c r="BS111" s="13">
        <v>43502</v>
      </c>
      <c r="BT111" s="13">
        <v>44132</v>
      </c>
      <c r="BU111" s="12">
        <v>26587.38</v>
      </c>
      <c r="BV111" s="12">
        <v>55.73</v>
      </c>
      <c r="BW111" s="12">
        <v>0</v>
      </c>
    </row>
    <row r="112" spans="1:75" s="3" customFormat="1" ht="18.2" customHeight="1" x14ac:dyDescent="0.15">
      <c r="A112" s="14">
        <v>110</v>
      </c>
      <c r="B112" s="15" t="s">
        <v>37</v>
      </c>
      <c r="C112" s="15" t="s">
        <v>34</v>
      </c>
      <c r="D112" s="16">
        <v>45383</v>
      </c>
      <c r="E112" s="2" t="s">
        <v>207</v>
      </c>
      <c r="F112" s="17">
        <v>149</v>
      </c>
      <c r="G112" s="17">
        <v>148</v>
      </c>
      <c r="H112" s="18">
        <v>34591.339999999997</v>
      </c>
      <c r="I112" s="18">
        <v>22921.77</v>
      </c>
      <c r="J112" s="18">
        <v>0</v>
      </c>
      <c r="K112" s="18">
        <v>57513.11</v>
      </c>
      <c r="L112" s="18">
        <v>263.87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57513.11</v>
      </c>
      <c r="S112" s="18">
        <v>57627.63</v>
      </c>
      <c r="T112" s="18">
        <v>276.73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57904.36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">
        <f t="shared" si="1"/>
        <v>0</v>
      </c>
      <c r="AU112" s="18">
        <v>23185.64</v>
      </c>
      <c r="AV112" s="18">
        <v>57904.36</v>
      </c>
      <c r="AW112" s="19">
        <v>89</v>
      </c>
      <c r="AX112" s="19">
        <v>300</v>
      </c>
      <c r="AY112" s="18">
        <v>253022</v>
      </c>
      <c r="AZ112" s="18">
        <v>61386.45</v>
      </c>
      <c r="BA112" s="20">
        <v>90</v>
      </c>
      <c r="BB112" s="20">
        <v>84.321212580300696</v>
      </c>
      <c r="BC112" s="20">
        <v>9.6</v>
      </c>
      <c r="BD112" s="20"/>
      <c r="BE112" s="2" t="s">
        <v>1521</v>
      </c>
      <c r="BF112" s="14"/>
      <c r="BG112" s="2" t="s">
        <v>540</v>
      </c>
      <c r="BH112" s="2" t="s">
        <v>541</v>
      </c>
      <c r="BI112" s="2" t="s">
        <v>542</v>
      </c>
      <c r="BJ112" s="2" t="s">
        <v>1522</v>
      </c>
      <c r="BK112" s="15" t="s">
        <v>1</v>
      </c>
      <c r="BL112" s="20">
        <v>466893.03734708001</v>
      </c>
      <c r="BM112" s="15" t="s">
        <v>35</v>
      </c>
      <c r="BN112" s="20"/>
      <c r="BO112" s="21">
        <v>38982</v>
      </c>
      <c r="BP112" s="21">
        <v>48107</v>
      </c>
      <c r="BQ112" s="13" t="s">
        <v>1677</v>
      </c>
      <c r="BR112" s="13" t="s">
        <v>1704</v>
      </c>
      <c r="BS112" s="13">
        <v>43322</v>
      </c>
      <c r="BT112" s="13">
        <v>43952</v>
      </c>
      <c r="BU112" s="20">
        <v>24627.14</v>
      </c>
      <c r="BV112" s="20">
        <v>55.65</v>
      </c>
      <c r="BW112" s="20">
        <v>0</v>
      </c>
    </row>
    <row r="113" spans="1:75" s="3" customFormat="1" ht="18.2" customHeight="1" x14ac:dyDescent="0.15">
      <c r="A113" s="6">
        <v>111</v>
      </c>
      <c r="B113" s="7" t="s">
        <v>52</v>
      </c>
      <c r="C113" s="7" t="s">
        <v>34</v>
      </c>
      <c r="D113" s="8">
        <v>45383</v>
      </c>
      <c r="E113" s="9" t="s">
        <v>985</v>
      </c>
      <c r="F113" s="10">
        <v>0</v>
      </c>
      <c r="G113" s="10">
        <v>0</v>
      </c>
      <c r="H113" s="1">
        <v>30396.67</v>
      </c>
      <c r="I113" s="1">
        <v>0</v>
      </c>
      <c r="J113" s="1">
        <v>0</v>
      </c>
      <c r="K113" s="1">
        <v>30396.67</v>
      </c>
      <c r="L113" s="1">
        <v>310.3</v>
      </c>
      <c r="M113" s="1">
        <v>0</v>
      </c>
      <c r="N113" s="1">
        <v>0</v>
      </c>
      <c r="O113" s="1">
        <v>310.3</v>
      </c>
      <c r="P113" s="1">
        <v>0</v>
      </c>
      <c r="Q113" s="1">
        <v>0</v>
      </c>
      <c r="R113" s="1">
        <v>30086.37</v>
      </c>
      <c r="S113" s="1">
        <v>0</v>
      </c>
      <c r="T113" s="1">
        <v>252.04</v>
      </c>
      <c r="U113" s="1">
        <v>0</v>
      </c>
      <c r="V113" s="1">
        <v>0</v>
      </c>
      <c r="W113" s="1">
        <v>252.04</v>
      </c>
      <c r="X113" s="1">
        <v>0</v>
      </c>
      <c r="Y113" s="1">
        <v>0</v>
      </c>
      <c r="Z113" s="1">
        <v>0</v>
      </c>
      <c r="AA113" s="1">
        <v>104.5</v>
      </c>
      <c r="AB113" s="1">
        <v>0</v>
      </c>
      <c r="AC113" s="1">
        <v>0</v>
      </c>
      <c r="AD113" s="1">
        <v>0</v>
      </c>
      <c r="AE113" s="1">
        <v>0</v>
      </c>
      <c r="AF113" s="1">
        <v>-20.37</v>
      </c>
      <c r="AG113" s="1">
        <v>73.349999999999994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4.51</v>
      </c>
      <c r="AQ113" s="1">
        <v>0</v>
      </c>
      <c r="AR113" s="1">
        <v>9.8699999999999992</v>
      </c>
      <c r="AS113" s="1">
        <v>0</v>
      </c>
      <c r="AT113" s="1">
        <f t="shared" si="1"/>
        <v>714.46</v>
      </c>
      <c r="AU113" s="1">
        <v>0</v>
      </c>
      <c r="AV113" s="1">
        <v>0</v>
      </c>
      <c r="AW113" s="11">
        <v>71</v>
      </c>
      <c r="AX113" s="11">
        <v>360</v>
      </c>
      <c r="AY113" s="1">
        <v>197004.74</v>
      </c>
      <c r="AZ113" s="1">
        <v>64350</v>
      </c>
      <c r="BA113" s="12">
        <v>90</v>
      </c>
      <c r="BB113" s="12">
        <v>42.078839160839202</v>
      </c>
      <c r="BC113" s="12">
        <v>9.9499999999999993</v>
      </c>
      <c r="BD113" s="12"/>
      <c r="BE113" s="9" t="s">
        <v>1523</v>
      </c>
      <c r="BF113" s="6"/>
      <c r="BG113" s="9" t="s">
        <v>550</v>
      </c>
      <c r="BH113" s="9" t="s">
        <v>570</v>
      </c>
      <c r="BI113" s="9" t="s">
        <v>586</v>
      </c>
      <c r="BJ113" s="9" t="s">
        <v>3</v>
      </c>
      <c r="BK113" s="7" t="s">
        <v>1</v>
      </c>
      <c r="BL113" s="12">
        <v>244241.99407836</v>
      </c>
      <c r="BM113" s="7" t="s">
        <v>35</v>
      </c>
      <c r="BN113" s="12"/>
      <c r="BO113" s="13">
        <v>36616</v>
      </c>
      <c r="BP113" s="13">
        <v>47573</v>
      </c>
      <c r="BQ113" s="13" t="s">
        <v>1665</v>
      </c>
      <c r="BR113" s="13" t="s">
        <v>1687</v>
      </c>
      <c r="BS113" s="13" t="s">
        <v>1667</v>
      </c>
      <c r="BT113" s="13" t="s">
        <v>1667</v>
      </c>
      <c r="BU113" s="12">
        <v>0</v>
      </c>
      <c r="BV113" s="12">
        <v>104.5</v>
      </c>
      <c r="BW113" s="12">
        <v>0</v>
      </c>
    </row>
    <row r="114" spans="1:75" s="3" customFormat="1" ht="18.2" customHeight="1" x14ac:dyDescent="0.15">
      <c r="A114" s="14">
        <v>112</v>
      </c>
      <c r="B114" s="15" t="s">
        <v>52</v>
      </c>
      <c r="C114" s="15" t="s">
        <v>34</v>
      </c>
      <c r="D114" s="16">
        <v>45383</v>
      </c>
      <c r="E114" s="2" t="s">
        <v>315</v>
      </c>
      <c r="F114" s="17">
        <v>0</v>
      </c>
      <c r="G114" s="17">
        <v>0</v>
      </c>
      <c r="H114" s="18">
        <v>23561.200000000001</v>
      </c>
      <c r="I114" s="18">
        <v>0</v>
      </c>
      <c r="J114" s="18">
        <v>0</v>
      </c>
      <c r="K114" s="18">
        <v>23561.200000000001</v>
      </c>
      <c r="L114" s="18">
        <v>366.98</v>
      </c>
      <c r="M114" s="18">
        <v>0</v>
      </c>
      <c r="N114" s="18">
        <v>0</v>
      </c>
      <c r="O114" s="18">
        <v>366.98</v>
      </c>
      <c r="P114" s="18">
        <v>0</v>
      </c>
      <c r="Q114" s="18">
        <v>0</v>
      </c>
      <c r="R114" s="18">
        <v>23194.22</v>
      </c>
      <c r="S114" s="18">
        <v>0</v>
      </c>
      <c r="T114" s="18">
        <v>195.36</v>
      </c>
      <c r="U114" s="18">
        <v>0</v>
      </c>
      <c r="V114" s="18">
        <v>0</v>
      </c>
      <c r="W114" s="18">
        <v>195.36</v>
      </c>
      <c r="X114" s="18">
        <v>0</v>
      </c>
      <c r="Y114" s="18">
        <v>0</v>
      </c>
      <c r="Z114" s="18">
        <v>0</v>
      </c>
      <c r="AA114" s="18">
        <v>104.5</v>
      </c>
      <c r="AB114" s="18">
        <v>0</v>
      </c>
      <c r="AC114" s="18">
        <v>0</v>
      </c>
      <c r="AD114" s="18">
        <v>0</v>
      </c>
      <c r="AE114" s="18">
        <v>0</v>
      </c>
      <c r="AF114" s="18">
        <v>-16.940000000000001</v>
      </c>
      <c r="AG114" s="18">
        <v>73.349999999999994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31.68</v>
      </c>
      <c r="AQ114" s="18">
        <v>0</v>
      </c>
      <c r="AR114" s="18">
        <v>15.84</v>
      </c>
      <c r="AS114" s="18">
        <v>0</v>
      </c>
      <c r="AT114" s="1">
        <f t="shared" si="1"/>
        <v>739.09</v>
      </c>
      <c r="AU114" s="18">
        <v>0</v>
      </c>
      <c r="AV114" s="18">
        <v>0</v>
      </c>
      <c r="AW114" s="19">
        <v>72</v>
      </c>
      <c r="AX114" s="19">
        <v>360</v>
      </c>
      <c r="AY114" s="18">
        <v>197966.84</v>
      </c>
      <c r="AZ114" s="18">
        <v>64350</v>
      </c>
      <c r="BA114" s="20">
        <v>90</v>
      </c>
      <c r="BB114" s="20">
        <v>32.439468531468499</v>
      </c>
      <c r="BC114" s="20">
        <v>9.9499999999999993</v>
      </c>
      <c r="BD114" s="20"/>
      <c r="BE114" s="2" t="s">
        <v>1523</v>
      </c>
      <c r="BF114" s="14"/>
      <c r="BG114" s="2" t="s">
        <v>550</v>
      </c>
      <c r="BH114" s="2" t="s">
        <v>570</v>
      </c>
      <c r="BI114" s="2" t="s">
        <v>586</v>
      </c>
      <c r="BJ114" s="2" t="s">
        <v>3</v>
      </c>
      <c r="BK114" s="15" t="s">
        <v>1</v>
      </c>
      <c r="BL114" s="20">
        <v>188291.32739816001</v>
      </c>
      <c r="BM114" s="15" t="s">
        <v>35</v>
      </c>
      <c r="BN114" s="20"/>
      <c r="BO114" s="21">
        <v>36644</v>
      </c>
      <c r="BP114" s="21">
        <v>47601</v>
      </c>
      <c r="BQ114" s="13" t="s">
        <v>1402</v>
      </c>
      <c r="BR114" s="13" t="s">
        <v>1697</v>
      </c>
      <c r="BS114" s="13" t="s">
        <v>1667</v>
      </c>
      <c r="BT114" s="13" t="s">
        <v>1667</v>
      </c>
      <c r="BU114" s="20">
        <v>0</v>
      </c>
      <c r="BV114" s="20">
        <v>104.5</v>
      </c>
      <c r="BW114" s="20">
        <v>0</v>
      </c>
    </row>
    <row r="115" spans="1:75" s="3" customFormat="1" ht="18.2" customHeight="1" x14ac:dyDescent="0.15">
      <c r="A115" s="6">
        <v>113</v>
      </c>
      <c r="B115" s="7" t="s">
        <v>52</v>
      </c>
      <c r="C115" s="7" t="s">
        <v>34</v>
      </c>
      <c r="D115" s="8">
        <v>45383</v>
      </c>
      <c r="E115" s="9" t="s">
        <v>177</v>
      </c>
      <c r="F115" s="10">
        <v>159</v>
      </c>
      <c r="G115" s="10">
        <v>158</v>
      </c>
      <c r="H115" s="1">
        <v>31009.64</v>
      </c>
      <c r="I115" s="1">
        <v>26907.3</v>
      </c>
      <c r="J115" s="1">
        <v>0</v>
      </c>
      <c r="K115" s="1">
        <v>57916.94</v>
      </c>
      <c r="L115" s="1">
        <v>305.22000000000003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57916.94</v>
      </c>
      <c r="S115" s="1">
        <v>62469.59</v>
      </c>
      <c r="T115" s="1">
        <v>257.12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62726.71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f t="shared" si="1"/>
        <v>0</v>
      </c>
      <c r="AU115" s="1">
        <v>27212.52</v>
      </c>
      <c r="AV115" s="1">
        <v>62726.71</v>
      </c>
      <c r="AW115" s="11">
        <v>73</v>
      </c>
      <c r="AX115" s="11">
        <v>360</v>
      </c>
      <c r="AY115" s="1">
        <v>198939.96</v>
      </c>
      <c r="AZ115" s="1">
        <v>64350</v>
      </c>
      <c r="BA115" s="12">
        <v>90</v>
      </c>
      <c r="BB115" s="12">
        <v>81.002713286713302</v>
      </c>
      <c r="BC115" s="12">
        <v>9.9499999999999993</v>
      </c>
      <c r="BD115" s="12"/>
      <c r="BE115" s="9" t="s">
        <v>1523</v>
      </c>
      <c r="BF115" s="6"/>
      <c r="BG115" s="9" t="s">
        <v>550</v>
      </c>
      <c r="BH115" s="9" t="s">
        <v>570</v>
      </c>
      <c r="BI115" s="9" t="s">
        <v>586</v>
      </c>
      <c r="BJ115" s="9" t="s">
        <v>1522</v>
      </c>
      <c r="BK115" s="7" t="s">
        <v>1</v>
      </c>
      <c r="BL115" s="12">
        <v>470171.34059431998</v>
      </c>
      <c r="BM115" s="7" t="s">
        <v>35</v>
      </c>
      <c r="BN115" s="12"/>
      <c r="BO115" s="13">
        <v>36670</v>
      </c>
      <c r="BP115" s="13">
        <v>47627</v>
      </c>
      <c r="BQ115" s="13" t="s">
        <v>1410</v>
      </c>
      <c r="BR115" s="13" t="s">
        <v>1684</v>
      </c>
      <c r="BS115" s="13">
        <v>43502</v>
      </c>
      <c r="BT115" s="13">
        <v>44132</v>
      </c>
      <c r="BU115" s="12">
        <v>28204.78</v>
      </c>
      <c r="BV115" s="12">
        <v>104.5</v>
      </c>
      <c r="BW115" s="12">
        <v>0</v>
      </c>
    </row>
    <row r="116" spans="1:75" s="3" customFormat="1" ht="18.2" customHeight="1" x14ac:dyDescent="0.15">
      <c r="A116" s="14">
        <v>114</v>
      </c>
      <c r="B116" s="15" t="s">
        <v>52</v>
      </c>
      <c r="C116" s="15" t="s">
        <v>34</v>
      </c>
      <c r="D116" s="16">
        <v>45383</v>
      </c>
      <c r="E116" s="2" t="s">
        <v>221</v>
      </c>
      <c r="F116" s="17">
        <v>162</v>
      </c>
      <c r="G116" s="17">
        <v>161</v>
      </c>
      <c r="H116" s="18">
        <v>31009.64</v>
      </c>
      <c r="I116" s="18">
        <v>27149.61</v>
      </c>
      <c r="J116" s="18">
        <v>0</v>
      </c>
      <c r="K116" s="18">
        <v>58159.25</v>
      </c>
      <c r="L116" s="18">
        <v>305.22000000000003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58159.25</v>
      </c>
      <c r="S116" s="18">
        <v>63949.47</v>
      </c>
      <c r="T116" s="18">
        <v>257.12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64206.59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">
        <f t="shared" si="1"/>
        <v>0</v>
      </c>
      <c r="AU116" s="18">
        <v>27454.83</v>
      </c>
      <c r="AV116" s="18">
        <v>64206.59</v>
      </c>
      <c r="AW116" s="19">
        <v>73</v>
      </c>
      <c r="AX116" s="19">
        <v>360</v>
      </c>
      <c r="AY116" s="18">
        <v>198939.96</v>
      </c>
      <c r="AZ116" s="18">
        <v>64350</v>
      </c>
      <c r="BA116" s="20">
        <v>90</v>
      </c>
      <c r="BB116" s="20">
        <v>81.341608391608403</v>
      </c>
      <c r="BC116" s="20">
        <v>9.9499999999999993</v>
      </c>
      <c r="BD116" s="20"/>
      <c r="BE116" s="2" t="s">
        <v>1523</v>
      </c>
      <c r="BF116" s="14"/>
      <c r="BG116" s="2" t="s">
        <v>550</v>
      </c>
      <c r="BH116" s="2" t="s">
        <v>570</v>
      </c>
      <c r="BI116" s="2" t="s">
        <v>586</v>
      </c>
      <c r="BJ116" s="2" t="s">
        <v>1522</v>
      </c>
      <c r="BK116" s="15" t="s">
        <v>1</v>
      </c>
      <c r="BL116" s="20">
        <v>472138.41995900002</v>
      </c>
      <c r="BM116" s="15" t="s">
        <v>35</v>
      </c>
      <c r="BN116" s="20"/>
      <c r="BO116" s="21">
        <v>36670</v>
      </c>
      <c r="BP116" s="21">
        <v>47627</v>
      </c>
      <c r="BQ116" s="13" t="s">
        <v>1427</v>
      </c>
      <c r="BR116" s="13" t="s">
        <v>1693</v>
      </c>
      <c r="BS116" s="13">
        <v>43262</v>
      </c>
      <c r="BT116" s="13">
        <v>43892</v>
      </c>
      <c r="BU116" s="20">
        <v>28829.439999999999</v>
      </c>
      <c r="BV116" s="20">
        <v>104.5</v>
      </c>
      <c r="BW116" s="20">
        <v>0</v>
      </c>
    </row>
    <row r="117" spans="1:75" s="3" customFormat="1" ht="18.2" customHeight="1" x14ac:dyDescent="0.15">
      <c r="A117" s="6">
        <v>115</v>
      </c>
      <c r="B117" s="7" t="s">
        <v>52</v>
      </c>
      <c r="C117" s="7" t="s">
        <v>34</v>
      </c>
      <c r="D117" s="8">
        <v>45383</v>
      </c>
      <c r="E117" s="9" t="s">
        <v>178</v>
      </c>
      <c r="F117" s="10">
        <v>168</v>
      </c>
      <c r="G117" s="10">
        <v>167</v>
      </c>
      <c r="H117" s="1">
        <v>31312.35</v>
      </c>
      <c r="I117" s="1">
        <v>27389.46</v>
      </c>
      <c r="J117" s="1">
        <v>0</v>
      </c>
      <c r="K117" s="1">
        <v>58701.81</v>
      </c>
      <c r="L117" s="1">
        <v>302.70999999999998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58701.81</v>
      </c>
      <c r="S117" s="1">
        <v>67083.66</v>
      </c>
      <c r="T117" s="1">
        <v>259.63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67343.289999999994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f t="shared" si="1"/>
        <v>0</v>
      </c>
      <c r="AU117" s="1">
        <v>27692.17</v>
      </c>
      <c r="AV117" s="1">
        <v>67343.289999999994</v>
      </c>
      <c r="AW117" s="11">
        <v>74</v>
      </c>
      <c r="AX117" s="11">
        <v>360</v>
      </c>
      <c r="AY117" s="1">
        <v>199726.67</v>
      </c>
      <c r="AZ117" s="1">
        <v>64350</v>
      </c>
      <c r="BA117" s="12">
        <v>90</v>
      </c>
      <c r="BB117" s="12">
        <v>82.100433566433594</v>
      </c>
      <c r="BC117" s="12">
        <v>9.9499999999999993</v>
      </c>
      <c r="BD117" s="12"/>
      <c r="BE117" s="9" t="s">
        <v>1523</v>
      </c>
      <c r="BF117" s="6"/>
      <c r="BG117" s="9" t="s">
        <v>550</v>
      </c>
      <c r="BH117" s="9" t="s">
        <v>570</v>
      </c>
      <c r="BI117" s="9" t="s">
        <v>586</v>
      </c>
      <c r="BJ117" s="9" t="s">
        <v>1522</v>
      </c>
      <c r="BK117" s="7" t="s">
        <v>1</v>
      </c>
      <c r="BL117" s="12">
        <v>476542.93723068002</v>
      </c>
      <c r="BM117" s="7" t="s">
        <v>35</v>
      </c>
      <c r="BN117" s="12"/>
      <c r="BO117" s="13">
        <v>36703</v>
      </c>
      <c r="BP117" s="13">
        <v>47660</v>
      </c>
      <c r="BQ117" s="13" t="s">
        <v>1414</v>
      </c>
      <c r="BR117" s="13" t="s">
        <v>1683</v>
      </c>
      <c r="BS117" s="13">
        <v>43502</v>
      </c>
      <c r="BT117" s="13">
        <v>44132</v>
      </c>
      <c r="BU117" s="12">
        <v>29702.76</v>
      </c>
      <c r="BV117" s="12">
        <v>104.5</v>
      </c>
      <c r="BW117" s="12">
        <v>0</v>
      </c>
    </row>
    <row r="118" spans="1:75" s="3" customFormat="1" ht="18.2" customHeight="1" x14ac:dyDescent="0.15">
      <c r="A118" s="14">
        <v>116</v>
      </c>
      <c r="B118" s="15" t="s">
        <v>52</v>
      </c>
      <c r="C118" s="15" t="s">
        <v>34</v>
      </c>
      <c r="D118" s="16">
        <v>45383</v>
      </c>
      <c r="E118" s="2" t="s">
        <v>986</v>
      </c>
      <c r="F118" s="17">
        <v>0</v>
      </c>
      <c r="G118" s="17">
        <v>0</v>
      </c>
      <c r="H118" s="18">
        <v>31312.35</v>
      </c>
      <c r="I118" s="18">
        <v>0</v>
      </c>
      <c r="J118" s="18">
        <v>0</v>
      </c>
      <c r="K118" s="18">
        <v>31312.35</v>
      </c>
      <c r="L118" s="18">
        <v>302.70999999999998</v>
      </c>
      <c r="M118" s="18">
        <v>0</v>
      </c>
      <c r="N118" s="18">
        <v>0</v>
      </c>
      <c r="O118" s="18">
        <v>302.70999999999998</v>
      </c>
      <c r="P118" s="18">
        <v>0</v>
      </c>
      <c r="Q118" s="18">
        <v>0</v>
      </c>
      <c r="R118" s="18">
        <v>31009.64</v>
      </c>
      <c r="S118" s="18">
        <v>0</v>
      </c>
      <c r="T118" s="18">
        <v>259.63</v>
      </c>
      <c r="U118" s="18">
        <v>0</v>
      </c>
      <c r="V118" s="18">
        <v>0</v>
      </c>
      <c r="W118" s="18">
        <v>259.63</v>
      </c>
      <c r="X118" s="18">
        <v>0</v>
      </c>
      <c r="Y118" s="18">
        <v>0</v>
      </c>
      <c r="Z118" s="18">
        <v>0</v>
      </c>
      <c r="AA118" s="18">
        <v>104.5</v>
      </c>
      <c r="AB118" s="18">
        <v>0</v>
      </c>
      <c r="AC118" s="18">
        <v>0</v>
      </c>
      <c r="AD118" s="18">
        <v>0</v>
      </c>
      <c r="AE118" s="18">
        <v>0</v>
      </c>
      <c r="AF118" s="18">
        <v>-10.5</v>
      </c>
      <c r="AG118" s="18">
        <v>73.349999999999994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0.42</v>
      </c>
      <c r="AQ118" s="18">
        <v>0</v>
      </c>
      <c r="AR118" s="18">
        <v>0.26</v>
      </c>
      <c r="AS118" s="18">
        <v>0</v>
      </c>
      <c r="AT118" s="1">
        <f t="shared" si="1"/>
        <v>729.84999999999991</v>
      </c>
      <c r="AU118" s="18">
        <v>0</v>
      </c>
      <c r="AV118" s="18">
        <v>0</v>
      </c>
      <c r="AW118" s="19">
        <v>74</v>
      </c>
      <c r="AX118" s="19">
        <v>360</v>
      </c>
      <c r="AY118" s="18">
        <v>199726.67</v>
      </c>
      <c r="AZ118" s="18">
        <v>64350</v>
      </c>
      <c r="BA118" s="20">
        <v>90</v>
      </c>
      <c r="BB118" s="20">
        <v>43.370125874125897</v>
      </c>
      <c r="BC118" s="20">
        <v>9.9499999999999993</v>
      </c>
      <c r="BD118" s="20"/>
      <c r="BE118" s="2" t="s">
        <v>1523</v>
      </c>
      <c r="BF118" s="14"/>
      <c r="BG118" s="2" t="s">
        <v>550</v>
      </c>
      <c r="BH118" s="2" t="s">
        <v>570</v>
      </c>
      <c r="BI118" s="2" t="s">
        <v>586</v>
      </c>
      <c r="BJ118" s="2" t="s">
        <v>3</v>
      </c>
      <c r="BK118" s="15" t="s">
        <v>1</v>
      </c>
      <c r="BL118" s="20">
        <v>251737.12578992001</v>
      </c>
      <c r="BM118" s="15" t="s">
        <v>35</v>
      </c>
      <c r="BN118" s="20"/>
      <c r="BO118" s="21">
        <v>36703</v>
      </c>
      <c r="BP118" s="21">
        <v>47660</v>
      </c>
      <c r="BQ118" s="13" t="s">
        <v>1665</v>
      </c>
      <c r="BR118" s="13" t="s">
        <v>1687</v>
      </c>
      <c r="BS118" s="13" t="s">
        <v>1667</v>
      </c>
      <c r="BT118" s="13" t="s">
        <v>1667</v>
      </c>
      <c r="BU118" s="20">
        <v>0</v>
      </c>
      <c r="BV118" s="20">
        <v>104.5</v>
      </c>
      <c r="BW118" s="20">
        <v>0</v>
      </c>
    </row>
    <row r="119" spans="1:75" s="3" customFormat="1" ht="18.2" customHeight="1" x14ac:dyDescent="0.15">
      <c r="A119" s="6">
        <v>117</v>
      </c>
      <c r="B119" s="7" t="s">
        <v>52</v>
      </c>
      <c r="C119" s="7" t="s">
        <v>34</v>
      </c>
      <c r="D119" s="8">
        <v>45383</v>
      </c>
      <c r="E119" s="9" t="s">
        <v>987</v>
      </c>
      <c r="F119" s="10">
        <v>0</v>
      </c>
      <c r="G119" s="10">
        <v>0</v>
      </c>
      <c r="H119" s="1">
        <v>31612.57</v>
      </c>
      <c r="I119" s="1">
        <v>0</v>
      </c>
      <c r="J119" s="1">
        <v>0</v>
      </c>
      <c r="K119" s="1">
        <v>31612.57</v>
      </c>
      <c r="L119" s="1">
        <v>300.22000000000003</v>
      </c>
      <c r="M119" s="1">
        <v>0</v>
      </c>
      <c r="N119" s="1">
        <v>0</v>
      </c>
      <c r="O119" s="1">
        <v>300.22000000000003</v>
      </c>
      <c r="P119" s="1">
        <v>0</v>
      </c>
      <c r="Q119" s="1">
        <v>0</v>
      </c>
      <c r="R119" s="1">
        <v>31312.35</v>
      </c>
      <c r="S119" s="1">
        <v>0</v>
      </c>
      <c r="T119" s="1">
        <v>262.12</v>
      </c>
      <c r="U119" s="1">
        <v>0</v>
      </c>
      <c r="V119" s="1">
        <v>0</v>
      </c>
      <c r="W119" s="1">
        <v>262.12</v>
      </c>
      <c r="X119" s="1">
        <v>0</v>
      </c>
      <c r="Y119" s="1">
        <v>0</v>
      </c>
      <c r="Z119" s="1">
        <v>0</v>
      </c>
      <c r="AA119" s="1">
        <v>104.5</v>
      </c>
      <c r="AB119" s="1">
        <v>0</v>
      </c>
      <c r="AC119" s="1">
        <v>0</v>
      </c>
      <c r="AD119" s="1">
        <v>0</v>
      </c>
      <c r="AE119" s="1">
        <v>0</v>
      </c>
      <c r="AF119" s="1">
        <v>-6.42</v>
      </c>
      <c r="AG119" s="1">
        <v>73.349999999999994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2.86</v>
      </c>
      <c r="AQ119" s="1">
        <v>0</v>
      </c>
      <c r="AR119" s="1">
        <v>9.85</v>
      </c>
      <c r="AS119" s="1">
        <v>0</v>
      </c>
      <c r="AT119" s="1">
        <f t="shared" si="1"/>
        <v>726.78</v>
      </c>
      <c r="AU119" s="1">
        <v>0</v>
      </c>
      <c r="AV119" s="1">
        <v>0</v>
      </c>
      <c r="AW119" s="11">
        <v>75</v>
      </c>
      <c r="AX119" s="11">
        <v>360</v>
      </c>
      <c r="AY119" s="1">
        <v>200865.59</v>
      </c>
      <c r="AZ119" s="1">
        <v>64350</v>
      </c>
      <c r="BA119" s="12">
        <v>90</v>
      </c>
      <c r="BB119" s="12">
        <v>43.793496503496499</v>
      </c>
      <c r="BC119" s="12">
        <v>9.9499999999999993</v>
      </c>
      <c r="BD119" s="12"/>
      <c r="BE119" s="9" t="s">
        <v>1523</v>
      </c>
      <c r="BF119" s="6"/>
      <c r="BG119" s="9" t="s">
        <v>550</v>
      </c>
      <c r="BH119" s="9" t="s">
        <v>570</v>
      </c>
      <c r="BI119" s="9" t="s">
        <v>586</v>
      </c>
      <c r="BJ119" s="9" t="s">
        <v>3</v>
      </c>
      <c r="BK119" s="7" t="s">
        <v>1</v>
      </c>
      <c r="BL119" s="12">
        <v>254194.53404580001</v>
      </c>
      <c r="BM119" s="7" t="s">
        <v>35</v>
      </c>
      <c r="BN119" s="12"/>
      <c r="BO119" s="13">
        <v>36731</v>
      </c>
      <c r="BP119" s="13">
        <v>47688</v>
      </c>
      <c r="BQ119" s="13" t="s">
        <v>1402</v>
      </c>
      <c r="BR119" s="13" t="s">
        <v>1697</v>
      </c>
      <c r="BS119" s="13" t="s">
        <v>1667</v>
      </c>
      <c r="BT119" s="13" t="s">
        <v>1667</v>
      </c>
      <c r="BU119" s="12">
        <v>0</v>
      </c>
      <c r="BV119" s="12">
        <v>104.5</v>
      </c>
      <c r="BW119" s="12">
        <v>0</v>
      </c>
    </row>
    <row r="120" spans="1:75" s="3" customFormat="1" ht="18.2" customHeight="1" x14ac:dyDescent="0.15">
      <c r="A120" s="14">
        <v>118</v>
      </c>
      <c r="B120" s="15" t="s">
        <v>52</v>
      </c>
      <c r="C120" s="15" t="s">
        <v>34</v>
      </c>
      <c r="D120" s="16">
        <v>45383</v>
      </c>
      <c r="E120" s="2" t="s">
        <v>988</v>
      </c>
      <c r="F120" s="17">
        <v>0</v>
      </c>
      <c r="G120" s="17">
        <v>0</v>
      </c>
      <c r="H120" s="18">
        <v>27912.17</v>
      </c>
      <c r="I120" s="18">
        <v>0</v>
      </c>
      <c r="J120" s="18">
        <v>0</v>
      </c>
      <c r="K120" s="18">
        <v>27912.17</v>
      </c>
      <c r="L120" s="18">
        <v>330.9</v>
      </c>
      <c r="M120" s="18">
        <v>0</v>
      </c>
      <c r="N120" s="18">
        <v>0</v>
      </c>
      <c r="O120" s="18">
        <v>330.9</v>
      </c>
      <c r="P120" s="18">
        <v>0</v>
      </c>
      <c r="Q120" s="18">
        <v>0</v>
      </c>
      <c r="R120" s="18">
        <v>27581.27</v>
      </c>
      <c r="S120" s="18">
        <v>0</v>
      </c>
      <c r="T120" s="18">
        <v>231.44</v>
      </c>
      <c r="U120" s="18">
        <v>0</v>
      </c>
      <c r="V120" s="18">
        <v>0</v>
      </c>
      <c r="W120" s="18">
        <v>231.44</v>
      </c>
      <c r="X120" s="18">
        <v>0</v>
      </c>
      <c r="Y120" s="18">
        <v>0</v>
      </c>
      <c r="Z120" s="18">
        <v>0</v>
      </c>
      <c r="AA120" s="18">
        <v>104.5</v>
      </c>
      <c r="AB120" s="18">
        <v>0</v>
      </c>
      <c r="AC120" s="18">
        <v>0</v>
      </c>
      <c r="AD120" s="18">
        <v>0</v>
      </c>
      <c r="AE120" s="18">
        <v>0</v>
      </c>
      <c r="AF120" s="18">
        <v>-6.42</v>
      </c>
      <c r="AG120" s="18">
        <v>73.349999999999994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1.63</v>
      </c>
      <c r="AQ120" s="18">
        <v>0</v>
      </c>
      <c r="AR120" s="18">
        <v>0</v>
      </c>
      <c r="AS120" s="18">
        <v>0</v>
      </c>
      <c r="AT120" s="1">
        <f t="shared" si="1"/>
        <v>735.4</v>
      </c>
      <c r="AU120" s="18">
        <v>0</v>
      </c>
      <c r="AV120" s="18">
        <v>0</v>
      </c>
      <c r="AW120" s="19">
        <v>75</v>
      </c>
      <c r="AX120" s="19">
        <v>360</v>
      </c>
      <c r="AY120" s="18">
        <v>200865.59</v>
      </c>
      <c r="AZ120" s="18">
        <v>64350</v>
      </c>
      <c r="BA120" s="20">
        <v>90</v>
      </c>
      <c r="BB120" s="20">
        <v>38.575202797202799</v>
      </c>
      <c r="BC120" s="20">
        <v>9.9499999999999993</v>
      </c>
      <c r="BD120" s="20"/>
      <c r="BE120" s="2" t="s">
        <v>1523</v>
      </c>
      <c r="BF120" s="14"/>
      <c r="BG120" s="2" t="s">
        <v>550</v>
      </c>
      <c r="BH120" s="2" t="s">
        <v>570</v>
      </c>
      <c r="BI120" s="2" t="s">
        <v>586</v>
      </c>
      <c r="BJ120" s="2" t="s">
        <v>3</v>
      </c>
      <c r="BK120" s="15" t="s">
        <v>1</v>
      </c>
      <c r="BL120" s="20">
        <v>223905.52213555999</v>
      </c>
      <c r="BM120" s="15" t="s">
        <v>35</v>
      </c>
      <c r="BN120" s="20"/>
      <c r="BO120" s="21">
        <v>36731</v>
      </c>
      <c r="BP120" s="21">
        <v>47688</v>
      </c>
      <c r="BQ120" s="13" t="s">
        <v>1665</v>
      </c>
      <c r="BR120" s="13" t="s">
        <v>1687</v>
      </c>
      <c r="BS120" s="13" t="s">
        <v>1667</v>
      </c>
      <c r="BT120" s="13" t="s">
        <v>1667</v>
      </c>
      <c r="BU120" s="20">
        <v>0</v>
      </c>
      <c r="BV120" s="20">
        <v>104.5</v>
      </c>
      <c r="BW120" s="20">
        <v>0</v>
      </c>
    </row>
    <row r="121" spans="1:75" s="3" customFormat="1" ht="18.2" customHeight="1" x14ac:dyDescent="0.15">
      <c r="A121" s="6">
        <v>119</v>
      </c>
      <c r="B121" s="7" t="s">
        <v>52</v>
      </c>
      <c r="C121" s="7" t="s">
        <v>34</v>
      </c>
      <c r="D121" s="8">
        <v>45383</v>
      </c>
      <c r="E121" s="9" t="s">
        <v>180</v>
      </c>
      <c r="F121" s="10">
        <v>161</v>
      </c>
      <c r="G121" s="10">
        <v>160</v>
      </c>
      <c r="H121" s="1">
        <v>28885.32</v>
      </c>
      <c r="I121" s="1">
        <v>23090.36</v>
      </c>
      <c r="J121" s="1">
        <v>0</v>
      </c>
      <c r="K121" s="1">
        <v>51975.68</v>
      </c>
      <c r="L121" s="1">
        <v>260.35000000000002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51975.68</v>
      </c>
      <c r="S121" s="1">
        <v>57387.1</v>
      </c>
      <c r="T121" s="1">
        <v>239.51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57626.61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f t="shared" si="1"/>
        <v>0</v>
      </c>
      <c r="AU121" s="1">
        <v>23350.71</v>
      </c>
      <c r="AV121" s="1">
        <v>57626.61</v>
      </c>
      <c r="AW121" s="11">
        <v>78</v>
      </c>
      <c r="AX121" s="11">
        <v>360</v>
      </c>
      <c r="AY121" s="1">
        <v>204148.51</v>
      </c>
      <c r="AZ121" s="1">
        <v>57200</v>
      </c>
      <c r="BA121" s="12">
        <v>80</v>
      </c>
      <c r="BB121" s="12">
        <v>72.693258741258802</v>
      </c>
      <c r="BC121" s="12">
        <v>9.9499999999999993</v>
      </c>
      <c r="BD121" s="12"/>
      <c r="BE121" s="9" t="s">
        <v>1523</v>
      </c>
      <c r="BF121" s="6"/>
      <c r="BG121" s="9" t="s">
        <v>550</v>
      </c>
      <c r="BH121" s="9" t="s">
        <v>570</v>
      </c>
      <c r="BI121" s="9" t="s">
        <v>616</v>
      </c>
      <c r="BJ121" s="9" t="s">
        <v>1522</v>
      </c>
      <c r="BK121" s="7" t="s">
        <v>1</v>
      </c>
      <c r="BL121" s="12">
        <v>421940.02555904002</v>
      </c>
      <c r="BM121" s="7" t="s">
        <v>35</v>
      </c>
      <c r="BN121" s="12"/>
      <c r="BO121" s="13">
        <v>36824</v>
      </c>
      <c r="BP121" s="13">
        <v>47781</v>
      </c>
      <c r="BQ121" s="13" t="s">
        <v>1427</v>
      </c>
      <c r="BR121" s="13" t="s">
        <v>1693</v>
      </c>
      <c r="BS121" s="13">
        <v>43502</v>
      </c>
      <c r="BT121" s="13">
        <v>44132</v>
      </c>
      <c r="BU121" s="12">
        <v>27611.11</v>
      </c>
      <c r="BV121" s="12">
        <v>104.5</v>
      </c>
      <c r="BW121" s="12">
        <v>0</v>
      </c>
    </row>
    <row r="122" spans="1:75" s="3" customFormat="1" ht="18.2" customHeight="1" x14ac:dyDescent="0.15">
      <c r="A122" s="14">
        <v>120</v>
      </c>
      <c r="B122" s="15" t="s">
        <v>52</v>
      </c>
      <c r="C122" s="15" t="s">
        <v>34</v>
      </c>
      <c r="D122" s="16">
        <v>45383</v>
      </c>
      <c r="E122" s="2" t="s">
        <v>989</v>
      </c>
      <c r="F122" s="17">
        <v>0</v>
      </c>
      <c r="G122" s="17">
        <v>0</v>
      </c>
      <c r="H122" s="18">
        <v>32788.949999999997</v>
      </c>
      <c r="I122" s="18">
        <v>0</v>
      </c>
      <c r="J122" s="18">
        <v>0</v>
      </c>
      <c r="K122" s="18">
        <v>32788.949999999997</v>
      </c>
      <c r="L122" s="18">
        <v>290.45999999999998</v>
      </c>
      <c r="M122" s="18">
        <v>0</v>
      </c>
      <c r="N122" s="18">
        <v>0</v>
      </c>
      <c r="O122" s="18">
        <v>290.45999999999998</v>
      </c>
      <c r="P122" s="18">
        <v>0</v>
      </c>
      <c r="Q122" s="18">
        <v>0</v>
      </c>
      <c r="R122" s="18">
        <v>32498.49</v>
      </c>
      <c r="S122" s="18">
        <v>0</v>
      </c>
      <c r="T122" s="18">
        <v>271.88</v>
      </c>
      <c r="U122" s="18">
        <v>0</v>
      </c>
      <c r="V122" s="18">
        <v>0</v>
      </c>
      <c r="W122" s="18">
        <v>271.88</v>
      </c>
      <c r="X122" s="18">
        <v>0</v>
      </c>
      <c r="Y122" s="18">
        <v>0</v>
      </c>
      <c r="Z122" s="18">
        <v>0</v>
      </c>
      <c r="AA122" s="18">
        <v>104.5</v>
      </c>
      <c r="AB122" s="18">
        <v>0</v>
      </c>
      <c r="AC122" s="18">
        <v>0</v>
      </c>
      <c r="AD122" s="18">
        <v>0</v>
      </c>
      <c r="AE122" s="18">
        <v>0</v>
      </c>
      <c r="AF122" s="18">
        <v>10.31</v>
      </c>
      <c r="AG122" s="18">
        <v>73.349999999999994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4.927E-3</v>
      </c>
      <c r="AT122" s="1">
        <f t="shared" si="1"/>
        <v>750.49507300000005</v>
      </c>
      <c r="AU122" s="18">
        <v>0</v>
      </c>
      <c r="AV122" s="18">
        <v>0</v>
      </c>
      <c r="AW122" s="19">
        <v>79</v>
      </c>
      <c r="AX122" s="19">
        <v>360</v>
      </c>
      <c r="AY122" s="18">
        <v>205462.76</v>
      </c>
      <c r="AZ122" s="18">
        <v>64350</v>
      </c>
      <c r="BA122" s="20">
        <v>90</v>
      </c>
      <c r="BB122" s="20">
        <v>45.452433566433598</v>
      </c>
      <c r="BC122" s="20">
        <v>9.9499999999999993</v>
      </c>
      <c r="BD122" s="20"/>
      <c r="BE122" s="2" t="s">
        <v>1523</v>
      </c>
      <c r="BF122" s="14"/>
      <c r="BG122" s="2" t="s">
        <v>550</v>
      </c>
      <c r="BH122" s="2" t="s">
        <v>570</v>
      </c>
      <c r="BI122" s="2" t="s">
        <v>616</v>
      </c>
      <c r="BJ122" s="2" t="s">
        <v>3</v>
      </c>
      <c r="BK122" s="15" t="s">
        <v>1</v>
      </c>
      <c r="BL122" s="20">
        <v>263823.65177772002</v>
      </c>
      <c r="BM122" s="15" t="s">
        <v>35</v>
      </c>
      <c r="BN122" s="20"/>
      <c r="BO122" s="21">
        <v>36848</v>
      </c>
      <c r="BP122" s="21">
        <v>47805</v>
      </c>
      <c r="BQ122" s="13" t="s">
        <v>1665</v>
      </c>
      <c r="BR122" s="13" t="s">
        <v>1687</v>
      </c>
      <c r="BS122" s="13" t="s">
        <v>1667</v>
      </c>
      <c r="BT122" s="13" t="s">
        <v>1667</v>
      </c>
      <c r="BU122" s="20">
        <v>0</v>
      </c>
      <c r="BV122" s="20">
        <v>104.5</v>
      </c>
      <c r="BW122" s="20">
        <v>0</v>
      </c>
    </row>
    <row r="123" spans="1:75" s="3" customFormat="1" ht="18.2" customHeight="1" x14ac:dyDescent="0.15">
      <c r="A123" s="6">
        <v>121</v>
      </c>
      <c r="B123" s="7" t="s">
        <v>52</v>
      </c>
      <c r="C123" s="7" t="s">
        <v>34</v>
      </c>
      <c r="D123" s="8">
        <v>45383</v>
      </c>
      <c r="E123" s="9" t="s">
        <v>310</v>
      </c>
      <c r="F123" s="10">
        <v>190</v>
      </c>
      <c r="G123" s="10">
        <v>189</v>
      </c>
      <c r="H123" s="1">
        <v>33362.74</v>
      </c>
      <c r="I123" s="1">
        <v>27280.79</v>
      </c>
      <c r="J123" s="1">
        <v>0</v>
      </c>
      <c r="K123" s="1">
        <v>60643.53</v>
      </c>
      <c r="L123" s="1">
        <v>285.70999999999998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60643.53</v>
      </c>
      <c r="S123" s="1">
        <v>79401.440000000002</v>
      </c>
      <c r="T123" s="1">
        <v>276.63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79678.070000000007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f t="shared" si="1"/>
        <v>0</v>
      </c>
      <c r="AU123" s="1">
        <v>27566.5</v>
      </c>
      <c r="AV123" s="1">
        <v>79678.070000000007</v>
      </c>
      <c r="AW123" s="11">
        <v>81</v>
      </c>
      <c r="AX123" s="11">
        <v>360</v>
      </c>
      <c r="AY123" s="1">
        <v>209868.01</v>
      </c>
      <c r="AZ123" s="1">
        <v>64350</v>
      </c>
      <c r="BA123" s="12">
        <v>90</v>
      </c>
      <c r="BB123" s="12">
        <v>84.816125874125902</v>
      </c>
      <c r="BC123" s="12">
        <v>9.9499999999999993</v>
      </c>
      <c r="BD123" s="12"/>
      <c r="BE123" s="9" t="s">
        <v>1523</v>
      </c>
      <c r="BF123" s="6"/>
      <c r="BG123" s="9" t="s">
        <v>550</v>
      </c>
      <c r="BH123" s="9" t="s">
        <v>570</v>
      </c>
      <c r="BI123" s="9" t="s">
        <v>616</v>
      </c>
      <c r="BJ123" s="9" t="s">
        <v>1522</v>
      </c>
      <c r="BK123" s="7" t="s">
        <v>1</v>
      </c>
      <c r="BL123" s="12">
        <v>492305.87455884001</v>
      </c>
      <c r="BM123" s="7" t="s">
        <v>35</v>
      </c>
      <c r="BN123" s="12"/>
      <c r="BO123" s="13">
        <v>36915</v>
      </c>
      <c r="BP123" s="13">
        <v>47872</v>
      </c>
      <c r="BQ123" s="13" t="s">
        <v>1416</v>
      </c>
      <c r="BR123" s="13" t="s">
        <v>1688</v>
      </c>
      <c r="BS123" s="13">
        <v>43867</v>
      </c>
      <c r="BT123" s="13">
        <v>44497</v>
      </c>
      <c r="BU123" s="12">
        <v>32325.54</v>
      </c>
      <c r="BV123" s="12">
        <v>104.49</v>
      </c>
      <c r="BW123" s="12">
        <v>0</v>
      </c>
    </row>
    <row r="124" spans="1:75" s="3" customFormat="1" ht="18.2" customHeight="1" x14ac:dyDescent="0.15">
      <c r="A124" s="14">
        <v>122</v>
      </c>
      <c r="B124" s="15" t="s">
        <v>52</v>
      </c>
      <c r="C124" s="15" t="s">
        <v>34</v>
      </c>
      <c r="D124" s="16">
        <v>45383</v>
      </c>
      <c r="E124" s="2" t="s">
        <v>53</v>
      </c>
      <c r="F124" s="17">
        <v>0</v>
      </c>
      <c r="G124" s="17">
        <v>0</v>
      </c>
      <c r="H124" s="18">
        <v>35028.32</v>
      </c>
      <c r="I124" s="18">
        <v>0</v>
      </c>
      <c r="J124" s="18">
        <v>0</v>
      </c>
      <c r="K124" s="18">
        <v>35028.32</v>
      </c>
      <c r="L124" s="18">
        <v>271.89999999999998</v>
      </c>
      <c r="M124" s="18">
        <v>0</v>
      </c>
      <c r="N124" s="18">
        <v>0</v>
      </c>
      <c r="O124" s="18">
        <v>271.89999999999998</v>
      </c>
      <c r="P124" s="18">
        <v>0</v>
      </c>
      <c r="Q124" s="18">
        <v>0</v>
      </c>
      <c r="R124" s="18">
        <v>34756.42</v>
      </c>
      <c r="S124" s="18">
        <v>0</v>
      </c>
      <c r="T124" s="18">
        <v>290.44</v>
      </c>
      <c r="U124" s="18">
        <v>0</v>
      </c>
      <c r="V124" s="18">
        <v>0</v>
      </c>
      <c r="W124" s="18">
        <v>290.44</v>
      </c>
      <c r="X124" s="18">
        <v>0</v>
      </c>
      <c r="Y124" s="18">
        <v>0</v>
      </c>
      <c r="Z124" s="18">
        <v>0</v>
      </c>
      <c r="AA124" s="18">
        <v>104.5</v>
      </c>
      <c r="AB124" s="18">
        <v>0</v>
      </c>
      <c r="AC124" s="18">
        <v>0</v>
      </c>
      <c r="AD124" s="18">
        <v>0</v>
      </c>
      <c r="AE124" s="18">
        <v>0</v>
      </c>
      <c r="AF124" s="18">
        <v>-6.21</v>
      </c>
      <c r="AG124" s="18">
        <v>73.349999999999994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0.01</v>
      </c>
      <c r="AQ124" s="18">
        <v>0</v>
      </c>
      <c r="AR124" s="18">
        <v>7.0000000000000007E-2</v>
      </c>
      <c r="AS124" s="18">
        <v>0</v>
      </c>
      <c r="AT124" s="1">
        <f t="shared" si="1"/>
        <v>733.92</v>
      </c>
      <c r="AU124" s="18">
        <v>0</v>
      </c>
      <c r="AV124" s="18">
        <v>0</v>
      </c>
      <c r="AW124" s="19">
        <v>87</v>
      </c>
      <c r="AX124" s="19">
        <v>360</v>
      </c>
      <c r="AY124" s="18">
        <v>213882.45</v>
      </c>
      <c r="AZ124" s="18">
        <v>64350</v>
      </c>
      <c r="BA124" s="20">
        <v>90</v>
      </c>
      <c r="BB124" s="20">
        <v>48.610377622377598</v>
      </c>
      <c r="BC124" s="20">
        <v>9.9499999999999993</v>
      </c>
      <c r="BD124" s="20"/>
      <c r="BE124" s="2" t="s">
        <v>1523</v>
      </c>
      <c r="BF124" s="14"/>
      <c r="BG124" s="2" t="s">
        <v>550</v>
      </c>
      <c r="BH124" s="2" t="s">
        <v>570</v>
      </c>
      <c r="BI124" s="2" t="s">
        <v>586</v>
      </c>
      <c r="BJ124" s="2" t="s">
        <v>3</v>
      </c>
      <c r="BK124" s="15" t="s">
        <v>1</v>
      </c>
      <c r="BL124" s="20">
        <v>282153.59073976002</v>
      </c>
      <c r="BM124" s="15" t="s">
        <v>35</v>
      </c>
      <c r="BN124" s="20"/>
      <c r="BO124" s="21">
        <v>37095</v>
      </c>
      <c r="BP124" s="21">
        <v>48052</v>
      </c>
      <c r="BQ124" s="13" t="s">
        <v>1666</v>
      </c>
      <c r="BR124" s="13" t="s">
        <v>1712</v>
      </c>
      <c r="BS124" s="13">
        <v>44232</v>
      </c>
      <c r="BT124" s="13">
        <v>44862</v>
      </c>
      <c r="BU124" s="20">
        <v>0</v>
      </c>
      <c r="BV124" s="20">
        <v>104.5</v>
      </c>
      <c r="BW124" s="20">
        <v>0</v>
      </c>
    </row>
    <row r="125" spans="1:75" s="3" customFormat="1" ht="18.2" customHeight="1" x14ac:dyDescent="0.15">
      <c r="A125" s="6">
        <v>123</v>
      </c>
      <c r="B125" s="7" t="s">
        <v>52</v>
      </c>
      <c r="C125" s="7" t="s">
        <v>34</v>
      </c>
      <c r="D125" s="8">
        <v>45383</v>
      </c>
      <c r="E125" s="9" t="s">
        <v>990</v>
      </c>
      <c r="F125" s="10">
        <v>0</v>
      </c>
      <c r="G125" s="10">
        <v>0</v>
      </c>
      <c r="H125" s="1">
        <v>35565.42</v>
      </c>
      <c r="I125" s="1">
        <v>0</v>
      </c>
      <c r="J125" s="1">
        <v>0</v>
      </c>
      <c r="K125" s="1">
        <v>35565.42</v>
      </c>
      <c r="L125" s="1">
        <v>267.44</v>
      </c>
      <c r="M125" s="1">
        <v>0</v>
      </c>
      <c r="N125" s="1">
        <v>0</v>
      </c>
      <c r="O125" s="1">
        <v>267.44</v>
      </c>
      <c r="P125" s="1">
        <v>0</v>
      </c>
      <c r="Q125" s="1">
        <v>0</v>
      </c>
      <c r="R125" s="1">
        <v>35297.980000000003</v>
      </c>
      <c r="S125" s="1">
        <v>0</v>
      </c>
      <c r="T125" s="1">
        <v>294.89999999999998</v>
      </c>
      <c r="U125" s="1">
        <v>0</v>
      </c>
      <c r="V125" s="1">
        <v>0</v>
      </c>
      <c r="W125" s="1">
        <v>294.89999999999998</v>
      </c>
      <c r="X125" s="1">
        <v>0</v>
      </c>
      <c r="Y125" s="1">
        <v>0</v>
      </c>
      <c r="Z125" s="1">
        <v>0</v>
      </c>
      <c r="AA125" s="1">
        <v>104.5</v>
      </c>
      <c r="AB125" s="1">
        <v>0</v>
      </c>
      <c r="AC125" s="1">
        <v>0</v>
      </c>
      <c r="AD125" s="1">
        <v>0</v>
      </c>
      <c r="AE125" s="1">
        <v>0</v>
      </c>
      <c r="AF125" s="1">
        <v>-4.49</v>
      </c>
      <c r="AG125" s="1">
        <v>73.349999999999994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0.1</v>
      </c>
      <c r="AS125" s="1">
        <v>0.19709199999999999</v>
      </c>
      <c r="AT125" s="1">
        <f t="shared" si="1"/>
        <v>735.40290800000002</v>
      </c>
      <c r="AU125" s="1">
        <v>0</v>
      </c>
      <c r="AV125" s="1">
        <v>0</v>
      </c>
      <c r="AW125" s="11">
        <v>89</v>
      </c>
      <c r="AX125" s="11">
        <v>360</v>
      </c>
      <c r="AY125" s="1">
        <v>214347.13</v>
      </c>
      <c r="AZ125" s="1">
        <v>64350</v>
      </c>
      <c r="BA125" s="12">
        <v>90</v>
      </c>
      <c r="BB125" s="12">
        <v>49.367804195804197</v>
      </c>
      <c r="BC125" s="12">
        <v>9.9499999999999993</v>
      </c>
      <c r="BD125" s="12"/>
      <c r="BE125" s="9" t="s">
        <v>1523</v>
      </c>
      <c r="BF125" s="6"/>
      <c r="BG125" s="9" t="s">
        <v>550</v>
      </c>
      <c r="BH125" s="9" t="s">
        <v>570</v>
      </c>
      <c r="BI125" s="9" t="s">
        <v>586</v>
      </c>
      <c r="BJ125" s="9" t="s">
        <v>3</v>
      </c>
      <c r="BK125" s="7" t="s">
        <v>1</v>
      </c>
      <c r="BL125" s="12">
        <v>286549.98998344003</v>
      </c>
      <c r="BM125" s="7" t="s">
        <v>35</v>
      </c>
      <c r="BN125" s="12"/>
      <c r="BO125" s="13">
        <v>37147</v>
      </c>
      <c r="BP125" s="13">
        <v>48104</v>
      </c>
      <c r="BQ125" s="13" t="s">
        <v>1665</v>
      </c>
      <c r="BR125" s="13" t="s">
        <v>1687</v>
      </c>
      <c r="BS125" s="13" t="s">
        <v>1667</v>
      </c>
      <c r="BT125" s="13" t="s">
        <v>1667</v>
      </c>
      <c r="BU125" s="12">
        <v>0</v>
      </c>
      <c r="BV125" s="12">
        <v>104.5</v>
      </c>
      <c r="BW125" s="12">
        <v>0</v>
      </c>
    </row>
    <row r="126" spans="1:75" s="3" customFormat="1" ht="18.2" customHeight="1" x14ac:dyDescent="0.15">
      <c r="A126" s="14">
        <v>124</v>
      </c>
      <c r="B126" s="15" t="s">
        <v>609</v>
      </c>
      <c r="C126" s="15" t="s">
        <v>34</v>
      </c>
      <c r="D126" s="16">
        <v>45383</v>
      </c>
      <c r="E126" s="2" t="s">
        <v>274</v>
      </c>
      <c r="F126" s="17">
        <v>122</v>
      </c>
      <c r="G126" s="17">
        <v>121</v>
      </c>
      <c r="H126" s="18">
        <v>30090.68</v>
      </c>
      <c r="I126" s="18">
        <v>23593.89</v>
      </c>
      <c r="J126" s="18">
        <v>0</v>
      </c>
      <c r="K126" s="18">
        <v>53684.57</v>
      </c>
      <c r="L126" s="18">
        <v>305.06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53684.57</v>
      </c>
      <c r="S126" s="18">
        <v>42447.96</v>
      </c>
      <c r="T126" s="18">
        <v>240.73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42688.69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">
        <f t="shared" si="1"/>
        <v>0</v>
      </c>
      <c r="AU126" s="18">
        <v>23898.95</v>
      </c>
      <c r="AV126" s="18">
        <v>42688.69</v>
      </c>
      <c r="AW126" s="19">
        <v>72</v>
      </c>
      <c r="AX126" s="19">
        <v>360</v>
      </c>
      <c r="AY126" s="18">
        <v>197483.36</v>
      </c>
      <c r="AZ126" s="18">
        <v>64350</v>
      </c>
      <c r="BA126" s="20">
        <v>90</v>
      </c>
      <c r="BB126" s="20">
        <v>75.083314685314704</v>
      </c>
      <c r="BC126" s="20">
        <v>9.6</v>
      </c>
      <c r="BD126" s="20"/>
      <c r="BE126" s="2" t="s">
        <v>1523</v>
      </c>
      <c r="BF126" s="14"/>
      <c r="BG126" s="2" t="s">
        <v>617</v>
      </c>
      <c r="BH126" s="2" t="s">
        <v>618</v>
      </c>
      <c r="BI126" s="2" t="s">
        <v>619</v>
      </c>
      <c r="BJ126" s="2" t="s">
        <v>1522</v>
      </c>
      <c r="BK126" s="15" t="s">
        <v>1</v>
      </c>
      <c r="BL126" s="20">
        <v>435812.84242796001</v>
      </c>
      <c r="BM126" s="15" t="s">
        <v>35</v>
      </c>
      <c r="BN126" s="20"/>
      <c r="BO126" s="21">
        <v>36629</v>
      </c>
      <c r="BP126" s="21">
        <v>47604</v>
      </c>
      <c r="BQ126" s="13" t="s">
        <v>1805</v>
      </c>
      <c r="BR126" s="13" t="s">
        <v>1806</v>
      </c>
      <c r="BS126" s="13">
        <v>44232</v>
      </c>
      <c r="BT126" s="13">
        <v>44862</v>
      </c>
      <c r="BU126" s="20">
        <v>30021.759999999998</v>
      </c>
      <c r="BV126" s="20">
        <v>137</v>
      </c>
      <c r="BW126" s="20">
        <v>0</v>
      </c>
    </row>
    <row r="127" spans="1:75" s="3" customFormat="1" ht="18.2" customHeight="1" x14ac:dyDescent="0.15">
      <c r="A127" s="6">
        <v>125</v>
      </c>
      <c r="B127" s="7" t="s">
        <v>609</v>
      </c>
      <c r="C127" s="7" t="s">
        <v>34</v>
      </c>
      <c r="D127" s="8">
        <v>45383</v>
      </c>
      <c r="E127" s="9" t="s">
        <v>991</v>
      </c>
      <c r="F127" s="10">
        <v>0</v>
      </c>
      <c r="G127" s="10">
        <v>0</v>
      </c>
      <c r="H127" s="1">
        <v>30090.68</v>
      </c>
      <c r="I127" s="1">
        <v>0</v>
      </c>
      <c r="J127" s="1">
        <v>0</v>
      </c>
      <c r="K127" s="1">
        <v>30090.68</v>
      </c>
      <c r="L127" s="1">
        <v>305.06</v>
      </c>
      <c r="M127" s="1">
        <v>0</v>
      </c>
      <c r="N127" s="1">
        <v>0</v>
      </c>
      <c r="O127" s="1">
        <v>305.06</v>
      </c>
      <c r="P127" s="1">
        <v>0</v>
      </c>
      <c r="Q127" s="1">
        <v>0</v>
      </c>
      <c r="R127" s="1">
        <v>29785.62</v>
      </c>
      <c r="S127" s="1">
        <v>0</v>
      </c>
      <c r="T127" s="1">
        <v>240.73</v>
      </c>
      <c r="U127" s="1">
        <v>0</v>
      </c>
      <c r="V127" s="1">
        <v>0</v>
      </c>
      <c r="W127" s="1">
        <v>240.73</v>
      </c>
      <c r="X127" s="1">
        <v>0</v>
      </c>
      <c r="Y127" s="1">
        <v>0</v>
      </c>
      <c r="Z127" s="1">
        <v>0</v>
      </c>
      <c r="AA127" s="1">
        <v>137</v>
      </c>
      <c r="AB127" s="1">
        <v>0</v>
      </c>
      <c r="AC127" s="1">
        <v>0</v>
      </c>
      <c r="AD127" s="1">
        <v>0</v>
      </c>
      <c r="AE127" s="1">
        <v>0</v>
      </c>
      <c r="AF127" s="1">
        <v>-61.01</v>
      </c>
      <c r="AG127" s="1">
        <v>75.11</v>
      </c>
      <c r="AH127" s="1">
        <v>33.97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3.6949999999999999E-3</v>
      </c>
      <c r="AT127" s="1">
        <f t="shared" si="1"/>
        <v>730.85630500000002</v>
      </c>
      <c r="AU127" s="1">
        <v>0</v>
      </c>
      <c r="AV127" s="1">
        <v>0</v>
      </c>
      <c r="AW127" s="11">
        <v>72</v>
      </c>
      <c r="AX127" s="11">
        <v>360</v>
      </c>
      <c r="AY127" s="1">
        <v>197483.36</v>
      </c>
      <c r="AZ127" s="1">
        <v>64350</v>
      </c>
      <c r="BA127" s="12">
        <v>90</v>
      </c>
      <c r="BB127" s="12">
        <v>41.658209790209803</v>
      </c>
      <c r="BC127" s="12">
        <v>9.6</v>
      </c>
      <c r="BD127" s="12"/>
      <c r="BE127" s="9" t="s">
        <v>1523</v>
      </c>
      <c r="BF127" s="6"/>
      <c r="BG127" s="9" t="s">
        <v>617</v>
      </c>
      <c r="BH127" s="9" t="s">
        <v>618</v>
      </c>
      <c r="BI127" s="9" t="s">
        <v>619</v>
      </c>
      <c r="BJ127" s="9" t="s">
        <v>3</v>
      </c>
      <c r="BK127" s="7" t="s">
        <v>1</v>
      </c>
      <c r="BL127" s="12">
        <v>241800.49715735999</v>
      </c>
      <c r="BM127" s="7" t="s">
        <v>35</v>
      </c>
      <c r="BN127" s="12"/>
      <c r="BO127" s="13">
        <v>36629</v>
      </c>
      <c r="BP127" s="13">
        <v>47604</v>
      </c>
      <c r="BQ127" s="13" t="s">
        <v>1402</v>
      </c>
      <c r="BR127" s="13" t="s">
        <v>1697</v>
      </c>
      <c r="BS127" s="13" t="s">
        <v>1667</v>
      </c>
      <c r="BT127" s="13" t="s">
        <v>1667</v>
      </c>
      <c r="BU127" s="12">
        <v>0</v>
      </c>
      <c r="BV127" s="12">
        <v>137</v>
      </c>
      <c r="BW127" s="12">
        <v>0</v>
      </c>
    </row>
    <row r="128" spans="1:75" s="3" customFormat="1" ht="18.2" customHeight="1" x14ac:dyDescent="0.15">
      <c r="A128" s="14">
        <v>126</v>
      </c>
      <c r="B128" s="15" t="s">
        <v>609</v>
      </c>
      <c r="C128" s="15" t="s">
        <v>34</v>
      </c>
      <c r="D128" s="16">
        <v>45383</v>
      </c>
      <c r="E128" s="2" t="s">
        <v>992</v>
      </c>
      <c r="F128" s="17">
        <v>0</v>
      </c>
      <c r="G128" s="17">
        <v>0</v>
      </c>
      <c r="H128" s="18">
        <v>28657.02</v>
      </c>
      <c r="I128" s="18">
        <v>0</v>
      </c>
      <c r="J128" s="18">
        <v>0</v>
      </c>
      <c r="K128" s="18">
        <v>28657.02</v>
      </c>
      <c r="L128" s="18">
        <v>259.5</v>
      </c>
      <c r="M128" s="18">
        <v>0</v>
      </c>
      <c r="N128" s="18">
        <v>0</v>
      </c>
      <c r="O128" s="18">
        <v>259.5</v>
      </c>
      <c r="P128" s="18">
        <v>0</v>
      </c>
      <c r="Q128" s="18">
        <v>0</v>
      </c>
      <c r="R128" s="18">
        <v>28397.52</v>
      </c>
      <c r="S128" s="18">
        <v>0</v>
      </c>
      <c r="T128" s="18">
        <v>234.03</v>
      </c>
      <c r="U128" s="18">
        <v>0</v>
      </c>
      <c r="V128" s="18">
        <v>0</v>
      </c>
      <c r="W128" s="18">
        <v>234.03</v>
      </c>
      <c r="X128" s="18">
        <v>0</v>
      </c>
      <c r="Y128" s="18">
        <v>0</v>
      </c>
      <c r="Z128" s="18">
        <v>0</v>
      </c>
      <c r="AA128" s="18">
        <v>65</v>
      </c>
      <c r="AB128" s="18">
        <v>0</v>
      </c>
      <c r="AC128" s="18">
        <v>0</v>
      </c>
      <c r="AD128" s="18">
        <v>0</v>
      </c>
      <c r="AE128" s="18">
        <v>0</v>
      </c>
      <c r="AF128" s="18">
        <v>-35.49</v>
      </c>
      <c r="AG128" s="18">
        <v>61.44</v>
      </c>
      <c r="AH128" s="18">
        <v>30.69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0.16</v>
      </c>
      <c r="AQ128" s="18">
        <v>0</v>
      </c>
      <c r="AR128" s="18">
        <v>0.23</v>
      </c>
      <c r="AS128" s="18">
        <v>0</v>
      </c>
      <c r="AT128" s="1">
        <f t="shared" si="1"/>
        <v>615.1</v>
      </c>
      <c r="AU128" s="18">
        <v>0</v>
      </c>
      <c r="AV128" s="18">
        <v>0</v>
      </c>
      <c r="AW128" s="19">
        <v>78</v>
      </c>
      <c r="AX128" s="19">
        <v>360</v>
      </c>
      <c r="AY128" s="18">
        <v>203428.44</v>
      </c>
      <c r="AZ128" s="18">
        <v>57200</v>
      </c>
      <c r="BA128" s="20">
        <v>80</v>
      </c>
      <c r="BB128" s="20">
        <v>39.716811188811199</v>
      </c>
      <c r="BC128" s="20">
        <v>9.8000000000000007</v>
      </c>
      <c r="BD128" s="20"/>
      <c r="BE128" s="2" t="s">
        <v>1523</v>
      </c>
      <c r="BF128" s="14"/>
      <c r="BG128" s="2" t="s">
        <v>617</v>
      </c>
      <c r="BH128" s="2" t="s">
        <v>618</v>
      </c>
      <c r="BI128" s="2" t="s">
        <v>619</v>
      </c>
      <c r="BJ128" s="2" t="s">
        <v>3</v>
      </c>
      <c r="BK128" s="15" t="s">
        <v>1</v>
      </c>
      <c r="BL128" s="20">
        <v>230531.86249055999</v>
      </c>
      <c r="BM128" s="15" t="s">
        <v>35</v>
      </c>
      <c r="BN128" s="20"/>
      <c r="BO128" s="21">
        <v>36801</v>
      </c>
      <c r="BP128" s="21">
        <v>47788</v>
      </c>
      <c r="BQ128" s="13" t="s">
        <v>1402</v>
      </c>
      <c r="BR128" s="13" t="s">
        <v>1697</v>
      </c>
      <c r="BS128" s="13" t="s">
        <v>1667</v>
      </c>
      <c r="BT128" s="13" t="s">
        <v>1667</v>
      </c>
      <c r="BU128" s="20">
        <v>0</v>
      </c>
      <c r="BV128" s="20">
        <v>65</v>
      </c>
      <c r="BW128" s="20">
        <v>0</v>
      </c>
    </row>
    <row r="129" spans="1:75" s="3" customFormat="1" ht="18.2" customHeight="1" x14ac:dyDescent="0.15">
      <c r="A129" s="6">
        <v>127</v>
      </c>
      <c r="B129" s="7" t="s">
        <v>609</v>
      </c>
      <c r="C129" s="7" t="s">
        <v>34</v>
      </c>
      <c r="D129" s="8">
        <v>45383</v>
      </c>
      <c r="E129" s="9" t="s">
        <v>332</v>
      </c>
      <c r="F129" s="10">
        <v>10</v>
      </c>
      <c r="G129" s="10">
        <v>10</v>
      </c>
      <c r="H129" s="1">
        <v>0</v>
      </c>
      <c r="I129" s="1">
        <v>5695.01</v>
      </c>
      <c r="J129" s="1">
        <v>0</v>
      </c>
      <c r="K129" s="1">
        <v>5695.01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5695.01</v>
      </c>
      <c r="S129" s="1">
        <v>308.68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308.68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f t="shared" si="1"/>
        <v>0</v>
      </c>
      <c r="AU129" s="1">
        <v>5695.01</v>
      </c>
      <c r="AV129" s="1">
        <v>308.68</v>
      </c>
      <c r="AW129" s="11">
        <v>187</v>
      </c>
      <c r="AX129" s="11">
        <v>360</v>
      </c>
      <c r="AY129" s="1">
        <v>196507.6</v>
      </c>
      <c r="AZ129" s="1">
        <v>64350</v>
      </c>
      <c r="BA129" s="12">
        <v>90</v>
      </c>
      <c r="BB129" s="12">
        <v>7.9650489510489502</v>
      </c>
      <c r="BC129" s="12">
        <v>9.6</v>
      </c>
      <c r="BD129" s="12"/>
      <c r="BE129" s="9" t="s">
        <v>1523</v>
      </c>
      <c r="BF129" s="6"/>
      <c r="BG129" s="9" t="s">
        <v>617</v>
      </c>
      <c r="BH129" s="9" t="s">
        <v>618</v>
      </c>
      <c r="BI129" s="9" t="s">
        <v>619</v>
      </c>
      <c r="BJ129" s="9" t="s">
        <v>1522</v>
      </c>
      <c r="BK129" s="7" t="s">
        <v>1</v>
      </c>
      <c r="BL129" s="12">
        <v>46232.250640279999</v>
      </c>
      <c r="BM129" s="7" t="s">
        <v>35</v>
      </c>
      <c r="BN129" s="12"/>
      <c r="BO129" s="13">
        <v>36602</v>
      </c>
      <c r="BP129" s="13">
        <v>47574</v>
      </c>
      <c r="BQ129" s="13" t="s">
        <v>1448</v>
      </c>
      <c r="BR129" s="13" t="s">
        <v>1664</v>
      </c>
      <c r="BS129" s="13">
        <v>44232</v>
      </c>
      <c r="BT129" s="13">
        <v>44862</v>
      </c>
      <c r="BU129" s="12">
        <v>2211.7199999999998</v>
      </c>
      <c r="BV129" s="12">
        <v>0</v>
      </c>
      <c r="BW129" s="12">
        <v>0</v>
      </c>
    </row>
    <row r="130" spans="1:75" s="3" customFormat="1" ht="18.2" customHeight="1" x14ac:dyDescent="0.15">
      <c r="A130" s="14">
        <v>128</v>
      </c>
      <c r="B130" s="15" t="s">
        <v>609</v>
      </c>
      <c r="C130" s="15" t="s">
        <v>34</v>
      </c>
      <c r="D130" s="16">
        <v>45383</v>
      </c>
      <c r="E130" s="2" t="s">
        <v>993</v>
      </c>
      <c r="F130" s="17">
        <v>0</v>
      </c>
      <c r="G130" s="17">
        <v>0</v>
      </c>
      <c r="H130" s="18">
        <v>30991.42</v>
      </c>
      <c r="I130" s="18">
        <v>0</v>
      </c>
      <c r="J130" s="18">
        <v>0</v>
      </c>
      <c r="K130" s="18">
        <v>30991.42</v>
      </c>
      <c r="L130" s="18">
        <v>297.86</v>
      </c>
      <c r="M130" s="18">
        <v>0</v>
      </c>
      <c r="N130" s="18">
        <v>0</v>
      </c>
      <c r="O130" s="18">
        <v>297.86</v>
      </c>
      <c r="P130" s="18">
        <v>0</v>
      </c>
      <c r="Q130" s="18">
        <v>0</v>
      </c>
      <c r="R130" s="18">
        <v>30693.56</v>
      </c>
      <c r="S130" s="18">
        <v>0</v>
      </c>
      <c r="T130" s="18">
        <v>247.93</v>
      </c>
      <c r="U130" s="18">
        <v>0</v>
      </c>
      <c r="V130" s="18">
        <v>0</v>
      </c>
      <c r="W130" s="18">
        <v>247.93</v>
      </c>
      <c r="X130" s="18">
        <v>0</v>
      </c>
      <c r="Y130" s="18">
        <v>0</v>
      </c>
      <c r="Z130" s="18">
        <v>0</v>
      </c>
      <c r="AA130" s="18">
        <v>137</v>
      </c>
      <c r="AB130" s="18">
        <v>0</v>
      </c>
      <c r="AC130" s="18">
        <v>0</v>
      </c>
      <c r="AD130" s="18">
        <v>0</v>
      </c>
      <c r="AE130" s="18">
        <v>0</v>
      </c>
      <c r="AF130" s="18">
        <v>-50.35</v>
      </c>
      <c r="AG130" s="18">
        <v>75.11</v>
      </c>
      <c r="AH130" s="18">
        <v>34.17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59.04</v>
      </c>
      <c r="AQ130" s="18">
        <v>0</v>
      </c>
      <c r="AR130" s="18">
        <v>37.020000000000003</v>
      </c>
      <c r="AS130" s="18">
        <v>0</v>
      </c>
      <c r="AT130" s="1">
        <f t="shared" si="1"/>
        <v>763.74</v>
      </c>
      <c r="AU130" s="18">
        <v>0</v>
      </c>
      <c r="AV130" s="18">
        <v>0</v>
      </c>
      <c r="AW130" s="19">
        <v>75</v>
      </c>
      <c r="AX130" s="19">
        <v>360</v>
      </c>
      <c r="AY130" s="18">
        <v>200428.87</v>
      </c>
      <c r="AZ130" s="18">
        <v>64350</v>
      </c>
      <c r="BA130" s="20">
        <v>90</v>
      </c>
      <c r="BB130" s="20">
        <v>42.928055944055998</v>
      </c>
      <c r="BC130" s="20">
        <v>9.6</v>
      </c>
      <c r="BD130" s="20"/>
      <c r="BE130" s="2" t="s">
        <v>1523</v>
      </c>
      <c r="BF130" s="14"/>
      <c r="BG130" s="2" t="s">
        <v>617</v>
      </c>
      <c r="BH130" s="2" t="s">
        <v>618</v>
      </c>
      <c r="BI130" s="2" t="s">
        <v>619</v>
      </c>
      <c r="BJ130" s="2" t="s">
        <v>3</v>
      </c>
      <c r="BK130" s="15" t="s">
        <v>1</v>
      </c>
      <c r="BL130" s="20">
        <v>249171.17949968</v>
      </c>
      <c r="BM130" s="15" t="s">
        <v>35</v>
      </c>
      <c r="BN130" s="20"/>
      <c r="BO130" s="21">
        <v>36717</v>
      </c>
      <c r="BP130" s="21">
        <v>47696</v>
      </c>
      <c r="BQ130" s="13" t="s">
        <v>1402</v>
      </c>
      <c r="BR130" s="13" t="s">
        <v>1697</v>
      </c>
      <c r="BS130" s="13" t="s">
        <v>1667</v>
      </c>
      <c r="BT130" s="13" t="s">
        <v>1667</v>
      </c>
      <c r="BU130" s="20">
        <v>0</v>
      </c>
      <c r="BV130" s="20">
        <v>137</v>
      </c>
      <c r="BW130" s="20">
        <v>0</v>
      </c>
    </row>
    <row r="131" spans="1:75" s="3" customFormat="1" ht="18.2" customHeight="1" x14ac:dyDescent="0.15">
      <c r="A131" s="6">
        <v>129</v>
      </c>
      <c r="B131" s="7" t="s">
        <v>609</v>
      </c>
      <c r="C131" s="7" t="s">
        <v>34</v>
      </c>
      <c r="D131" s="8">
        <v>45383</v>
      </c>
      <c r="E131" s="9" t="s">
        <v>994</v>
      </c>
      <c r="F131" s="10">
        <v>0</v>
      </c>
      <c r="G131" s="10">
        <v>0</v>
      </c>
      <c r="H131" s="1">
        <v>30090.68</v>
      </c>
      <c r="I131" s="1">
        <v>0</v>
      </c>
      <c r="J131" s="1">
        <v>0</v>
      </c>
      <c r="K131" s="1">
        <v>30090.68</v>
      </c>
      <c r="L131" s="1">
        <v>305.06</v>
      </c>
      <c r="M131" s="1">
        <v>0</v>
      </c>
      <c r="N131" s="1">
        <v>0</v>
      </c>
      <c r="O131" s="1">
        <v>305.06</v>
      </c>
      <c r="P131" s="1">
        <v>0</v>
      </c>
      <c r="Q131" s="1">
        <v>0</v>
      </c>
      <c r="R131" s="1">
        <v>29785.62</v>
      </c>
      <c r="S131" s="1">
        <v>0</v>
      </c>
      <c r="T131" s="1">
        <v>240.73</v>
      </c>
      <c r="U131" s="1">
        <v>0</v>
      </c>
      <c r="V131" s="1">
        <v>0</v>
      </c>
      <c r="W131" s="1">
        <v>240.73</v>
      </c>
      <c r="X131" s="1">
        <v>0</v>
      </c>
      <c r="Y131" s="1">
        <v>0</v>
      </c>
      <c r="Z131" s="1">
        <v>0</v>
      </c>
      <c r="AA131" s="1">
        <v>137</v>
      </c>
      <c r="AB131" s="1">
        <v>0</v>
      </c>
      <c r="AC131" s="1">
        <v>0</v>
      </c>
      <c r="AD131" s="1">
        <v>0</v>
      </c>
      <c r="AE131" s="1">
        <v>0</v>
      </c>
      <c r="AF131" s="1">
        <v>-61.01</v>
      </c>
      <c r="AG131" s="1">
        <v>75.11</v>
      </c>
      <c r="AH131" s="1">
        <v>33.97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37.979999999999997</v>
      </c>
      <c r="AQ131" s="1">
        <v>0</v>
      </c>
      <c r="AR131" s="1">
        <v>29.74</v>
      </c>
      <c r="AS131" s="1">
        <v>0</v>
      </c>
      <c r="AT131" s="1">
        <f t="shared" ref="AT131:AT194" si="2">AQ131-AR131-AS131+AP131+AO131+AN131+AL131+AI131+AH131+AG131+AF131+AA131+W131+V131+Q131+P131+O131+N131-J131</f>
        <v>739.09999999999991</v>
      </c>
      <c r="AU131" s="1">
        <v>0</v>
      </c>
      <c r="AV131" s="1">
        <v>0</v>
      </c>
      <c r="AW131" s="11">
        <v>72</v>
      </c>
      <c r="AX131" s="11">
        <v>360</v>
      </c>
      <c r="AY131" s="1">
        <v>197483.36</v>
      </c>
      <c r="AZ131" s="1">
        <v>64350</v>
      </c>
      <c r="BA131" s="12">
        <v>90</v>
      </c>
      <c r="BB131" s="12">
        <v>41.658209790209803</v>
      </c>
      <c r="BC131" s="12">
        <v>9.6</v>
      </c>
      <c r="BD131" s="12"/>
      <c r="BE131" s="9" t="s">
        <v>1523</v>
      </c>
      <c r="BF131" s="6"/>
      <c r="BG131" s="9" t="s">
        <v>617</v>
      </c>
      <c r="BH131" s="9" t="s">
        <v>618</v>
      </c>
      <c r="BI131" s="9" t="s">
        <v>619</v>
      </c>
      <c r="BJ131" s="9" t="s">
        <v>3</v>
      </c>
      <c r="BK131" s="7" t="s">
        <v>1</v>
      </c>
      <c r="BL131" s="12">
        <v>241800.49715735999</v>
      </c>
      <c r="BM131" s="7" t="s">
        <v>35</v>
      </c>
      <c r="BN131" s="12"/>
      <c r="BO131" s="13">
        <v>36629</v>
      </c>
      <c r="BP131" s="13">
        <v>47604</v>
      </c>
      <c r="BQ131" s="13" t="s">
        <v>1402</v>
      </c>
      <c r="BR131" s="13" t="s">
        <v>1697</v>
      </c>
      <c r="BS131" s="13" t="s">
        <v>1667</v>
      </c>
      <c r="BT131" s="13" t="s">
        <v>1667</v>
      </c>
      <c r="BU131" s="12">
        <v>0</v>
      </c>
      <c r="BV131" s="12">
        <v>137</v>
      </c>
      <c r="BW131" s="12">
        <v>0</v>
      </c>
    </row>
    <row r="132" spans="1:75" s="3" customFormat="1" ht="18.2" customHeight="1" x14ac:dyDescent="0.15">
      <c r="A132" s="14">
        <v>130</v>
      </c>
      <c r="B132" s="15" t="s">
        <v>609</v>
      </c>
      <c r="C132" s="15" t="s">
        <v>34</v>
      </c>
      <c r="D132" s="16">
        <v>45383</v>
      </c>
      <c r="E132" s="2" t="s">
        <v>995</v>
      </c>
      <c r="F132" s="17">
        <v>0</v>
      </c>
      <c r="G132" s="17">
        <v>0</v>
      </c>
      <c r="H132" s="18">
        <v>30991.42</v>
      </c>
      <c r="I132" s="18">
        <v>0</v>
      </c>
      <c r="J132" s="18">
        <v>0</v>
      </c>
      <c r="K132" s="18">
        <v>30991.42</v>
      </c>
      <c r="L132" s="18">
        <v>297.86</v>
      </c>
      <c r="M132" s="18">
        <v>0</v>
      </c>
      <c r="N132" s="18">
        <v>0</v>
      </c>
      <c r="O132" s="18">
        <v>297.86</v>
      </c>
      <c r="P132" s="18">
        <v>0</v>
      </c>
      <c r="Q132" s="18">
        <v>0</v>
      </c>
      <c r="R132" s="18">
        <v>30693.56</v>
      </c>
      <c r="S132" s="18">
        <v>0</v>
      </c>
      <c r="T132" s="18">
        <v>247.93</v>
      </c>
      <c r="U132" s="18">
        <v>0</v>
      </c>
      <c r="V132" s="18">
        <v>0</v>
      </c>
      <c r="W132" s="18">
        <v>247.93</v>
      </c>
      <c r="X132" s="18">
        <v>0</v>
      </c>
      <c r="Y132" s="18">
        <v>0</v>
      </c>
      <c r="Z132" s="18">
        <v>0</v>
      </c>
      <c r="AA132" s="18">
        <v>137</v>
      </c>
      <c r="AB132" s="18">
        <v>0</v>
      </c>
      <c r="AC132" s="18">
        <v>0</v>
      </c>
      <c r="AD132" s="18">
        <v>0</v>
      </c>
      <c r="AE132" s="18">
        <v>0</v>
      </c>
      <c r="AF132" s="18">
        <v>-50.35</v>
      </c>
      <c r="AG132" s="18">
        <v>75.11</v>
      </c>
      <c r="AH132" s="18">
        <v>34.17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0.09</v>
      </c>
      <c r="AQ132" s="18">
        <v>0</v>
      </c>
      <c r="AR132" s="18">
        <v>0</v>
      </c>
      <c r="AS132" s="18">
        <v>0</v>
      </c>
      <c r="AT132" s="1">
        <f t="shared" si="2"/>
        <v>741.81000000000006</v>
      </c>
      <c r="AU132" s="18">
        <v>0</v>
      </c>
      <c r="AV132" s="18">
        <v>0</v>
      </c>
      <c r="AW132" s="19">
        <v>75</v>
      </c>
      <c r="AX132" s="19">
        <v>360</v>
      </c>
      <c r="AY132" s="18">
        <v>200428.87</v>
      </c>
      <c r="AZ132" s="18">
        <v>64350</v>
      </c>
      <c r="BA132" s="20">
        <v>90</v>
      </c>
      <c r="BB132" s="20">
        <v>42.928055944055998</v>
      </c>
      <c r="BC132" s="20">
        <v>9.6</v>
      </c>
      <c r="BD132" s="20"/>
      <c r="BE132" s="2" t="s">
        <v>1523</v>
      </c>
      <c r="BF132" s="14"/>
      <c r="BG132" s="2" t="s">
        <v>617</v>
      </c>
      <c r="BH132" s="2" t="s">
        <v>618</v>
      </c>
      <c r="BI132" s="2" t="s">
        <v>619</v>
      </c>
      <c r="BJ132" s="2" t="s">
        <v>3</v>
      </c>
      <c r="BK132" s="15" t="s">
        <v>1</v>
      </c>
      <c r="BL132" s="20">
        <v>249171.17949968</v>
      </c>
      <c r="BM132" s="15" t="s">
        <v>35</v>
      </c>
      <c r="BN132" s="20"/>
      <c r="BO132" s="21">
        <v>36717</v>
      </c>
      <c r="BP132" s="21">
        <v>47696</v>
      </c>
      <c r="BQ132" s="13" t="s">
        <v>1402</v>
      </c>
      <c r="BR132" s="13" t="s">
        <v>1697</v>
      </c>
      <c r="BS132" s="13" t="s">
        <v>1667</v>
      </c>
      <c r="BT132" s="13" t="s">
        <v>1667</v>
      </c>
      <c r="BU132" s="20">
        <v>0</v>
      </c>
      <c r="BV132" s="20">
        <v>137</v>
      </c>
      <c r="BW132" s="20">
        <v>0</v>
      </c>
    </row>
    <row r="133" spans="1:75" s="3" customFormat="1" ht="18.2" customHeight="1" x14ac:dyDescent="0.15">
      <c r="A133" s="6">
        <v>131</v>
      </c>
      <c r="B133" s="7" t="s">
        <v>609</v>
      </c>
      <c r="C133" s="7" t="s">
        <v>34</v>
      </c>
      <c r="D133" s="8">
        <v>45383</v>
      </c>
      <c r="E133" s="9" t="s">
        <v>996</v>
      </c>
      <c r="F133" s="10">
        <v>0</v>
      </c>
      <c r="G133" s="10">
        <v>0</v>
      </c>
      <c r="H133" s="1">
        <v>29478.11</v>
      </c>
      <c r="I133" s="1">
        <v>0</v>
      </c>
      <c r="J133" s="1">
        <v>0</v>
      </c>
      <c r="K133" s="1">
        <v>29478.11</v>
      </c>
      <c r="L133" s="1">
        <v>309.97000000000003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29478.11</v>
      </c>
      <c r="S133" s="1">
        <v>0</v>
      </c>
      <c r="T133" s="1">
        <v>235.82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235.82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-1.21</v>
      </c>
      <c r="AG133" s="1">
        <v>0</v>
      </c>
      <c r="AH133" s="1">
        <v>1.83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0.62</v>
      </c>
      <c r="AS133" s="1">
        <v>0</v>
      </c>
      <c r="AT133" s="1">
        <f t="shared" si="2"/>
        <v>0</v>
      </c>
      <c r="AU133" s="1">
        <v>309.97000000000003</v>
      </c>
      <c r="AV133" s="1">
        <v>235.82</v>
      </c>
      <c r="AW133" s="11">
        <v>70</v>
      </c>
      <c r="AX133" s="11">
        <v>360</v>
      </c>
      <c r="AY133" s="1">
        <v>195322.99</v>
      </c>
      <c r="AZ133" s="1">
        <v>64350</v>
      </c>
      <c r="BA133" s="12">
        <v>90</v>
      </c>
      <c r="BB133" s="12">
        <v>41.228125874125901</v>
      </c>
      <c r="BC133" s="12">
        <v>9.6</v>
      </c>
      <c r="BD133" s="12"/>
      <c r="BE133" s="9" t="s">
        <v>1523</v>
      </c>
      <c r="BF133" s="6"/>
      <c r="BG133" s="9" t="s">
        <v>617</v>
      </c>
      <c r="BH133" s="9" t="s">
        <v>618</v>
      </c>
      <c r="BI133" s="9" t="s">
        <v>619</v>
      </c>
      <c r="BJ133" s="9" t="s">
        <v>3</v>
      </c>
      <c r="BK133" s="7" t="s">
        <v>1</v>
      </c>
      <c r="BL133" s="12">
        <v>239304.12236708001</v>
      </c>
      <c r="BM133" s="7" t="s">
        <v>35</v>
      </c>
      <c r="BN133" s="12"/>
      <c r="BO133" s="13">
        <v>36581</v>
      </c>
      <c r="BP133" s="13">
        <v>47543</v>
      </c>
      <c r="BQ133" s="13" t="s">
        <v>1402</v>
      </c>
      <c r="BR133" s="13" t="s">
        <v>1697</v>
      </c>
      <c r="BS133" s="13" t="s">
        <v>1667</v>
      </c>
      <c r="BT133" s="13" t="s">
        <v>1667</v>
      </c>
      <c r="BU133" s="12">
        <v>244.11</v>
      </c>
      <c r="BV133" s="12">
        <v>137</v>
      </c>
      <c r="BW133" s="12">
        <v>0</v>
      </c>
    </row>
    <row r="134" spans="1:75" s="3" customFormat="1" ht="18.2" customHeight="1" x14ac:dyDescent="0.15">
      <c r="A134" s="14">
        <v>132</v>
      </c>
      <c r="B134" s="15" t="s">
        <v>609</v>
      </c>
      <c r="C134" s="15" t="s">
        <v>34</v>
      </c>
      <c r="D134" s="16">
        <v>45383</v>
      </c>
      <c r="E134" s="2" t="s">
        <v>256</v>
      </c>
      <c r="F134" s="17">
        <v>140</v>
      </c>
      <c r="G134" s="17">
        <v>139</v>
      </c>
      <c r="H134" s="18">
        <v>29785.62</v>
      </c>
      <c r="I134" s="18">
        <v>25840.57</v>
      </c>
      <c r="J134" s="18">
        <v>0</v>
      </c>
      <c r="K134" s="18">
        <v>55626.19</v>
      </c>
      <c r="L134" s="18">
        <v>307.51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55626.19</v>
      </c>
      <c r="S134" s="18">
        <v>50570.04</v>
      </c>
      <c r="T134" s="18">
        <v>238.28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50808.32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">
        <f t="shared" si="2"/>
        <v>0</v>
      </c>
      <c r="AU134" s="18">
        <v>26148.080000000002</v>
      </c>
      <c r="AV134" s="18">
        <v>50808.32</v>
      </c>
      <c r="AW134" s="19">
        <v>71</v>
      </c>
      <c r="AX134" s="19">
        <v>360</v>
      </c>
      <c r="AY134" s="18">
        <v>196507.6</v>
      </c>
      <c r="AZ134" s="18">
        <v>64350</v>
      </c>
      <c r="BA134" s="20">
        <v>90</v>
      </c>
      <c r="BB134" s="20">
        <v>77.798867132867102</v>
      </c>
      <c r="BC134" s="20">
        <v>9.6</v>
      </c>
      <c r="BD134" s="20"/>
      <c r="BE134" s="2" t="s">
        <v>1523</v>
      </c>
      <c r="BF134" s="14"/>
      <c r="BG134" s="2" t="s">
        <v>617</v>
      </c>
      <c r="BH134" s="2" t="s">
        <v>618</v>
      </c>
      <c r="BI134" s="2" t="s">
        <v>619</v>
      </c>
      <c r="BJ134" s="2" t="s">
        <v>1522</v>
      </c>
      <c r="BK134" s="15" t="s">
        <v>1</v>
      </c>
      <c r="BL134" s="20">
        <v>451574.96795332001</v>
      </c>
      <c r="BM134" s="15" t="s">
        <v>35</v>
      </c>
      <c r="BN134" s="20"/>
      <c r="BO134" s="21">
        <v>36602</v>
      </c>
      <c r="BP134" s="21">
        <v>47574</v>
      </c>
      <c r="BQ134" s="13" t="s">
        <v>1401</v>
      </c>
      <c r="BR134" s="13" t="s">
        <v>1702</v>
      </c>
      <c r="BS134" s="13">
        <v>43867</v>
      </c>
      <c r="BT134" s="13">
        <v>44497</v>
      </c>
      <c r="BU134" s="20">
        <v>34693.58</v>
      </c>
      <c r="BV134" s="20">
        <v>137</v>
      </c>
      <c r="BW134" s="20">
        <v>0</v>
      </c>
    </row>
    <row r="135" spans="1:75" s="3" customFormat="1" ht="18.2" customHeight="1" x14ac:dyDescent="0.15">
      <c r="A135" s="6">
        <v>133</v>
      </c>
      <c r="B135" s="7" t="s">
        <v>609</v>
      </c>
      <c r="C135" s="7" t="s">
        <v>34</v>
      </c>
      <c r="D135" s="8">
        <v>45383</v>
      </c>
      <c r="E135" s="9" t="s">
        <v>997</v>
      </c>
      <c r="F135" s="10">
        <v>0</v>
      </c>
      <c r="G135" s="10">
        <v>0</v>
      </c>
      <c r="H135" s="1">
        <v>29785.62</v>
      </c>
      <c r="I135" s="1">
        <v>0</v>
      </c>
      <c r="J135" s="1">
        <v>0</v>
      </c>
      <c r="K135" s="1">
        <v>29785.62</v>
      </c>
      <c r="L135" s="1">
        <v>307.51</v>
      </c>
      <c r="M135" s="1">
        <v>0</v>
      </c>
      <c r="N135" s="1">
        <v>0</v>
      </c>
      <c r="O135" s="1">
        <v>307.51</v>
      </c>
      <c r="P135" s="1">
        <v>0</v>
      </c>
      <c r="Q135" s="1">
        <v>0</v>
      </c>
      <c r="R135" s="1">
        <v>29478.11</v>
      </c>
      <c r="S135" s="1">
        <v>0</v>
      </c>
      <c r="T135" s="1">
        <v>238.28</v>
      </c>
      <c r="U135" s="1">
        <v>0</v>
      </c>
      <c r="V135" s="1">
        <v>0</v>
      </c>
      <c r="W135" s="1">
        <v>238.28</v>
      </c>
      <c r="X135" s="1">
        <v>0</v>
      </c>
      <c r="Y135" s="1">
        <v>0</v>
      </c>
      <c r="Z135" s="1">
        <v>0</v>
      </c>
      <c r="AA135" s="1">
        <v>137</v>
      </c>
      <c r="AB135" s="1">
        <v>0</v>
      </c>
      <c r="AC135" s="1">
        <v>0</v>
      </c>
      <c r="AD135" s="1">
        <v>0</v>
      </c>
      <c r="AE135" s="1">
        <v>0</v>
      </c>
      <c r="AF135" s="1">
        <v>-64.53</v>
      </c>
      <c r="AG135" s="1">
        <v>75.11</v>
      </c>
      <c r="AH135" s="1">
        <v>33.9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665.19</v>
      </c>
      <c r="AQ135" s="1">
        <v>0</v>
      </c>
      <c r="AR135" s="1">
        <v>727.27</v>
      </c>
      <c r="AS135" s="1">
        <v>0</v>
      </c>
      <c r="AT135" s="1">
        <f t="shared" si="2"/>
        <v>665.19</v>
      </c>
      <c r="AU135" s="1">
        <v>0</v>
      </c>
      <c r="AV135" s="1">
        <v>0</v>
      </c>
      <c r="AW135" s="11">
        <v>71</v>
      </c>
      <c r="AX135" s="11">
        <v>360</v>
      </c>
      <c r="AY135" s="1">
        <v>196507.6</v>
      </c>
      <c r="AZ135" s="1">
        <v>64350</v>
      </c>
      <c r="BA135" s="12">
        <v>90</v>
      </c>
      <c r="BB135" s="12">
        <v>41.228125874125901</v>
      </c>
      <c r="BC135" s="12">
        <v>9.6</v>
      </c>
      <c r="BD135" s="12"/>
      <c r="BE135" s="9" t="s">
        <v>1523</v>
      </c>
      <c r="BF135" s="6"/>
      <c r="BG135" s="9" t="s">
        <v>617</v>
      </c>
      <c r="BH135" s="9" t="s">
        <v>618</v>
      </c>
      <c r="BI135" s="9" t="s">
        <v>619</v>
      </c>
      <c r="BJ135" s="9" t="s">
        <v>3</v>
      </c>
      <c r="BK135" s="7" t="s">
        <v>1</v>
      </c>
      <c r="BL135" s="12">
        <v>239304.12236708001</v>
      </c>
      <c r="BM135" s="7" t="s">
        <v>35</v>
      </c>
      <c r="BN135" s="12"/>
      <c r="BO135" s="13">
        <v>36602</v>
      </c>
      <c r="BP135" s="13">
        <v>47574</v>
      </c>
      <c r="BQ135" s="13" t="s">
        <v>1402</v>
      </c>
      <c r="BR135" s="13" t="s">
        <v>1697</v>
      </c>
      <c r="BS135" s="13" t="s">
        <v>1667</v>
      </c>
      <c r="BT135" s="13" t="s">
        <v>1667</v>
      </c>
      <c r="BU135" s="12">
        <v>0</v>
      </c>
      <c r="BV135" s="12">
        <v>137</v>
      </c>
      <c r="BW135" s="12">
        <v>0</v>
      </c>
    </row>
    <row r="136" spans="1:75" s="3" customFormat="1" ht="18.2" customHeight="1" x14ac:dyDescent="0.15">
      <c r="A136" s="14">
        <v>134</v>
      </c>
      <c r="B136" s="15" t="s">
        <v>609</v>
      </c>
      <c r="C136" s="15" t="s">
        <v>34</v>
      </c>
      <c r="D136" s="16">
        <v>45383</v>
      </c>
      <c r="E136" s="2" t="s">
        <v>456</v>
      </c>
      <c r="F136" s="17">
        <v>172</v>
      </c>
      <c r="G136" s="17">
        <v>171</v>
      </c>
      <c r="H136" s="18">
        <v>30393.32</v>
      </c>
      <c r="I136" s="18">
        <v>28222.68</v>
      </c>
      <c r="J136" s="18">
        <v>0</v>
      </c>
      <c r="K136" s="18">
        <v>58616</v>
      </c>
      <c r="L136" s="18">
        <v>302.64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58616</v>
      </c>
      <c r="S136" s="18">
        <v>65653.289999999994</v>
      </c>
      <c r="T136" s="18">
        <v>243.15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65896.44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">
        <f t="shared" si="2"/>
        <v>0</v>
      </c>
      <c r="AU136" s="18">
        <v>28525.32</v>
      </c>
      <c r="AV136" s="18">
        <v>65896.44</v>
      </c>
      <c r="AW136" s="19">
        <v>73</v>
      </c>
      <c r="AX136" s="19">
        <v>360</v>
      </c>
      <c r="AY136" s="18">
        <v>198660.61</v>
      </c>
      <c r="AZ136" s="18">
        <v>64350</v>
      </c>
      <c r="BA136" s="20">
        <v>90</v>
      </c>
      <c r="BB136" s="20">
        <v>81.980419580419607</v>
      </c>
      <c r="BC136" s="20">
        <v>9.6</v>
      </c>
      <c r="BD136" s="20"/>
      <c r="BE136" s="2" t="s">
        <v>1521</v>
      </c>
      <c r="BF136" s="14"/>
      <c r="BG136" s="2" t="s">
        <v>617</v>
      </c>
      <c r="BH136" s="2" t="s">
        <v>618</v>
      </c>
      <c r="BI136" s="2" t="s">
        <v>619</v>
      </c>
      <c r="BJ136" s="2" t="s">
        <v>1522</v>
      </c>
      <c r="BK136" s="15" t="s">
        <v>1</v>
      </c>
      <c r="BL136" s="20">
        <v>475846.32924799999</v>
      </c>
      <c r="BM136" s="15" t="s">
        <v>35</v>
      </c>
      <c r="BN136" s="20"/>
      <c r="BO136" s="21">
        <v>36661</v>
      </c>
      <c r="BP136" s="21">
        <v>47635</v>
      </c>
      <c r="BQ136" s="13" t="s">
        <v>1422</v>
      </c>
      <c r="BR136" s="13" t="s">
        <v>1708</v>
      </c>
      <c r="BS136" s="13">
        <v>44232</v>
      </c>
      <c r="BT136" s="13">
        <v>44862</v>
      </c>
      <c r="BU136" s="20">
        <v>42647.56</v>
      </c>
      <c r="BV136" s="20">
        <v>137</v>
      </c>
      <c r="BW136" s="20">
        <v>0</v>
      </c>
    </row>
    <row r="137" spans="1:75" s="3" customFormat="1" ht="18.2" customHeight="1" x14ac:dyDescent="0.15">
      <c r="A137" s="6">
        <v>135</v>
      </c>
      <c r="B137" s="7" t="s">
        <v>609</v>
      </c>
      <c r="C137" s="7" t="s">
        <v>34</v>
      </c>
      <c r="D137" s="8">
        <v>45383</v>
      </c>
      <c r="E137" s="9" t="s">
        <v>998</v>
      </c>
      <c r="F137" s="10">
        <v>0</v>
      </c>
      <c r="G137" s="10">
        <v>0</v>
      </c>
      <c r="H137" s="1">
        <v>31286.91</v>
      </c>
      <c r="I137" s="1">
        <v>0</v>
      </c>
      <c r="J137" s="1">
        <v>0</v>
      </c>
      <c r="K137" s="1">
        <v>31286.91</v>
      </c>
      <c r="L137" s="1">
        <v>295.49</v>
      </c>
      <c r="M137" s="1">
        <v>0</v>
      </c>
      <c r="N137" s="1">
        <v>0</v>
      </c>
      <c r="O137" s="1">
        <v>295.49</v>
      </c>
      <c r="P137" s="1">
        <v>0</v>
      </c>
      <c r="Q137" s="1">
        <v>0</v>
      </c>
      <c r="R137" s="1">
        <v>30991.42</v>
      </c>
      <c r="S137" s="1">
        <v>0</v>
      </c>
      <c r="T137" s="1">
        <v>250.3</v>
      </c>
      <c r="U137" s="1">
        <v>0</v>
      </c>
      <c r="V137" s="1">
        <v>0</v>
      </c>
      <c r="W137" s="1">
        <v>250.3</v>
      </c>
      <c r="X137" s="1">
        <v>0</v>
      </c>
      <c r="Y137" s="1">
        <v>0</v>
      </c>
      <c r="Z137" s="1">
        <v>0</v>
      </c>
      <c r="AA137" s="1">
        <v>137</v>
      </c>
      <c r="AB137" s="1">
        <v>0</v>
      </c>
      <c r="AC137" s="1">
        <v>0</v>
      </c>
      <c r="AD137" s="1">
        <v>0</v>
      </c>
      <c r="AE137" s="1">
        <v>0</v>
      </c>
      <c r="AF137" s="1">
        <v>-46.78</v>
      </c>
      <c r="AG137" s="1">
        <v>75.11</v>
      </c>
      <c r="AH137" s="1">
        <v>34.24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39.67</v>
      </c>
      <c r="AQ137" s="1">
        <v>0</v>
      </c>
      <c r="AR137" s="1">
        <v>45.93</v>
      </c>
      <c r="AS137" s="1">
        <v>0</v>
      </c>
      <c r="AT137" s="1">
        <f t="shared" si="2"/>
        <v>739.1</v>
      </c>
      <c r="AU137" s="1">
        <v>0</v>
      </c>
      <c r="AV137" s="1">
        <v>0</v>
      </c>
      <c r="AW137" s="11">
        <v>76</v>
      </c>
      <c r="AX137" s="11">
        <v>360</v>
      </c>
      <c r="AY137" s="1">
        <v>201418.65</v>
      </c>
      <c r="AZ137" s="1">
        <v>64350</v>
      </c>
      <c r="BA137" s="12">
        <v>90</v>
      </c>
      <c r="BB137" s="12">
        <v>43.344643356643402</v>
      </c>
      <c r="BC137" s="12">
        <v>9.6</v>
      </c>
      <c r="BD137" s="12"/>
      <c r="BE137" s="9" t="s">
        <v>1523</v>
      </c>
      <c r="BF137" s="6"/>
      <c r="BG137" s="9" t="s">
        <v>617</v>
      </c>
      <c r="BH137" s="9" t="s">
        <v>618</v>
      </c>
      <c r="BI137" s="9" t="s">
        <v>619</v>
      </c>
      <c r="BJ137" s="9" t="s">
        <v>3</v>
      </c>
      <c r="BK137" s="7" t="s">
        <v>1</v>
      </c>
      <c r="BL137" s="12">
        <v>251589.21531976</v>
      </c>
      <c r="BM137" s="7" t="s">
        <v>35</v>
      </c>
      <c r="BN137" s="12"/>
      <c r="BO137" s="13">
        <v>36754</v>
      </c>
      <c r="BP137" s="13">
        <v>47727</v>
      </c>
      <c r="BQ137" s="13" t="s">
        <v>1425</v>
      </c>
      <c r="BR137" s="13" t="s">
        <v>1714</v>
      </c>
      <c r="BS137" s="13" t="s">
        <v>1667</v>
      </c>
      <c r="BT137" s="13" t="s">
        <v>1667</v>
      </c>
      <c r="BU137" s="12">
        <v>0</v>
      </c>
      <c r="BV137" s="12">
        <v>137</v>
      </c>
      <c r="BW137" s="12">
        <v>0</v>
      </c>
    </row>
    <row r="138" spans="1:75" s="3" customFormat="1" ht="18.2" customHeight="1" x14ac:dyDescent="0.15">
      <c r="A138" s="14">
        <v>136</v>
      </c>
      <c r="B138" s="15" t="s">
        <v>609</v>
      </c>
      <c r="C138" s="15" t="s">
        <v>34</v>
      </c>
      <c r="D138" s="16">
        <v>45383</v>
      </c>
      <c r="E138" s="2" t="s">
        <v>999</v>
      </c>
      <c r="F138" s="17">
        <v>0</v>
      </c>
      <c r="G138" s="17">
        <v>0</v>
      </c>
      <c r="H138" s="18">
        <v>27340.76</v>
      </c>
      <c r="I138" s="18">
        <v>0</v>
      </c>
      <c r="J138" s="18">
        <v>0</v>
      </c>
      <c r="K138" s="18">
        <v>27340.76</v>
      </c>
      <c r="L138" s="18">
        <v>239.41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27340.76</v>
      </c>
      <c r="S138" s="18">
        <v>0</v>
      </c>
      <c r="T138" s="18">
        <v>223.28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223.28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-0.01</v>
      </c>
      <c r="AG138" s="18">
        <v>0</v>
      </c>
      <c r="AH138" s="18">
        <v>0.01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">
        <f t="shared" si="2"/>
        <v>0</v>
      </c>
      <c r="AU138" s="18">
        <v>239.41</v>
      </c>
      <c r="AV138" s="18">
        <v>223.28</v>
      </c>
      <c r="AW138" s="19">
        <v>80</v>
      </c>
      <c r="AX138" s="19">
        <v>360</v>
      </c>
      <c r="AY138" s="18">
        <v>206643.94</v>
      </c>
      <c r="AZ138" s="18">
        <v>53625</v>
      </c>
      <c r="BA138" s="20">
        <v>75</v>
      </c>
      <c r="BB138" s="20">
        <v>38.238825174825202</v>
      </c>
      <c r="BC138" s="20">
        <v>9.8000000000000007</v>
      </c>
      <c r="BD138" s="20"/>
      <c r="BE138" s="2" t="s">
        <v>1523</v>
      </c>
      <c r="BF138" s="14"/>
      <c r="BG138" s="2" t="s">
        <v>617</v>
      </c>
      <c r="BH138" s="2" t="s">
        <v>618</v>
      </c>
      <c r="BI138" s="2" t="s">
        <v>619</v>
      </c>
      <c r="BJ138" s="2" t="s">
        <v>3</v>
      </c>
      <c r="BK138" s="15" t="s">
        <v>1</v>
      </c>
      <c r="BL138" s="20">
        <v>221953.05522128</v>
      </c>
      <c r="BM138" s="15" t="s">
        <v>35</v>
      </c>
      <c r="BN138" s="20"/>
      <c r="BO138" s="21">
        <v>36866</v>
      </c>
      <c r="BP138" s="21">
        <v>47849</v>
      </c>
      <c r="BQ138" s="13" t="s">
        <v>1402</v>
      </c>
      <c r="BR138" s="13" t="s">
        <v>1697</v>
      </c>
      <c r="BS138" s="13" t="s">
        <v>1667</v>
      </c>
      <c r="BT138" s="13" t="s">
        <v>1667</v>
      </c>
      <c r="BU138" s="20">
        <v>151.93</v>
      </c>
      <c r="BV138" s="20">
        <v>65</v>
      </c>
      <c r="BW138" s="20">
        <v>0</v>
      </c>
    </row>
    <row r="139" spans="1:75" s="3" customFormat="1" ht="18.2" customHeight="1" x14ac:dyDescent="0.15">
      <c r="A139" s="6">
        <v>137</v>
      </c>
      <c r="B139" s="7" t="s">
        <v>609</v>
      </c>
      <c r="C139" s="7" t="s">
        <v>34</v>
      </c>
      <c r="D139" s="8">
        <v>45383</v>
      </c>
      <c r="E139" s="9" t="s">
        <v>1000</v>
      </c>
      <c r="F139" s="10">
        <v>0</v>
      </c>
      <c r="G139" s="10">
        <v>0</v>
      </c>
      <c r="H139" s="1">
        <v>28646.19</v>
      </c>
      <c r="I139" s="1">
        <v>0</v>
      </c>
      <c r="J139" s="1">
        <v>0</v>
      </c>
      <c r="K139" s="1">
        <v>28646.19</v>
      </c>
      <c r="L139" s="1">
        <v>259.60000000000002</v>
      </c>
      <c r="M139" s="1">
        <v>0</v>
      </c>
      <c r="N139" s="1">
        <v>0</v>
      </c>
      <c r="O139" s="1">
        <v>259.60000000000002</v>
      </c>
      <c r="P139" s="1">
        <v>0</v>
      </c>
      <c r="Q139" s="1">
        <v>0</v>
      </c>
      <c r="R139" s="1">
        <v>28386.59</v>
      </c>
      <c r="S139" s="1">
        <v>0</v>
      </c>
      <c r="T139" s="1">
        <v>233.94</v>
      </c>
      <c r="U139" s="1">
        <v>0</v>
      </c>
      <c r="V139" s="1">
        <v>0</v>
      </c>
      <c r="W139" s="1">
        <v>233.94</v>
      </c>
      <c r="X139" s="1">
        <v>0</v>
      </c>
      <c r="Y139" s="1">
        <v>0</v>
      </c>
      <c r="Z139" s="1">
        <v>0</v>
      </c>
      <c r="AA139" s="1">
        <v>65</v>
      </c>
      <c r="AB139" s="1">
        <v>0</v>
      </c>
      <c r="AC139" s="1">
        <v>0</v>
      </c>
      <c r="AD139" s="1">
        <v>0</v>
      </c>
      <c r="AE139" s="1">
        <v>0</v>
      </c>
      <c r="AF139" s="1">
        <v>-32.47</v>
      </c>
      <c r="AG139" s="1">
        <v>61.44</v>
      </c>
      <c r="AH139" s="1">
        <v>30.69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3.6949999999999999E-3</v>
      </c>
      <c r="AT139" s="1">
        <f t="shared" si="2"/>
        <v>618.19630500000005</v>
      </c>
      <c r="AU139" s="1">
        <v>0</v>
      </c>
      <c r="AV139" s="1">
        <v>0</v>
      </c>
      <c r="AW139" s="11">
        <v>78</v>
      </c>
      <c r="AX139" s="11">
        <v>360</v>
      </c>
      <c r="AY139" s="1">
        <v>204428.87</v>
      </c>
      <c r="AZ139" s="1">
        <v>57200</v>
      </c>
      <c r="BA139" s="12">
        <v>80</v>
      </c>
      <c r="BB139" s="12">
        <v>39.701524475524501</v>
      </c>
      <c r="BC139" s="12">
        <v>9.8000000000000007</v>
      </c>
      <c r="BD139" s="12"/>
      <c r="BE139" s="9" t="s">
        <v>1523</v>
      </c>
      <c r="BF139" s="6"/>
      <c r="BG139" s="9" t="s">
        <v>617</v>
      </c>
      <c r="BH139" s="9" t="s">
        <v>618</v>
      </c>
      <c r="BI139" s="9" t="s">
        <v>619</v>
      </c>
      <c r="BJ139" s="9" t="s">
        <v>3</v>
      </c>
      <c r="BK139" s="7" t="s">
        <v>1</v>
      </c>
      <c r="BL139" s="12">
        <v>230443.13244451999</v>
      </c>
      <c r="BM139" s="7" t="s">
        <v>35</v>
      </c>
      <c r="BN139" s="12"/>
      <c r="BO139" s="13">
        <v>36829</v>
      </c>
      <c r="BP139" s="13">
        <v>47788</v>
      </c>
      <c r="BQ139" s="13" t="s">
        <v>1402</v>
      </c>
      <c r="BR139" s="13" t="s">
        <v>1697</v>
      </c>
      <c r="BS139" s="13" t="s">
        <v>1667</v>
      </c>
      <c r="BT139" s="13" t="s">
        <v>1667</v>
      </c>
      <c r="BU139" s="12">
        <v>0</v>
      </c>
      <c r="BV139" s="12">
        <v>65</v>
      </c>
      <c r="BW139" s="12">
        <v>0</v>
      </c>
    </row>
    <row r="140" spans="1:75" s="3" customFormat="1" ht="18.2" customHeight="1" x14ac:dyDescent="0.15">
      <c r="A140" s="14">
        <v>138</v>
      </c>
      <c r="B140" s="15" t="s">
        <v>609</v>
      </c>
      <c r="C140" s="15" t="s">
        <v>34</v>
      </c>
      <c r="D140" s="16">
        <v>45383</v>
      </c>
      <c r="E140" s="2" t="s">
        <v>253</v>
      </c>
      <c r="F140" s="17">
        <v>167</v>
      </c>
      <c r="G140" s="17">
        <v>166</v>
      </c>
      <c r="H140" s="18">
        <v>75003.48</v>
      </c>
      <c r="I140" s="18">
        <v>38791.51</v>
      </c>
      <c r="J140" s="18">
        <v>0</v>
      </c>
      <c r="K140" s="18">
        <v>113794.99</v>
      </c>
      <c r="L140" s="18">
        <v>461.83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113794.99</v>
      </c>
      <c r="S140" s="18">
        <v>156282.85999999999</v>
      </c>
      <c r="T140" s="18">
        <v>706.28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156989.14000000001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">
        <f t="shared" si="2"/>
        <v>0</v>
      </c>
      <c r="AU140" s="18">
        <v>39253.339999999997</v>
      </c>
      <c r="AV140" s="18">
        <v>156989.14000000001</v>
      </c>
      <c r="AW140" s="19">
        <v>98</v>
      </c>
      <c r="AX140" s="19">
        <v>360</v>
      </c>
      <c r="AY140" s="18">
        <v>415957.04</v>
      </c>
      <c r="AZ140" s="18">
        <v>119799</v>
      </c>
      <c r="BA140" s="20">
        <v>90</v>
      </c>
      <c r="BB140" s="20">
        <v>85.489437307490107</v>
      </c>
      <c r="BC140" s="20">
        <v>11.3</v>
      </c>
      <c r="BD140" s="20"/>
      <c r="BE140" s="2" t="s">
        <v>1523</v>
      </c>
      <c r="BF140" s="14"/>
      <c r="BG140" s="2" t="s">
        <v>617</v>
      </c>
      <c r="BH140" s="2"/>
      <c r="BI140" s="2" t="s">
        <v>619</v>
      </c>
      <c r="BJ140" s="2" t="s">
        <v>1522</v>
      </c>
      <c r="BK140" s="15" t="s">
        <v>1</v>
      </c>
      <c r="BL140" s="20">
        <v>923790.91507971997</v>
      </c>
      <c r="BM140" s="15" t="s">
        <v>35</v>
      </c>
      <c r="BN140" s="20"/>
      <c r="BO140" s="21">
        <v>37431</v>
      </c>
      <c r="BP140" s="21">
        <v>48396</v>
      </c>
      <c r="BQ140" s="13" t="s">
        <v>1405</v>
      </c>
      <c r="BR140" s="13" t="s">
        <v>1691</v>
      </c>
      <c r="BS140" s="13">
        <v>44232</v>
      </c>
      <c r="BT140" s="13">
        <v>44862</v>
      </c>
      <c r="BU140" s="20">
        <v>55032.51</v>
      </c>
      <c r="BV140" s="20">
        <v>100</v>
      </c>
      <c r="BW140" s="20">
        <v>0</v>
      </c>
    </row>
    <row r="141" spans="1:75" s="3" customFormat="1" ht="18.2" customHeight="1" x14ac:dyDescent="0.15">
      <c r="A141" s="6">
        <v>139</v>
      </c>
      <c r="B141" s="7" t="s">
        <v>609</v>
      </c>
      <c r="C141" s="7" t="s">
        <v>34</v>
      </c>
      <c r="D141" s="8">
        <v>45383</v>
      </c>
      <c r="E141" s="9" t="s">
        <v>434</v>
      </c>
      <c r="F141" s="10">
        <v>143</v>
      </c>
      <c r="G141" s="10">
        <v>142</v>
      </c>
      <c r="H141" s="1">
        <v>77248.78</v>
      </c>
      <c r="I141" s="1">
        <v>34547.83</v>
      </c>
      <c r="J141" s="1">
        <v>0</v>
      </c>
      <c r="K141" s="1">
        <v>111796.61</v>
      </c>
      <c r="L141" s="1">
        <v>440.68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111796.61</v>
      </c>
      <c r="S141" s="1">
        <v>132014.57999999999</v>
      </c>
      <c r="T141" s="1">
        <v>727.43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132742.01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f t="shared" si="2"/>
        <v>0</v>
      </c>
      <c r="AU141" s="1">
        <v>34988.51</v>
      </c>
      <c r="AV141" s="1">
        <v>132742.01</v>
      </c>
      <c r="AW141" s="11">
        <v>103</v>
      </c>
      <c r="AX141" s="11">
        <v>360</v>
      </c>
      <c r="AY141" s="1">
        <v>425210.58</v>
      </c>
      <c r="AZ141" s="1">
        <v>119799</v>
      </c>
      <c r="BA141" s="12">
        <v>90</v>
      </c>
      <c r="BB141" s="12">
        <v>83.988137630531099</v>
      </c>
      <c r="BC141" s="12">
        <v>11.3</v>
      </c>
      <c r="BD141" s="12"/>
      <c r="BE141" s="9" t="s">
        <v>1523</v>
      </c>
      <c r="BF141" s="6"/>
      <c r="BG141" s="9" t="s">
        <v>617</v>
      </c>
      <c r="BH141" s="9"/>
      <c r="BI141" s="9" t="s">
        <v>619</v>
      </c>
      <c r="BJ141" s="9" t="s">
        <v>1522</v>
      </c>
      <c r="BK141" s="7" t="s">
        <v>1</v>
      </c>
      <c r="BL141" s="12">
        <v>907568.01028507994</v>
      </c>
      <c r="BM141" s="7" t="s">
        <v>35</v>
      </c>
      <c r="BN141" s="12"/>
      <c r="BO141" s="13">
        <v>37585</v>
      </c>
      <c r="BP141" s="13">
        <v>48549</v>
      </c>
      <c r="BQ141" s="13" t="s">
        <v>1449</v>
      </c>
      <c r="BR141" s="13" t="s">
        <v>1703</v>
      </c>
      <c r="BS141" s="13">
        <v>44232</v>
      </c>
      <c r="BT141" s="13">
        <v>44862</v>
      </c>
      <c r="BU141" s="12">
        <v>43136.4</v>
      </c>
      <c r="BV141" s="12">
        <v>100</v>
      </c>
      <c r="BW141" s="12">
        <v>0</v>
      </c>
    </row>
    <row r="142" spans="1:75" s="3" customFormat="1" ht="18.2" customHeight="1" x14ac:dyDescent="0.15">
      <c r="A142" s="14">
        <v>140</v>
      </c>
      <c r="B142" s="15" t="s">
        <v>609</v>
      </c>
      <c r="C142" s="15" t="s">
        <v>34</v>
      </c>
      <c r="D142" s="16">
        <v>45383</v>
      </c>
      <c r="E142" s="2" t="s">
        <v>1001</v>
      </c>
      <c r="F142" s="17">
        <v>0</v>
      </c>
      <c r="G142" s="17">
        <v>0</v>
      </c>
      <c r="H142" s="18">
        <v>77183.070000000007</v>
      </c>
      <c r="I142" s="18">
        <v>0</v>
      </c>
      <c r="J142" s="18">
        <v>0</v>
      </c>
      <c r="K142" s="18">
        <v>77183.070000000007</v>
      </c>
      <c r="L142" s="18">
        <v>437.38</v>
      </c>
      <c r="M142" s="18">
        <v>0</v>
      </c>
      <c r="N142" s="18">
        <v>0</v>
      </c>
      <c r="O142" s="18">
        <v>437.38</v>
      </c>
      <c r="P142" s="18">
        <v>0</v>
      </c>
      <c r="Q142" s="18">
        <v>0</v>
      </c>
      <c r="R142" s="18">
        <v>76745.69</v>
      </c>
      <c r="S142" s="18">
        <v>0</v>
      </c>
      <c r="T142" s="18">
        <v>678.57</v>
      </c>
      <c r="U142" s="18">
        <v>0</v>
      </c>
      <c r="V142" s="18">
        <v>0</v>
      </c>
      <c r="W142" s="18">
        <v>678.57</v>
      </c>
      <c r="X142" s="18">
        <v>0</v>
      </c>
      <c r="Y142" s="18">
        <v>0</v>
      </c>
      <c r="Z142" s="18">
        <v>0</v>
      </c>
      <c r="AA142" s="18">
        <v>118</v>
      </c>
      <c r="AB142" s="18">
        <v>0</v>
      </c>
      <c r="AC142" s="18">
        <v>0</v>
      </c>
      <c r="AD142" s="18">
        <v>0</v>
      </c>
      <c r="AE142" s="18">
        <v>0</v>
      </c>
      <c r="AF142" s="18">
        <v>-54.24</v>
      </c>
      <c r="AG142" s="18">
        <v>138.47999999999999</v>
      </c>
      <c r="AH142" s="18">
        <v>119.18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0.17</v>
      </c>
      <c r="AQ142" s="18">
        <v>0</v>
      </c>
      <c r="AR142" s="18">
        <v>0</v>
      </c>
      <c r="AS142" s="18">
        <v>0</v>
      </c>
      <c r="AT142" s="1">
        <f t="shared" si="2"/>
        <v>1437.54</v>
      </c>
      <c r="AU142" s="18">
        <v>0</v>
      </c>
      <c r="AV142" s="18">
        <v>0</v>
      </c>
      <c r="AW142" s="19">
        <v>106</v>
      </c>
      <c r="AX142" s="19">
        <v>360</v>
      </c>
      <c r="AY142" s="18">
        <v>438181.65</v>
      </c>
      <c r="AZ142" s="18">
        <v>121500</v>
      </c>
      <c r="BA142" s="20">
        <v>90</v>
      </c>
      <c r="BB142" s="20">
        <v>56.8486592592593</v>
      </c>
      <c r="BC142" s="20">
        <v>10.55</v>
      </c>
      <c r="BD142" s="20"/>
      <c r="BE142" s="2" t="s">
        <v>1521</v>
      </c>
      <c r="BF142" s="14"/>
      <c r="BG142" s="2" t="s">
        <v>620</v>
      </c>
      <c r="BH142" s="2" t="s">
        <v>621</v>
      </c>
      <c r="BI142" s="2" t="s">
        <v>622</v>
      </c>
      <c r="BJ142" s="2" t="s">
        <v>3</v>
      </c>
      <c r="BK142" s="15" t="s">
        <v>1</v>
      </c>
      <c r="BL142" s="20">
        <v>623023.66029932001</v>
      </c>
      <c r="BM142" s="15" t="s">
        <v>35</v>
      </c>
      <c r="BN142" s="20"/>
      <c r="BO142" s="21">
        <v>37672</v>
      </c>
      <c r="BP142" s="21">
        <v>48639</v>
      </c>
      <c r="BQ142" s="13" t="s">
        <v>1402</v>
      </c>
      <c r="BR142" s="13" t="s">
        <v>1697</v>
      </c>
      <c r="BS142" s="13" t="s">
        <v>1667</v>
      </c>
      <c r="BT142" s="13" t="s">
        <v>1667</v>
      </c>
      <c r="BU142" s="20">
        <v>0</v>
      </c>
      <c r="BV142" s="20">
        <v>118</v>
      </c>
      <c r="BW142" s="20">
        <v>0</v>
      </c>
    </row>
    <row r="143" spans="1:75" s="3" customFormat="1" ht="18.2" customHeight="1" x14ac:dyDescent="0.15">
      <c r="A143" s="6">
        <v>141</v>
      </c>
      <c r="B143" s="7" t="s">
        <v>609</v>
      </c>
      <c r="C143" s="7" t="s">
        <v>34</v>
      </c>
      <c r="D143" s="8">
        <v>45383</v>
      </c>
      <c r="E143" s="9" t="s">
        <v>1002</v>
      </c>
      <c r="F143" s="10">
        <v>0</v>
      </c>
      <c r="G143" s="10">
        <v>0</v>
      </c>
      <c r="H143" s="1">
        <v>69180.600000000006</v>
      </c>
      <c r="I143" s="1">
        <v>0</v>
      </c>
      <c r="J143" s="1">
        <v>0</v>
      </c>
      <c r="K143" s="1">
        <v>69180.600000000006</v>
      </c>
      <c r="L143" s="1">
        <v>392.01</v>
      </c>
      <c r="M143" s="1">
        <v>0</v>
      </c>
      <c r="N143" s="1">
        <v>0</v>
      </c>
      <c r="O143" s="1">
        <v>392.01</v>
      </c>
      <c r="P143" s="1">
        <v>0</v>
      </c>
      <c r="Q143" s="1">
        <v>0</v>
      </c>
      <c r="R143" s="1">
        <v>68788.59</v>
      </c>
      <c r="S143" s="1">
        <v>0</v>
      </c>
      <c r="T143" s="1">
        <v>608.21</v>
      </c>
      <c r="U143" s="1">
        <v>0</v>
      </c>
      <c r="V143" s="1">
        <v>0</v>
      </c>
      <c r="W143" s="1">
        <v>608.21</v>
      </c>
      <c r="X143" s="1">
        <v>0</v>
      </c>
      <c r="Y143" s="1">
        <v>0</v>
      </c>
      <c r="Z143" s="1">
        <v>0</v>
      </c>
      <c r="AA143" s="1">
        <v>103</v>
      </c>
      <c r="AB143" s="1">
        <v>0</v>
      </c>
      <c r="AC143" s="1">
        <v>0</v>
      </c>
      <c r="AD143" s="1">
        <v>0</v>
      </c>
      <c r="AE143" s="1">
        <v>0</v>
      </c>
      <c r="AF143" s="1">
        <v>-19.97</v>
      </c>
      <c r="AG143" s="1">
        <v>124.1</v>
      </c>
      <c r="AH143" s="1">
        <v>63.3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3.6949999999999999E-3</v>
      </c>
      <c r="AT143" s="1">
        <f t="shared" si="2"/>
        <v>1270.646305</v>
      </c>
      <c r="AU143" s="1">
        <v>0</v>
      </c>
      <c r="AV143" s="1">
        <v>0</v>
      </c>
      <c r="AW143" s="11">
        <v>106</v>
      </c>
      <c r="AX143" s="11">
        <v>360</v>
      </c>
      <c r="AY143" s="1">
        <v>392719.29</v>
      </c>
      <c r="AZ143" s="1">
        <v>108900</v>
      </c>
      <c r="BA143" s="12">
        <v>90</v>
      </c>
      <c r="BB143" s="12">
        <v>56.850074380165303</v>
      </c>
      <c r="BC143" s="12">
        <v>10.55</v>
      </c>
      <c r="BD143" s="12"/>
      <c r="BE143" s="9" t="s">
        <v>1523</v>
      </c>
      <c r="BF143" s="6"/>
      <c r="BG143" s="9" t="s">
        <v>620</v>
      </c>
      <c r="BH143" s="9" t="s">
        <v>621</v>
      </c>
      <c r="BI143" s="9" t="s">
        <v>622</v>
      </c>
      <c r="BJ143" s="9" t="s">
        <v>3</v>
      </c>
      <c r="BK143" s="7" t="s">
        <v>1</v>
      </c>
      <c r="BL143" s="12">
        <v>558427.69970052002</v>
      </c>
      <c r="BM143" s="7" t="s">
        <v>35</v>
      </c>
      <c r="BN143" s="12"/>
      <c r="BO143" s="13">
        <v>37670</v>
      </c>
      <c r="BP143" s="13">
        <v>48639</v>
      </c>
      <c r="BQ143" s="13" t="s">
        <v>1402</v>
      </c>
      <c r="BR143" s="13" t="s">
        <v>1697</v>
      </c>
      <c r="BS143" s="13" t="s">
        <v>1667</v>
      </c>
      <c r="BT143" s="13" t="s">
        <v>1667</v>
      </c>
      <c r="BU143" s="12">
        <v>0</v>
      </c>
      <c r="BV143" s="12">
        <v>103</v>
      </c>
      <c r="BW143" s="12">
        <v>0</v>
      </c>
    </row>
    <row r="144" spans="1:75" s="3" customFormat="1" ht="18.2" customHeight="1" x14ac:dyDescent="0.15">
      <c r="A144" s="14">
        <v>142</v>
      </c>
      <c r="B144" s="15" t="s">
        <v>609</v>
      </c>
      <c r="C144" s="15" t="s">
        <v>34</v>
      </c>
      <c r="D144" s="16">
        <v>45383</v>
      </c>
      <c r="E144" s="2" t="s">
        <v>1003</v>
      </c>
      <c r="F144" s="17">
        <v>11</v>
      </c>
      <c r="G144" s="17">
        <v>10</v>
      </c>
      <c r="H144" s="18">
        <v>78046.429999999993</v>
      </c>
      <c r="I144" s="18">
        <v>4487.53</v>
      </c>
      <c r="J144" s="18">
        <v>0</v>
      </c>
      <c r="K144" s="18">
        <v>82533.960000000006</v>
      </c>
      <c r="L144" s="18">
        <v>429.79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82533.960000000006</v>
      </c>
      <c r="S144" s="18">
        <v>7787.92</v>
      </c>
      <c r="T144" s="18">
        <v>686.16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8474.08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">
        <f t="shared" si="2"/>
        <v>0</v>
      </c>
      <c r="AU144" s="18">
        <v>4917.32</v>
      </c>
      <c r="AV144" s="18">
        <v>8474.08</v>
      </c>
      <c r="AW144" s="19">
        <v>108</v>
      </c>
      <c r="AX144" s="19">
        <v>360</v>
      </c>
      <c r="AY144" s="18">
        <v>440602.06</v>
      </c>
      <c r="AZ144" s="18">
        <v>121500</v>
      </c>
      <c r="BA144" s="20">
        <v>90</v>
      </c>
      <c r="BB144" s="20">
        <v>61.1362666666667</v>
      </c>
      <c r="BC144" s="20">
        <v>10.55</v>
      </c>
      <c r="BD144" s="20"/>
      <c r="BE144" s="2" t="s">
        <v>1521</v>
      </c>
      <c r="BF144" s="14"/>
      <c r="BG144" s="2" t="s">
        <v>620</v>
      </c>
      <c r="BH144" s="2" t="s">
        <v>621</v>
      </c>
      <c r="BI144" s="2" t="s">
        <v>622</v>
      </c>
      <c r="BJ144" s="2" t="s">
        <v>1522</v>
      </c>
      <c r="BK144" s="15" t="s">
        <v>1</v>
      </c>
      <c r="BL144" s="20">
        <v>670012.99823088001</v>
      </c>
      <c r="BM144" s="15" t="s">
        <v>35</v>
      </c>
      <c r="BN144" s="20"/>
      <c r="BO144" s="21">
        <v>37712</v>
      </c>
      <c r="BP144" s="21">
        <v>48700</v>
      </c>
      <c r="BQ144" s="13" t="s">
        <v>1402</v>
      </c>
      <c r="BR144" s="13" t="s">
        <v>1697</v>
      </c>
      <c r="BS144" s="13" t="s">
        <v>1667</v>
      </c>
      <c r="BT144" s="13" t="s">
        <v>1667</v>
      </c>
      <c r="BU144" s="20">
        <v>3919.74</v>
      </c>
      <c r="BV144" s="20">
        <v>118</v>
      </c>
      <c r="BW144" s="20">
        <v>0</v>
      </c>
    </row>
    <row r="145" spans="1:75" s="3" customFormat="1" ht="18.2" customHeight="1" x14ac:dyDescent="0.15">
      <c r="A145" s="6">
        <v>143</v>
      </c>
      <c r="B145" s="7" t="s">
        <v>609</v>
      </c>
      <c r="C145" s="7" t="s">
        <v>34</v>
      </c>
      <c r="D145" s="8">
        <v>45383</v>
      </c>
      <c r="E145" s="9" t="s">
        <v>1004</v>
      </c>
      <c r="F145" s="10">
        <v>0</v>
      </c>
      <c r="G145" s="10">
        <v>0</v>
      </c>
      <c r="H145" s="1">
        <v>69954.39</v>
      </c>
      <c r="I145" s="1">
        <v>141.57</v>
      </c>
      <c r="J145" s="1">
        <v>0</v>
      </c>
      <c r="K145" s="1">
        <v>70095.960000000006</v>
      </c>
      <c r="L145" s="1">
        <v>385.2</v>
      </c>
      <c r="M145" s="1">
        <v>0</v>
      </c>
      <c r="N145" s="1">
        <v>141.57</v>
      </c>
      <c r="O145" s="1">
        <v>385.2</v>
      </c>
      <c r="P145" s="1">
        <v>0</v>
      </c>
      <c r="Q145" s="1">
        <v>0</v>
      </c>
      <c r="R145" s="1">
        <v>69569.19</v>
      </c>
      <c r="S145" s="1">
        <v>0</v>
      </c>
      <c r="T145" s="1">
        <v>615.02</v>
      </c>
      <c r="U145" s="1">
        <v>0</v>
      </c>
      <c r="V145" s="1">
        <v>0</v>
      </c>
      <c r="W145" s="1">
        <v>615.02</v>
      </c>
      <c r="X145" s="1">
        <v>0</v>
      </c>
      <c r="Y145" s="1">
        <v>0</v>
      </c>
      <c r="Z145" s="1">
        <v>0</v>
      </c>
      <c r="AA145" s="1">
        <v>103</v>
      </c>
      <c r="AB145" s="1">
        <v>0</v>
      </c>
      <c r="AC145" s="1">
        <v>0</v>
      </c>
      <c r="AD145" s="1">
        <v>0</v>
      </c>
      <c r="AE145" s="1">
        <v>0</v>
      </c>
      <c r="AF145" s="1">
        <v>-5.9</v>
      </c>
      <c r="AG145" s="1">
        <v>124.1</v>
      </c>
      <c r="AH145" s="1">
        <v>63.3</v>
      </c>
      <c r="AI145" s="1">
        <v>0</v>
      </c>
      <c r="AJ145" s="1">
        <v>0</v>
      </c>
      <c r="AK145" s="1">
        <v>0</v>
      </c>
      <c r="AL145" s="1">
        <v>42.17</v>
      </c>
      <c r="AM145" s="1">
        <v>0</v>
      </c>
      <c r="AN145" s="1">
        <v>0</v>
      </c>
      <c r="AO145" s="1">
        <v>0</v>
      </c>
      <c r="AP145" s="1">
        <v>9.73</v>
      </c>
      <c r="AQ145" s="1">
        <v>0</v>
      </c>
      <c r="AR145" s="1">
        <v>0</v>
      </c>
      <c r="AS145" s="1">
        <v>0</v>
      </c>
      <c r="AT145" s="1">
        <f t="shared" si="2"/>
        <v>1478.1899999999998</v>
      </c>
      <c r="AU145" s="1">
        <v>0</v>
      </c>
      <c r="AV145" s="1">
        <v>0</v>
      </c>
      <c r="AW145" s="11">
        <v>108</v>
      </c>
      <c r="AX145" s="11">
        <v>360</v>
      </c>
      <c r="AY145" s="1">
        <v>395785.19</v>
      </c>
      <c r="AZ145" s="1">
        <v>108900</v>
      </c>
      <c r="BA145" s="12">
        <v>90</v>
      </c>
      <c r="BB145" s="12">
        <v>57.495198347107397</v>
      </c>
      <c r="BC145" s="12">
        <v>10.55</v>
      </c>
      <c r="BD145" s="12"/>
      <c r="BE145" s="9" t="s">
        <v>1523</v>
      </c>
      <c r="BF145" s="6"/>
      <c r="BG145" s="9" t="s">
        <v>620</v>
      </c>
      <c r="BH145" s="9" t="s">
        <v>621</v>
      </c>
      <c r="BI145" s="9" t="s">
        <v>622</v>
      </c>
      <c r="BJ145" s="9" t="s">
        <v>3</v>
      </c>
      <c r="BK145" s="7" t="s">
        <v>1</v>
      </c>
      <c r="BL145" s="12">
        <v>564764.63235732005</v>
      </c>
      <c r="BM145" s="7" t="s">
        <v>35</v>
      </c>
      <c r="BN145" s="12"/>
      <c r="BO145" s="13">
        <v>37721</v>
      </c>
      <c r="BP145" s="13">
        <v>48700</v>
      </c>
      <c r="BQ145" s="13" t="s">
        <v>1402</v>
      </c>
      <c r="BR145" s="13" t="s">
        <v>1697</v>
      </c>
      <c r="BS145" s="13" t="s">
        <v>1667</v>
      </c>
      <c r="BT145" s="13" t="s">
        <v>1667</v>
      </c>
      <c r="BU145" s="12">
        <v>0</v>
      </c>
      <c r="BV145" s="12">
        <v>103</v>
      </c>
      <c r="BW145" s="12">
        <v>0</v>
      </c>
    </row>
    <row r="146" spans="1:75" s="3" customFormat="1" ht="18.2" customHeight="1" x14ac:dyDescent="0.15">
      <c r="A146" s="14">
        <v>144</v>
      </c>
      <c r="B146" s="15" t="s">
        <v>609</v>
      </c>
      <c r="C146" s="15" t="s">
        <v>34</v>
      </c>
      <c r="D146" s="16">
        <v>45383</v>
      </c>
      <c r="E146" s="2" t="s">
        <v>1005</v>
      </c>
      <c r="F146" s="17">
        <v>12</v>
      </c>
      <c r="G146" s="17">
        <v>11</v>
      </c>
      <c r="H146" s="18">
        <v>57881.17</v>
      </c>
      <c r="I146" s="18">
        <v>7213.27</v>
      </c>
      <c r="J146" s="18">
        <v>0</v>
      </c>
      <c r="K146" s="18">
        <v>65094.44</v>
      </c>
      <c r="L146" s="18">
        <v>636.01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65094.44</v>
      </c>
      <c r="S146" s="18">
        <v>6468.16</v>
      </c>
      <c r="T146" s="18">
        <v>508.87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6977.03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">
        <f t="shared" si="2"/>
        <v>0</v>
      </c>
      <c r="AU146" s="18">
        <v>7849.28</v>
      </c>
      <c r="AV146" s="18">
        <v>6977.03</v>
      </c>
      <c r="AW146" s="19">
        <v>110</v>
      </c>
      <c r="AX146" s="19">
        <v>360</v>
      </c>
      <c r="AY146" s="18">
        <v>452893.89</v>
      </c>
      <c r="AZ146" s="18">
        <v>124650</v>
      </c>
      <c r="BA146" s="20">
        <v>90</v>
      </c>
      <c r="BB146" s="20">
        <v>46.999595667869997</v>
      </c>
      <c r="BC146" s="20">
        <v>10.55</v>
      </c>
      <c r="BD146" s="20"/>
      <c r="BE146" s="2" t="s">
        <v>1521</v>
      </c>
      <c r="BF146" s="14"/>
      <c r="BG146" s="2" t="s">
        <v>620</v>
      </c>
      <c r="BH146" s="2" t="s">
        <v>621</v>
      </c>
      <c r="BI146" s="2" t="s">
        <v>622</v>
      </c>
      <c r="BJ146" s="2" t="s">
        <v>1522</v>
      </c>
      <c r="BK146" s="15" t="s">
        <v>1</v>
      </c>
      <c r="BL146" s="20">
        <v>528438.48656432005</v>
      </c>
      <c r="BM146" s="15" t="s">
        <v>35</v>
      </c>
      <c r="BN146" s="20"/>
      <c r="BO146" s="21">
        <v>37789</v>
      </c>
      <c r="BP146" s="21">
        <v>48761</v>
      </c>
      <c r="BQ146" s="13" t="s">
        <v>1431</v>
      </c>
      <c r="BR146" s="13" t="s">
        <v>1681</v>
      </c>
      <c r="BS146" s="13" t="s">
        <v>1667</v>
      </c>
      <c r="BT146" s="13" t="s">
        <v>1667</v>
      </c>
      <c r="BU146" s="20">
        <v>3985.68</v>
      </c>
      <c r="BV146" s="20">
        <v>118</v>
      </c>
      <c r="BW146" s="20">
        <v>0</v>
      </c>
    </row>
    <row r="147" spans="1:75" s="3" customFormat="1" ht="18.2" customHeight="1" x14ac:dyDescent="0.15">
      <c r="A147" s="6">
        <v>145</v>
      </c>
      <c r="B147" s="7" t="s">
        <v>609</v>
      </c>
      <c r="C147" s="7" t="s">
        <v>34</v>
      </c>
      <c r="D147" s="8">
        <v>45383</v>
      </c>
      <c r="E147" s="9" t="s">
        <v>1006</v>
      </c>
      <c r="F147" s="10">
        <v>0</v>
      </c>
      <c r="G147" s="10">
        <v>0</v>
      </c>
      <c r="H147" s="1">
        <v>59722.74</v>
      </c>
      <c r="I147" s="1">
        <v>0</v>
      </c>
      <c r="J147" s="1">
        <v>0</v>
      </c>
      <c r="K147" s="1">
        <v>59722.74</v>
      </c>
      <c r="L147" s="1">
        <v>316.89</v>
      </c>
      <c r="M147" s="1">
        <v>0</v>
      </c>
      <c r="N147" s="1">
        <v>0</v>
      </c>
      <c r="O147" s="1">
        <v>316.89</v>
      </c>
      <c r="P147" s="1">
        <v>0</v>
      </c>
      <c r="Q147" s="1">
        <v>0</v>
      </c>
      <c r="R147" s="1">
        <v>59405.85</v>
      </c>
      <c r="S147" s="1">
        <v>0</v>
      </c>
      <c r="T147" s="1">
        <v>520.09</v>
      </c>
      <c r="U147" s="1">
        <v>0</v>
      </c>
      <c r="V147" s="1">
        <v>0</v>
      </c>
      <c r="W147" s="1">
        <v>520.09</v>
      </c>
      <c r="X147" s="1">
        <v>0</v>
      </c>
      <c r="Y147" s="1">
        <v>0</v>
      </c>
      <c r="Z147" s="1">
        <v>0</v>
      </c>
      <c r="AA147" s="1">
        <v>103</v>
      </c>
      <c r="AB147" s="1">
        <v>0</v>
      </c>
      <c r="AC147" s="1">
        <v>0</v>
      </c>
      <c r="AD147" s="1">
        <v>0</v>
      </c>
      <c r="AE147" s="1">
        <v>0</v>
      </c>
      <c r="AF147" s="1">
        <v>-27.19</v>
      </c>
      <c r="AG147" s="1">
        <v>106.15</v>
      </c>
      <c r="AH147" s="1">
        <v>92.25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2.8332E-2</v>
      </c>
      <c r="AT147" s="1">
        <f t="shared" si="2"/>
        <v>1111.1616680000002</v>
      </c>
      <c r="AU147" s="1">
        <v>0</v>
      </c>
      <c r="AV147" s="1">
        <v>0</v>
      </c>
      <c r="AW147" s="11">
        <v>111</v>
      </c>
      <c r="AX147" s="11">
        <v>360</v>
      </c>
      <c r="AY147" s="1">
        <v>400886.27</v>
      </c>
      <c r="AZ147" s="1">
        <v>91875</v>
      </c>
      <c r="BA147" s="12">
        <v>75</v>
      </c>
      <c r="BB147" s="12">
        <v>48.494571428571398</v>
      </c>
      <c r="BC147" s="12">
        <v>10.45</v>
      </c>
      <c r="BD147" s="12"/>
      <c r="BE147" s="9" t="s">
        <v>1521</v>
      </c>
      <c r="BF147" s="6"/>
      <c r="BG147" s="9" t="s">
        <v>620</v>
      </c>
      <c r="BH147" s="9" t="s">
        <v>621</v>
      </c>
      <c r="BI147" s="9" t="s">
        <v>622</v>
      </c>
      <c r="BJ147" s="9" t="s">
        <v>3</v>
      </c>
      <c r="BK147" s="7" t="s">
        <v>1</v>
      </c>
      <c r="BL147" s="12">
        <v>482258.35366379999</v>
      </c>
      <c r="BM147" s="7" t="s">
        <v>35</v>
      </c>
      <c r="BN147" s="12"/>
      <c r="BO147" s="13">
        <v>37818</v>
      </c>
      <c r="BP147" s="13">
        <v>48792</v>
      </c>
      <c r="BQ147" s="13" t="s">
        <v>1402</v>
      </c>
      <c r="BR147" s="13" t="s">
        <v>1697</v>
      </c>
      <c r="BS147" s="13" t="s">
        <v>1667</v>
      </c>
      <c r="BT147" s="13" t="s">
        <v>1667</v>
      </c>
      <c r="BU147" s="12">
        <v>0</v>
      </c>
      <c r="BV147" s="12">
        <v>103</v>
      </c>
      <c r="BW147" s="12">
        <v>0</v>
      </c>
    </row>
    <row r="148" spans="1:75" s="3" customFormat="1" ht="18.2" customHeight="1" x14ac:dyDescent="0.15">
      <c r="A148" s="14">
        <v>146</v>
      </c>
      <c r="B148" s="15" t="s">
        <v>609</v>
      </c>
      <c r="C148" s="15" t="s">
        <v>34</v>
      </c>
      <c r="D148" s="16">
        <v>45383</v>
      </c>
      <c r="E148" s="2" t="s">
        <v>259</v>
      </c>
      <c r="F148" s="17">
        <v>154</v>
      </c>
      <c r="G148" s="17">
        <v>153</v>
      </c>
      <c r="H148" s="18">
        <v>87011.23</v>
      </c>
      <c r="I148" s="18">
        <v>35119.5</v>
      </c>
      <c r="J148" s="18">
        <v>0</v>
      </c>
      <c r="K148" s="18">
        <v>122130.73</v>
      </c>
      <c r="L148" s="18">
        <v>417.11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122130.73</v>
      </c>
      <c r="S148" s="18">
        <v>146920.82</v>
      </c>
      <c r="T148" s="18">
        <v>764.97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147685.79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">
        <f t="shared" si="2"/>
        <v>0</v>
      </c>
      <c r="AU148" s="18">
        <v>35536.61</v>
      </c>
      <c r="AV148" s="18">
        <v>147685.79</v>
      </c>
      <c r="AW148" s="19">
        <v>118</v>
      </c>
      <c r="AX148" s="19">
        <v>360</v>
      </c>
      <c r="AY148" s="18">
        <v>483667.33</v>
      </c>
      <c r="AZ148" s="18">
        <v>128700</v>
      </c>
      <c r="BA148" s="20">
        <v>90</v>
      </c>
      <c r="BB148" s="20">
        <v>85.406104895104903</v>
      </c>
      <c r="BC148" s="20">
        <v>10.55</v>
      </c>
      <c r="BD148" s="20"/>
      <c r="BE148" s="2" t="s">
        <v>1523</v>
      </c>
      <c r="BF148" s="14"/>
      <c r="BG148" s="2" t="s">
        <v>620</v>
      </c>
      <c r="BH148" s="2" t="s">
        <v>621</v>
      </c>
      <c r="BI148" s="2" t="s">
        <v>622</v>
      </c>
      <c r="BJ148" s="2" t="s">
        <v>1522</v>
      </c>
      <c r="BK148" s="15" t="s">
        <v>1</v>
      </c>
      <c r="BL148" s="20">
        <v>991460.68580044003</v>
      </c>
      <c r="BM148" s="15" t="s">
        <v>35</v>
      </c>
      <c r="BN148" s="20"/>
      <c r="BO148" s="21">
        <v>38035</v>
      </c>
      <c r="BP148" s="21">
        <v>49004</v>
      </c>
      <c r="BQ148" s="13" t="s">
        <v>1418</v>
      </c>
      <c r="BR148" s="13" t="s">
        <v>1692</v>
      </c>
      <c r="BS148" s="13">
        <v>44232</v>
      </c>
      <c r="BT148" s="13">
        <v>44862</v>
      </c>
      <c r="BU148" s="20">
        <v>50009.62</v>
      </c>
      <c r="BV148" s="20">
        <v>118</v>
      </c>
      <c r="BW148" s="20">
        <v>0</v>
      </c>
    </row>
    <row r="149" spans="1:75" s="3" customFormat="1" ht="18.2" customHeight="1" x14ac:dyDescent="0.15">
      <c r="A149" s="6">
        <v>147</v>
      </c>
      <c r="B149" s="7" t="s">
        <v>609</v>
      </c>
      <c r="C149" s="7" t="s">
        <v>34</v>
      </c>
      <c r="D149" s="8">
        <v>45383</v>
      </c>
      <c r="E149" s="9" t="s">
        <v>16</v>
      </c>
      <c r="F149" s="10">
        <v>113</v>
      </c>
      <c r="G149" s="10">
        <v>112</v>
      </c>
      <c r="H149" s="1">
        <v>37517.58</v>
      </c>
      <c r="I149" s="1">
        <v>15535.95</v>
      </c>
      <c r="J149" s="1">
        <v>0</v>
      </c>
      <c r="K149" s="1">
        <v>53053.53</v>
      </c>
      <c r="L149" s="1">
        <v>221.09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53053.53</v>
      </c>
      <c r="S149" s="1">
        <v>47636.03</v>
      </c>
      <c r="T149" s="1">
        <v>342.35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47978.38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f t="shared" si="2"/>
        <v>0</v>
      </c>
      <c r="AU149" s="1">
        <v>15757.04</v>
      </c>
      <c r="AV149" s="1">
        <v>47978.38</v>
      </c>
      <c r="AW149" s="11">
        <v>102</v>
      </c>
      <c r="AX149" s="11">
        <v>360</v>
      </c>
      <c r="AY149" s="1">
        <v>251628.06</v>
      </c>
      <c r="AZ149" s="1">
        <v>59400</v>
      </c>
      <c r="BA149" s="12">
        <v>75</v>
      </c>
      <c r="BB149" s="12">
        <v>66.986780303030301</v>
      </c>
      <c r="BC149" s="12">
        <v>10.95</v>
      </c>
      <c r="BD149" s="12"/>
      <c r="BE149" s="9" t="s">
        <v>1523</v>
      </c>
      <c r="BF149" s="6"/>
      <c r="BG149" s="9" t="s">
        <v>598</v>
      </c>
      <c r="BH149" s="9" t="s">
        <v>626</v>
      </c>
      <c r="BI149" s="9" t="s">
        <v>627</v>
      </c>
      <c r="BJ149" s="9" t="s">
        <v>1522</v>
      </c>
      <c r="BK149" s="7" t="s">
        <v>1</v>
      </c>
      <c r="BL149" s="12">
        <v>430690.04203884001</v>
      </c>
      <c r="BM149" s="7" t="s">
        <v>35</v>
      </c>
      <c r="BN149" s="12"/>
      <c r="BO149" s="13">
        <v>37539</v>
      </c>
      <c r="BP149" s="13">
        <v>48519</v>
      </c>
      <c r="BQ149" s="13" t="s">
        <v>1402</v>
      </c>
      <c r="BR149" s="13" t="s">
        <v>1697</v>
      </c>
      <c r="BS149" s="13">
        <v>43867</v>
      </c>
      <c r="BT149" s="13">
        <v>44497</v>
      </c>
      <c r="BU149" s="12">
        <v>22661.02</v>
      </c>
      <c r="BV149" s="12">
        <v>90</v>
      </c>
      <c r="BW149" s="12">
        <v>0</v>
      </c>
    </row>
    <row r="150" spans="1:75" s="3" customFormat="1" ht="18.2" customHeight="1" x14ac:dyDescent="0.15">
      <c r="A150" s="14">
        <v>148</v>
      </c>
      <c r="B150" s="15" t="s">
        <v>52</v>
      </c>
      <c r="C150" s="15" t="s">
        <v>34</v>
      </c>
      <c r="D150" s="16">
        <v>45383</v>
      </c>
      <c r="E150" s="2" t="s">
        <v>1007</v>
      </c>
      <c r="F150" s="17">
        <v>0</v>
      </c>
      <c r="G150" s="17">
        <v>0</v>
      </c>
      <c r="H150" s="18">
        <v>34756.42</v>
      </c>
      <c r="I150" s="18">
        <v>4.34</v>
      </c>
      <c r="J150" s="18">
        <v>0</v>
      </c>
      <c r="K150" s="18">
        <v>34760.76</v>
      </c>
      <c r="L150" s="18">
        <v>274.14999999999998</v>
      </c>
      <c r="M150" s="18">
        <v>0</v>
      </c>
      <c r="N150" s="18">
        <v>4.34</v>
      </c>
      <c r="O150" s="18">
        <v>207.62</v>
      </c>
      <c r="P150" s="18">
        <v>0</v>
      </c>
      <c r="Q150" s="18">
        <v>0</v>
      </c>
      <c r="R150" s="18">
        <v>34548.800000000003</v>
      </c>
      <c r="S150" s="18">
        <v>0</v>
      </c>
      <c r="T150" s="18">
        <v>288.19</v>
      </c>
      <c r="U150" s="18">
        <v>0</v>
      </c>
      <c r="V150" s="18">
        <v>0</v>
      </c>
      <c r="W150" s="18">
        <v>288.19</v>
      </c>
      <c r="X150" s="18">
        <v>0</v>
      </c>
      <c r="Y150" s="18">
        <v>0</v>
      </c>
      <c r="Z150" s="18">
        <v>0</v>
      </c>
      <c r="AA150" s="18">
        <v>104.5</v>
      </c>
      <c r="AB150" s="18">
        <v>0</v>
      </c>
      <c r="AC150" s="18">
        <v>0</v>
      </c>
      <c r="AD150" s="18">
        <v>0</v>
      </c>
      <c r="AE150" s="18">
        <v>0</v>
      </c>
      <c r="AF150" s="18">
        <v>-7.09</v>
      </c>
      <c r="AG150" s="18">
        <v>73.349999999999994</v>
      </c>
      <c r="AH150" s="18">
        <v>0</v>
      </c>
      <c r="AI150" s="18">
        <v>0</v>
      </c>
      <c r="AJ150" s="18">
        <v>0</v>
      </c>
      <c r="AK150" s="18">
        <v>0</v>
      </c>
      <c r="AL150" s="18">
        <v>43.55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">
        <f t="shared" si="2"/>
        <v>714.46</v>
      </c>
      <c r="AU150" s="18">
        <v>66.53</v>
      </c>
      <c r="AV150" s="18">
        <v>0</v>
      </c>
      <c r="AW150" s="19">
        <v>86</v>
      </c>
      <c r="AX150" s="19">
        <v>360</v>
      </c>
      <c r="AY150" s="18">
        <v>213585.01</v>
      </c>
      <c r="AZ150" s="18">
        <v>64350</v>
      </c>
      <c r="BA150" s="20">
        <v>90</v>
      </c>
      <c r="BB150" s="20">
        <v>48.32</v>
      </c>
      <c r="BC150" s="20">
        <v>9.9499999999999993</v>
      </c>
      <c r="BD150" s="20"/>
      <c r="BE150" s="2" t="s">
        <v>1523</v>
      </c>
      <c r="BF150" s="14"/>
      <c r="BG150" s="2" t="s">
        <v>550</v>
      </c>
      <c r="BH150" s="2" t="s">
        <v>570</v>
      </c>
      <c r="BI150" s="2" t="s">
        <v>586</v>
      </c>
      <c r="BJ150" s="2" t="s">
        <v>3</v>
      </c>
      <c r="BK150" s="15" t="s">
        <v>1</v>
      </c>
      <c r="BL150" s="20">
        <v>280468.12576640001</v>
      </c>
      <c r="BM150" s="15" t="s">
        <v>35</v>
      </c>
      <c r="BN150" s="20"/>
      <c r="BO150" s="21">
        <v>37067</v>
      </c>
      <c r="BP150" s="21">
        <v>48024</v>
      </c>
      <c r="BQ150" s="13" t="s">
        <v>1478</v>
      </c>
      <c r="BR150" s="13" t="s">
        <v>1700</v>
      </c>
      <c r="BS150" s="13" t="s">
        <v>1667</v>
      </c>
      <c r="BT150" s="13" t="s">
        <v>1667</v>
      </c>
      <c r="BU150" s="20">
        <v>0</v>
      </c>
      <c r="BV150" s="20">
        <v>104.5</v>
      </c>
      <c r="BW150" s="20">
        <v>0</v>
      </c>
    </row>
    <row r="151" spans="1:75" s="3" customFormat="1" ht="18.2" customHeight="1" x14ac:dyDescent="0.15">
      <c r="A151" s="6">
        <v>149</v>
      </c>
      <c r="B151" s="7" t="s">
        <v>52</v>
      </c>
      <c r="C151" s="7" t="s">
        <v>34</v>
      </c>
      <c r="D151" s="8">
        <v>45383</v>
      </c>
      <c r="E151" s="9" t="s">
        <v>1008</v>
      </c>
      <c r="F151" s="10">
        <v>0</v>
      </c>
      <c r="G151" s="10">
        <v>0</v>
      </c>
      <c r="H151" s="1">
        <v>34756.42</v>
      </c>
      <c r="I151" s="1">
        <v>0</v>
      </c>
      <c r="J151" s="1">
        <v>0</v>
      </c>
      <c r="K151" s="1">
        <v>34756.42</v>
      </c>
      <c r="L151" s="1">
        <v>274.14999999999998</v>
      </c>
      <c r="M151" s="1">
        <v>0</v>
      </c>
      <c r="N151" s="1">
        <v>0</v>
      </c>
      <c r="O151" s="1">
        <v>274.14999999999998</v>
      </c>
      <c r="P151" s="1">
        <v>0</v>
      </c>
      <c r="Q151" s="1">
        <v>0</v>
      </c>
      <c r="R151" s="1">
        <v>34482.269999999997</v>
      </c>
      <c r="S151" s="1">
        <v>0</v>
      </c>
      <c r="T151" s="1">
        <v>288.19</v>
      </c>
      <c r="U151" s="1">
        <v>0</v>
      </c>
      <c r="V151" s="1">
        <v>0</v>
      </c>
      <c r="W151" s="1">
        <v>288.19</v>
      </c>
      <c r="X151" s="1">
        <v>0</v>
      </c>
      <c r="Y151" s="1">
        <v>0</v>
      </c>
      <c r="Z151" s="1">
        <v>0</v>
      </c>
      <c r="AA151" s="1">
        <v>104.5</v>
      </c>
      <c r="AB151" s="1">
        <v>0</v>
      </c>
      <c r="AC151" s="1">
        <v>0</v>
      </c>
      <c r="AD151" s="1">
        <v>0</v>
      </c>
      <c r="AE151" s="1">
        <v>0</v>
      </c>
      <c r="AF151" s="1">
        <v>-7.28</v>
      </c>
      <c r="AG151" s="1">
        <v>73.349999999999994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324.7</v>
      </c>
      <c r="AQ151" s="1">
        <v>0</v>
      </c>
      <c r="AR151" s="1">
        <v>318.52</v>
      </c>
      <c r="AS151" s="1">
        <v>0</v>
      </c>
      <c r="AT151" s="1">
        <f t="shared" si="2"/>
        <v>739.08999999999992</v>
      </c>
      <c r="AU151" s="1">
        <v>0</v>
      </c>
      <c r="AV151" s="1">
        <v>0</v>
      </c>
      <c r="AW151" s="11">
        <v>86</v>
      </c>
      <c r="AX151" s="11">
        <v>360</v>
      </c>
      <c r="AY151" s="1">
        <v>213585.09</v>
      </c>
      <c r="AZ151" s="1">
        <v>64350</v>
      </c>
      <c r="BA151" s="12">
        <v>90</v>
      </c>
      <c r="BB151" s="12">
        <v>48.226951048951001</v>
      </c>
      <c r="BC151" s="12">
        <v>9.9499999999999993</v>
      </c>
      <c r="BD151" s="12"/>
      <c r="BE151" s="9" t="s">
        <v>1523</v>
      </c>
      <c r="BF151" s="6"/>
      <c r="BG151" s="9" t="s">
        <v>550</v>
      </c>
      <c r="BH151" s="9" t="s">
        <v>570</v>
      </c>
      <c r="BI151" s="9" t="s">
        <v>586</v>
      </c>
      <c r="BJ151" s="9" t="s">
        <v>3</v>
      </c>
      <c r="BK151" s="7" t="s">
        <v>1</v>
      </c>
      <c r="BL151" s="12">
        <v>279928.03336355998</v>
      </c>
      <c r="BM151" s="7" t="s">
        <v>35</v>
      </c>
      <c r="BN151" s="12"/>
      <c r="BO151" s="13">
        <v>37067</v>
      </c>
      <c r="BP151" s="13">
        <v>48024</v>
      </c>
      <c r="BQ151" s="13" t="s">
        <v>1665</v>
      </c>
      <c r="BR151" s="13" t="s">
        <v>1687</v>
      </c>
      <c r="BS151" s="13" t="s">
        <v>1667</v>
      </c>
      <c r="BT151" s="13" t="s">
        <v>1667</v>
      </c>
      <c r="BU151" s="12">
        <v>0</v>
      </c>
      <c r="BV151" s="12">
        <v>104.5</v>
      </c>
      <c r="BW151" s="12">
        <v>0</v>
      </c>
    </row>
    <row r="152" spans="1:75" s="3" customFormat="1" ht="18.2" customHeight="1" x14ac:dyDescent="0.15">
      <c r="A152" s="14">
        <v>150</v>
      </c>
      <c r="B152" s="15" t="s">
        <v>609</v>
      </c>
      <c r="C152" s="15" t="s">
        <v>34</v>
      </c>
      <c r="D152" s="16">
        <v>45383</v>
      </c>
      <c r="E152" s="2" t="s">
        <v>1009</v>
      </c>
      <c r="F152" s="17">
        <v>0</v>
      </c>
      <c r="G152" s="17">
        <v>0</v>
      </c>
      <c r="H152" s="18">
        <v>55938.92</v>
      </c>
      <c r="I152" s="18">
        <v>0</v>
      </c>
      <c r="J152" s="18">
        <v>0</v>
      </c>
      <c r="K152" s="18">
        <v>55938.92</v>
      </c>
      <c r="L152" s="18">
        <v>498</v>
      </c>
      <c r="M152" s="18">
        <v>0</v>
      </c>
      <c r="N152" s="18">
        <v>0</v>
      </c>
      <c r="O152" s="18">
        <v>498</v>
      </c>
      <c r="P152" s="18">
        <v>0</v>
      </c>
      <c r="Q152" s="18">
        <v>0</v>
      </c>
      <c r="R152" s="18">
        <v>55440.92</v>
      </c>
      <c r="S152" s="18">
        <v>0</v>
      </c>
      <c r="T152" s="18">
        <v>479.68</v>
      </c>
      <c r="U152" s="18">
        <v>0</v>
      </c>
      <c r="V152" s="18">
        <v>0</v>
      </c>
      <c r="W152" s="18">
        <v>479.68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9.34</v>
      </c>
      <c r="AG152" s="18">
        <v>52.17</v>
      </c>
      <c r="AH152" s="18">
        <v>65.88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3.6949999999999999E-3</v>
      </c>
      <c r="AT152" s="1">
        <f t="shared" si="2"/>
        <v>1105.0663050000001</v>
      </c>
      <c r="AU152" s="18">
        <v>0</v>
      </c>
      <c r="AV152" s="18">
        <v>0</v>
      </c>
      <c r="AW152" s="19">
        <v>78</v>
      </c>
      <c r="AX152" s="19">
        <v>300</v>
      </c>
      <c r="AY152" s="18">
        <v>420000</v>
      </c>
      <c r="AZ152" s="18">
        <v>105215.08</v>
      </c>
      <c r="BA152" s="20">
        <v>90</v>
      </c>
      <c r="BB152" s="20">
        <v>47.4236468764744</v>
      </c>
      <c r="BC152" s="20">
        <v>10.29</v>
      </c>
      <c r="BD152" s="20"/>
      <c r="BE152" s="2" t="s">
        <v>1523</v>
      </c>
      <c r="BF152" s="14"/>
      <c r="BG152" s="2" t="s">
        <v>629</v>
      </c>
      <c r="BH152" s="2" t="s">
        <v>632</v>
      </c>
      <c r="BI152" s="2" t="s">
        <v>631</v>
      </c>
      <c r="BJ152" s="2" t="s">
        <v>3</v>
      </c>
      <c r="BK152" s="15" t="s">
        <v>1</v>
      </c>
      <c r="BL152" s="20">
        <v>450070.94090575998</v>
      </c>
      <c r="BM152" s="15" t="s">
        <v>35</v>
      </c>
      <c r="BN152" s="20"/>
      <c r="BO152" s="21">
        <v>38631</v>
      </c>
      <c r="BP152" s="21">
        <v>47788</v>
      </c>
      <c r="BQ152" s="13" t="s">
        <v>1402</v>
      </c>
      <c r="BR152" s="13" t="s">
        <v>1697</v>
      </c>
      <c r="BS152" s="13" t="s">
        <v>1667</v>
      </c>
      <c r="BT152" s="13" t="s">
        <v>1667</v>
      </c>
      <c r="BU152" s="20">
        <v>0</v>
      </c>
      <c r="BV152" s="20">
        <v>0</v>
      </c>
      <c r="BW152" s="20">
        <v>0</v>
      </c>
    </row>
    <row r="153" spans="1:75" s="3" customFormat="1" ht="18.2" customHeight="1" x14ac:dyDescent="0.15">
      <c r="A153" s="6">
        <v>151</v>
      </c>
      <c r="B153" s="7" t="s">
        <v>609</v>
      </c>
      <c r="C153" s="7" t="s">
        <v>34</v>
      </c>
      <c r="D153" s="8">
        <v>45383</v>
      </c>
      <c r="E153" s="9" t="s">
        <v>1010</v>
      </c>
      <c r="F153" s="10">
        <v>0</v>
      </c>
      <c r="G153" s="10">
        <v>0</v>
      </c>
      <c r="H153" s="1">
        <v>58760.45</v>
      </c>
      <c r="I153" s="1">
        <v>0</v>
      </c>
      <c r="J153" s="1">
        <v>0</v>
      </c>
      <c r="K153" s="1">
        <v>58760.45</v>
      </c>
      <c r="L153" s="1">
        <v>641.46</v>
      </c>
      <c r="M153" s="1">
        <v>0</v>
      </c>
      <c r="N153" s="1">
        <v>0</v>
      </c>
      <c r="O153" s="1">
        <v>600.13</v>
      </c>
      <c r="P153" s="1">
        <v>0</v>
      </c>
      <c r="Q153" s="1">
        <v>0</v>
      </c>
      <c r="R153" s="1">
        <v>58160.32</v>
      </c>
      <c r="S153" s="1">
        <v>0</v>
      </c>
      <c r="T153" s="1">
        <v>470.08</v>
      </c>
      <c r="U153" s="1">
        <v>0</v>
      </c>
      <c r="V153" s="1">
        <v>0</v>
      </c>
      <c r="W153" s="1">
        <v>470.08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23.07</v>
      </c>
      <c r="AG153" s="1">
        <v>59.52</v>
      </c>
      <c r="AH153" s="1">
        <v>79.03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f t="shared" si="2"/>
        <v>1231.83</v>
      </c>
      <c r="AU153" s="1">
        <v>41.33</v>
      </c>
      <c r="AV153" s="1">
        <v>0</v>
      </c>
      <c r="AW153" s="11">
        <v>68</v>
      </c>
      <c r="AX153" s="11">
        <v>300</v>
      </c>
      <c r="AY153" s="1">
        <v>605000</v>
      </c>
      <c r="AZ153" s="1">
        <v>126216.43</v>
      </c>
      <c r="BA153" s="12">
        <v>73.39</v>
      </c>
      <c r="BB153" s="12">
        <v>33.817989344176503</v>
      </c>
      <c r="BC153" s="12">
        <v>9.6</v>
      </c>
      <c r="BD153" s="12"/>
      <c r="BE153" s="9" t="s">
        <v>1523</v>
      </c>
      <c r="BF153" s="6"/>
      <c r="BG153" s="9" t="s">
        <v>634</v>
      </c>
      <c r="BH153" s="9" t="s">
        <v>635</v>
      </c>
      <c r="BI153" s="9" t="s">
        <v>636</v>
      </c>
      <c r="BJ153" s="9" t="s">
        <v>3</v>
      </c>
      <c r="BK153" s="7" t="s">
        <v>1</v>
      </c>
      <c r="BL153" s="12">
        <v>472147.10624896002</v>
      </c>
      <c r="BM153" s="7" t="s">
        <v>35</v>
      </c>
      <c r="BN153" s="12"/>
      <c r="BO153" s="13">
        <v>38324</v>
      </c>
      <c r="BP153" s="13">
        <v>47484</v>
      </c>
      <c r="BQ153" s="13" t="s">
        <v>1402</v>
      </c>
      <c r="BR153" s="13" t="s">
        <v>1697</v>
      </c>
      <c r="BS153" s="13" t="s">
        <v>1667</v>
      </c>
      <c r="BT153" s="13" t="s">
        <v>1667</v>
      </c>
      <c r="BU153" s="12">
        <v>0</v>
      </c>
      <c r="BV153" s="12">
        <v>0</v>
      </c>
      <c r="BW153" s="12">
        <v>0</v>
      </c>
    </row>
    <row r="154" spans="1:75" s="3" customFormat="1" ht="18.2" customHeight="1" x14ac:dyDescent="0.15">
      <c r="A154" s="14">
        <v>152</v>
      </c>
      <c r="B154" s="15" t="s">
        <v>609</v>
      </c>
      <c r="C154" s="15" t="s">
        <v>34</v>
      </c>
      <c r="D154" s="16">
        <v>45383</v>
      </c>
      <c r="E154" s="2" t="s">
        <v>1011</v>
      </c>
      <c r="F154" s="17">
        <v>0</v>
      </c>
      <c r="G154" s="17">
        <v>0</v>
      </c>
      <c r="H154" s="18">
        <v>43279.360000000001</v>
      </c>
      <c r="I154" s="18">
        <v>0</v>
      </c>
      <c r="J154" s="18">
        <v>0</v>
      </c>
      <c r="K154" s="18">
        <v>43279.360000000001</v>
      </c>
      <c r="L154" s="18">
        <v>497.41</v>
      </c>
      <c r="M154" s="18">
        <v>0</v>
      </c>
      <c r="N154" s="18">
        <v>0</v>
      </c>
      <c r="O154" s="18">
        <v>497.41</v>
      </c>
      <c r="P154" s="18">
        <v>0</v>
      </c>
      <c r="Q154" s="18">
        <v>0</v>
      </c>
      <c r="R154" s="18">
        <v>42781.95</v>
      </c>
      <c r="S154" s="18">
        <v>0</v>
      </c>
      <c r="T154" s="18">
        <v>330.01</v>
      </c>
      <c r="U154" s="18">
        <v>0</v>
      </c>
      <c r="V154" s="18">
        <v>0</v>
      </c>
      <c r="W154" s="18">
        <v>330.01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9.3800000000000008</v>
      </c>
      <c r="AG154" s="18">
        <v>44.41</v>
      </c>
      <c r="AH154" s="18">
        <v>60.99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0.15</v>
      </c>
      <c r="AQ154" s="18">
        <v>0</v>
      </c>
      <c r="AR154" s="18">
        <v>0</v>
      </c>
      <c r="AS154" s="18">
        <v>0</v>
      </c>
      <c r="AT154" s="1">
        <f t="shared" si="2"/>
        <v>942.35</v>
      </c>
      <c r="AU154" s="18">
        <v>0</v>
      </c>
      <c r="AV154" s="18">
        <v>0</v>
      </c>
      <c r="AW154" s="19">
        <v>66</v>
      </c>
      <c r="AX154" s="19">
        <v>300</v>
      </c>
      <c r="AY154" s="18">
        <v>678300</v>
      </c>
      <c r="AZ154" s="18">
        <v>97401.21</v>
      </c>
      <c r="BA154" s="20">
        <v>50</v>
      </c>
      <c r="BB154" s="20">
        <v>21.961713822651699</v>
      </c>
      <c r="BC154" s="20">
        <v>9.15</v>
      </c>
      <c r="BD154" s="20"/>
      <c r="BE154" s="2" t="s">
        <v>1523</v>
      </c>
      <c r="BF154" s="14"/>
      <c r="BG154" s="2" t="s">
        <v>634</v>
      </c>
      <c r="BH154" s="2" t="s">
        <v>635</v>
      </c>
      <c r="BI154" s="2" t="s">
        <v>636</v>
      </c>
      <c r="BJ154" s="2" t="s">
        <v>3</v>
      </c>
      <c r="BK154" s="15" t="s">
        <v>1</v>
      </c>
      <c r="BL154" s="20">
        <v>347305.06799459999</v>
      </c>
      <c r="BM154" s="15" t="s">
        <v>35</v>
      </c>
      <c r="BN154" s="20"/>
      <c r="BO154" s="21">
        <v>38288</v>
      </c>
      <c r="BP154" s="21">
        <v>47423</v>
      </c>
      <c r="BQ154" s="13" t="s">
        <v>1665</v>
      </c>
      <c r="BR154" s="13" t="s">
        <v>1687</v>
      </c>
      <c r="BS154" s="13" t="s">
        <v>1667</v>
      </c>
      <c r="BT154" s="13" t="s">
        <v>1667</v>
      </c>
      <c r="BU154" s="20">
        <v>0</v>
      </c>
      <c r="BV154" s="20">
        <v>0</v>
      </c>
      <c r="BW154" s="20">
        <v>0</v>
      </c>
    </row>
    <row r="155" spans="1:75" s="3" customFormat="1" ht="18.2" customHeight="1" x14ac:dyDescent="0.15">
      <c r="A155" s="6">
        <v>153</v>
      </c>
      <c r="B155" s="7" t="s">
        <v>609</v>
      </c>
      <c r="C155" s="7" t="s">
        <v>34</v>
      </c>
      <c r="D155" s="8">
        <v>45383</v>
      </c>
      <c r="E155" s="9" t="s">
        <v>1012</v>
      </c>
      <c r="F155" s="10">
        <v>3</v>
      </c>
      <c r="G155" s="10">
        <v>3</v>
      </c>
      <c r="H155" s="1">
        <v>73308.27</v>
      </c>
      <c r="I155" s="1">
        <v>3148.45</v>
      </c>
      <c r="J155" s="1">
        <v>0</v>
      </c>
      <c r="K155" s="1">
        <v>76456.72</v>
      </c>
      <c r="L155" s="1">
        <v>803.71</v>
      </c>
      <c r="M155" s="1">
        <v>0</v>
      </c>
      <c r="N155" s="1">
        <v>777.26</v>
      </c>
      <c r="O155" s="1">
        <v>0</v>
      </c>
      <c r="P155" s="1">
        <v>0</v>
      </c>
      <c r="Q155" s="1">
        <v>0</v>
      </c>
      <c r="R155" s="1">
        <v>75679.460000000006</v>
      </c>
      <c r="S155" s="1">
        <v>2529.5500000000002</v>
      </c>
      <c r="T155" s="1">
        <v>615.79</v>
      </c>
      <c r="U155" s="1">
        <v>0</v>
      </c>
      <c r="V155" s="1">
        <v>642.24</v>
      </c>
      <c r="W155" s="1">
        <v>0</v>
      </c>
      <c r="X155" s="1">
        <v>0</v>
      </c>
      <c r="Y155" s="1">
        <v>0</v>
      </c>
      <c r="Z155" s="1">
        <v>2503.1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-40.53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73.989999999999995</v>
      </c>
      <c r="AM155" s="1">
        <v>0</v>
      </c>
      <c r="AN155" s="1">
        <v>75.83</v>
      </c>
      <c r="AO155" s="1">
        <v>97.22</v>
      </c>
      <c r="AP155" s="1">
        <v>0</v>
      </c>
      <c r="AQ155" s="1">
        <v>0</v>
      </c>
      <c r="AR155" s="1">
        <v>0</v>
      </c>
      <c r="AS155" s="1">
        <v>0</v>
      </c>
      <c r="AT155" s="1">
        <f t="shared" si="2"/>
        <v>1626.01</v>
      </c>
      <c r="AU155" s="1">
        <v>3174.9</v>
      </c>
      <c r="AV155" s="1">
        <v>2503.1</v>
      </c>
      <c r="AW155" s="11">
        <v>67</v>
      </c>
      <c r="AX155" s="11">
        <v>300</v>
      </c>
      <c r="AY155" s="1">
        <v>605000</v>
      </c>
      <c r="AZ155" s="1">
        <v>155247.63</v>
      </c>
      <c r="BA155" s="12">
        <v>90</v>
      </c>
      <c r="BB155" s="12">
        <v>43.8728204739744</v>
      </c>
      <c r="BC155" s="12">
        <v>10.08</v>
      </c>
      <c r="BD155" s="12"/>
      <c r="BE155" s="9" t="s">
        <v>1523</v>
      </c>
      <c r="BF155" s="6"/>
      <c r="BG155" s="9" t="s">
        <v>634</v>
      </c>
      <c r="BH155" s="9" t="s">
        <v>635</v>
      </c>
      <c r="BI155" s="9" t="s">
        <v>636</v>
      </c>
      <c r="BJ155" s="9" t="s">
        <v>4</v>
      </c>
      <c r="BK155" s="7" t="s">
        <v>1</v>
      </c>
      <c r="BL155" s="12">
        <v>614367.97530487995</v>
      </c>
      <c r="BM155" s="7" t="s">
        <v>35</v>
      </c>
      <c r="BN155" s="12"/>
      <c r="BO155" s="13">
        <v>38317</v>
      </c>
      <c r="BP155" s="13">
        <v>47453</v>
      </c>
      <c r="BQ155" s="13" t="s">
        <v>1402</v>
      </c>
      <c r="BR155" s="13" t="s">
        <v>1697</v>
      </c>
      <c r="BS155" s="13" t="s">
        <v>1667</v>
      </c>
      <c r="BT155" s="13" t="s">
        <v>1667</v>
      </c>
      <c r="BU155" s="12">
        <v>692.2</v>
      </c>
      <c r="BV155" s="12">
        <v>0</v>
      </c>
      <c r="BW155" s="12">
        <v>0</v>
      </c>
    </row>
    <row r="156" spans="1:75" s="3" customFormat="1" ht="18.2" customHeight="1" x14ac:dyDescent="0.15">
      <c r="A156" s="14">
        <v>154</v>
      </c>
      <c r="B156" s="15" t="s">
        <v>609</v>
      </c>
      <c r="C156" s="15" t="s">
        <v>34</v>
      </c>
      <c r="D156" s="16">
        <v>45383</v>
      </c>
      <c r="E156" s="2" t="s">
        <v>1013</v>
      </c>
      <c r="F156" s="17">
        <v>0</v>
      </c>
      <c r="G156" s="17">
        <v>0</v>
      </c>
      <c r="H156" s="18">
        <v>35296</v>
      </c>
      <c r="I156" s="18">
        <v>0</v>
      </c>
      <c r="J156" s="18">
        <v>0</v>
      </c>
      <c r="K156" s="18">
        <v>35296</v>
      </c>
      <c r="L156" s="18">
        <v>391.16</v>
      </c>
      <c r="M156" s="18">
        <v>0</v>
      </c>
      <c r="N156" s="18">
        <v>0</v>
      </c>
      <c r="O156" s="18">
        <v>391.16</v>
      </c>
      <c r="P156" s="18">
        <v>0</v>
      </c>
      <c r="Q156" s="18">
        <v>0</v>
      </c>
      <c r="R156" s="18">
        <v>34904.839999999997</v>
      </c>
      <c r="S156" s="18">
        <v>0</v>
      </c>
      <c r="T156" s="18">
        <v>267.66000000000003</v>
      </c>
      <c r="U156" s="18">
        <v>0</v>
      </c>
      <c r="V156" s="18">
        <v>0</v>
      </c>
      <c r="W156" s="18">
        <v>267.66000000000003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17.37</v>
      </c>
      <c r="AG156" s="18">
        <v>35.369999999999997</v>
      </c>
      <c r="AH156" s="18">
        <v>48.76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3.6949999999999999E-3</v>
      </c>
      <c r="AT156" s="1">
        <f t="shared" si="2"/>
        <v>760.31630500000006</v>
      </c>
      <c r="AU156" s="18">
        <v>0</v>
      </c>
      <c r="AV156" s="18">
        <v>0</v>
      </c>
      <c r="AW156" s="19">
        <v>68</v>
      </c>
      <c r="AX156" s="19">
        <v>300</v>
      </c>
      <c r="AY156" s="18">
        <v>550000</v>
      </c>
      <c r="AZ156" s="18">
        <v>77870.149999999994</v>
      </c>
      <c r="BA156" s="20">
        <v>50</v>
      </c>
      <c r="BB156" s="20">
        <v>22.412208015523301</v>
      </c>
      <c r="BC156" s="20">
        <v>9.1</v>
      </c>
      <c r="BD156" s="20"/>
      <c r="BE156" s="2" t="s">
        <v>1523</v>
      </c>
      <c r="BF156" s="14"/>
      <c r="BG156" s="2" t="s">
        <v>634</v>
      </c>
      <c r="BH156" s="2" t="s">
        <v>635</v>
      </c>
      <c r="BI156" s="2" t="s">
        <v>636</v>
      </c>
      <c r="BJ156" s="2" t="s">
        <v>3</v>
      </c>
      <c r="BK156" s="15" t="s">
        <v>1</v>
      </c>
      <c r="BL156" s="20">
        <v>283358.46845551999</v>
      </c>
      <c r="BM156" s="15" t="s">
        <v>35</v>
      </c>
      <c r="BN156" s="20"/>
      <c r="BO156" s="21">
        <v>38344</v>
      </c>
      <c r="BP156" s="21">
        <v>47484</v>
      </c>
      <c r="BQ156" s="13" t="s">
        <v>1402</v>
      </c>
      <c r="BR156" s="13" t="s">
        <v>1697</v>
      </c>
      <c r="BS156" s="13" t="s">
        <v>1667</v>
      </c>
      <c r="BT156" s="13" t="s">
        <v>1667</v>
      </c>
      <c r="BU156" s="20">
        <v>0</v>
      </c>
      <c r="BV156" s="20">
        <v>0</v>
      </c>
      <c r="BW156" s="20">
        <v>0</v>
      </c>
    </row>
    <row r="157" spans="1:75" s="3" customFormat="1" ht="18.2" customHeight="1" x14ac:dyDescent="0.15">
      <c r="A157" s="6">
        <v>155</v>
      </c>
      <c r="B157" s="7" t="s">
        <v>52</v>
      </c>
      <c r="C157" s="7" t="s">
        <v>34</v>
      </c>
      <c r="D157" s="8">
        <v>45383</v>
      </c>
      <c r="E157" s="9" t="s">
        <v>1014</v>
      </c>
      <c r="F157" s="10">
        <v>0</v>
      </c>
      <c r="G157" s="10">
        <v>0</v>
      </c>
      <c r="H157" s="1">
        <v>49095.93</v>
      </c>
      <c r="I157" s="1">
        <v>0</v>
      </c>
      <c r="J157" s="1">
        <v>0</v>
      </c>
      <c r="K157" s="1">
        <v>49095.93</v>
      </c>
      <c r="L157" s="1">
        <v>713.09</v>
      </c>
      <c r="M157" s="1">
        <v>0</v>
      </c>
      <c r="N157" s="1">
        <v>0</v>
      </c>
      <c r="O157" s="1">
        <v>713.09</v>
      </c>
      <c r="P157" s="1">
        <v>0</v>
      </c>
      <c r="Q157" s="1">
        <v>0</v>
      </c>
      <c r="R157" s="1">
        <v>48382.84</v>
      </c>
      <c r="S157" s="1">
        <v>0</v>
      </c>
      <c r="T157" s="1">
        <v>395.22</v>
      </c>
      <c r="U157" s="1">
        <v>0</v>
      </c>
      <c r="V157" s="1">
        <v>0</v>
      </c>
      <c r="W157" s="1">
        <v>395.22</v>
      </c>
      <c r="X157" s="1">
        <v>0</v>
      </c>
      <c r="Y157" s="1">
        <v>0</v>
      </c>
      <c r="Z157" s="1">
        <v>0</v>
      </c>
      <c r="AA157" s="1">
        <v>99.5</v>
      </c>
      <c r="AB157" s="1">
        <v>0</v>
      </c>
      <c r="AC157" s="1">
        <v>0</v>
      </c>
      <c r="AD157" s="1">
        <v>0</v>
      </c>
      <c r="AE157" s="1">
        <v>0</v>
      </c>
      <c r="AF157" s="1">
        <v>-8.02</v>
      </c>
      <c r="AG157" s="1">
        <v>65.61</v>
      </c>
      <c r="AH157" s="1">
        <v>104.39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1379.65</v>
      </c>
      <c r="AQ157" s="1">
        <v>0</v>
      </c>
      <c r="AR157" s="1">
        <v>1369.79</v>
      </c>
      <c r="AS157" s="1">
        <v>0</v>
      </c>
      <c r="AT157" s="1">
        <f t="shared" si="2"/>
        <v>1379.65</v>
      </c>
      <c r="AU157" s="1">
        <v>0</v>
      </c>
      <c r="AV157" s="1">
        <v>0</v>
      </c>
      <c r="AW157" s="11">
        <v>54</v>
      </c>
      <c r="AX157" s="11">
        <v>300</v>
      </c>
      <c r="AY157" s="1">
        <v>621888.98</v>
      </c>
      <c r="AZ157" s="1">
        <v>125254.92</v>
      </c>
      <c r="BA157" s="12">
        <v>66.599999999999994</v>
      </c>
      <c r="BB157" s="12">
        <v>25.725912754564799</v>
      </c>
      <c r="BC157" s="12">
        <v>9.66</v>
      </c>
      <c r="BD157" s="12"/>
      <c r="BE157" s="9" t="s">
        <v>1523</v>
      </c>
      <c r="BF157" s="6"/>
      <c r="BG157" s="9" t="s">
        <v>550</v>
      </c>
      <c r="BH157" s="9" t="s">
        <v>570</v>
      </c>
      <c r="BI157" s="9" t="s">
        <v>637</v>
      </c>
      <c r="BJ157" s="9" t="s">
        <v>3</v>
      </c>
      <c r="BK157" s="7" t="s">
        <v>1</v>
      </c>
      <c r="BL157" s="12">
        <v>392773.24983952002</v>
      </c>
      <c r="BM157" s="7" t="s">
        <v>35</v>
      </c>
      <c r="BN157" s="12"/>
      <c r="BO157" s="13">
        <v>37908</v>
      </c>
      <c r="BP157" s="13">
        <v>47040</v>
      </c>
      <c r="BQ157" s="13" t="s">
        <v>1665</v>
      </c>
      <c r="BR157" s="13" t="s">
        <v>1687</v>
      </c>
      <c r="BS157" s="13" t="s">
        <v>1667</v>
      </c>
      <c r="BT157" s="13" t="s">
        <v>1667</v>
      </c>
      <c r="BU157" s="12">
        <v>0</v>
      </c>
      <c r="BV157" s="12">
        <v>99.5</v>
      </c>
      <c r="BW157" s="12">
        <v>0</v>
      </c>
    </row>
    <row r="158" spans="1:75" s="3" customFormat="1" ht="18.2" customHeight="1" x14ac:dyDescent="0.15">
      <c r="A158" s="14">
        <v>156</v>
      </c>
      <c r="B158" s="15" t="s">
        <v>609</v>
      </c>
      <c r="C158" s="15" t="s">
        <v>34</v>
      </c>
      <c r="D158" s="16">
        <v>45383</v>
      </c>
      <c r="E158" s="2" t="s">
        <v>346</v>
      </c>
      <c r="F158" s="17">
        <v>137</v>
      </c>
      <c r="G158" s="17">
        <v>136</v>
      </c>
      <c r="H158" s="18">
        <v>23919.95</v>
      </c>
      <c r="I158" s="18">
        <v>22153.37</v>
      </c>
      <c r="J158" s="18">
        <v>0</v>
      </c>
      <c r="K158" s="18">
        <v>46073.32</v>
      </c>
      <c r="L158" s="18">
        <v>266.39999999999998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46073.32</v>
      </c>
      <c r="S158" s="18">
        <v>40477.550000000003</v>
      </c>
      <c r="T158" s="18">
        <v>190.76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40668.31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">
        <f t="shared" si="2"/>
        <v>0</v>
      </c>
      <c r="AU158" s="18">
        <v>22419.77</v>
      </c>
      <c r="AV158" s="18">
        <v>40668.31</v>
      </c>
      <c r="AW158" s="19">
        <v>67</v>
      </c>
      <c r="AX158" s="19">
        <v>300</v>
      </c>
      <c r="AY158" s="18">
        <v>242700</v>
      </c>
      <c r="AZ158" s="18">
        <v>52034.16</v>
      </c>
      <c r="BA158" s="20">
        <v>75</v>
      </c>
      <c r="BB158" s="20">
        <v>66.408278715367004</v>
      </c>
      <c r="BC158" s="20">
        <v>9.57</v>
      </c>
      <c r="BD158" s="20"/>
      <c r="BE158" s="2" t="s">
        <v>1521</v>
      </c>
      <c r="BF158" s="14"/>
      <c r="BG158" s="2" t="s">
        <v>567</v>
      </c>
      <c r="BH158" s="2" t="s">
        <v>639</v>
      </c>
      <c r="BI158" s="2" t="s">
        <v>640</v>
      </c>
      <c r="BJ158" s="2" t="s">
        <v>1522</v>
      </c>
      <c r="BK158" s="15" t="s">
        <v>1</v>
      </c>
      <c r="BL158" s="20">
        <v>374024.50181296002</v>
      </c>
      <c r="BM158" s="15" t="s">
        <v>35</v>
      </c>
      <c r="BN158" s="20"/>
      <c r="BO158" s="21">
        <v>38308</v>
      </c>
      <c r="BP158" s="21">
        <v>47453</v>
      </c>
      <c r="BQ158" s="13" t="s">
        <v>1402</v>
      </c>
      <c r="BR158" s="13" t="s">
        <v>1697</v>
      </c>
      <c r="BS158" s="13">
        <v>44232</v>
      </c>
      <c r="BT158" s="13">
        <v>44862</v>
      </c>
      <c r="BU158" s="20">
        <v>7875.66</v>
      </c>
      <c r="BV158" s="20">
        <v>0</v>
      </c>
      <c r="BW158" s="20">
        <v>0</v>
      </c>
    </row>
    <row r="159" spans="1:75" s="3" customFormat="1" ht="18.2" customHeight="1" x14ac:dyDescent="0.15">
      <c r="A159" s="6">
        <v>157</v>
      </c>
      <c r="B159" s="7" t="s">
        <v>609</v>
      </c>
      <c r="C159" s="7" t="s">
        <v>34</v>
      </c>
      <c r="D159" s="8">
        <v>45383</v>
      </c>
      <c r="E159" s="9" t="s">
        <v>333</v>
      </c>
      <c r="F159" s="10">
        <v>162</v>
      </c>
      <c r="G159" s="10">
        <v>161</v>
      </c>
      <c r="H159" s="1">
        <v>28703.200000000001</v>
      </c>
      <c r="I159" s="1">
        <v>29701.48</v>
      </c>
      <c r="J159" s="1">
        <v>0</v>
      </c>
      <c r="K159" s="1">
        <v>58404.68</v>
      </c>
      <c r="L159" s="1">
        <v>330.39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58404.68</v>
      </c>
      <c r="S159" s="1">
        <v>61601.72</v>
      </c>
      <c r="T159" s="1">
        <v>233.21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61834.93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f t="shared" si="2"/>
        <v>0</v>
      </c>
      <c r="AU159" s="1">
        <v>30031.87</v>
      </c>
      <c r="AV159" s="1">
        <v>61834.93</v>
      </c>
      <c r="AW159" s="11">
        <v>65</v>
      </c>
      <c r="AX159" s="11">
        <v>300</v>
      </c>
      <c r="AY159" s="1">
        <v>242000</v>
      </c>
      <c r="AZ159" s="1">
        <v>63245.02</v>
      </c>
      <c r="BA159" s="12">
        <v>90</v>
      </c>
      <c r="BB159" s="12">
        <v>83.112017357255993</v>
      </c>
      <c r="BC159" s="12">
        <v>9.75</v>
      </c>
      <c r="BD159" s="12"/>
      <c r="BE159" s="9" t="s">
        <v>1521</v>
      </c>
      <c r="BF159" s="6"/>
      <c r="BG159" s="9" t="s">
        <v>567</v>
      </c>
      <c r="BH159" s="9" t="s">
        <v>639</v>
      </c>
      <c r="BI159" s="9" t="s">
        <v>640</v>
      </c>
      <c r="BJ159" s="9" t="s">
        <v>1522</v>
      </c>
      <c r="BK159" s="7" t="s">
        <v>1</v>
      </c>
      <c r="BL159" s="12">
        <v>474130.82757104002</v>
      </c>
      <c r="BM159" s="7" t="s">
        <v>35</v>
      </c>
      <c r="BN159" s="12"/>
      <c r="BO159" s="13">
        <v>38245</v>
      </c>
      <c r="BP159" s="13">
        <v>47392</v>
      </c>
      <c r="BQ159" s="13" t="s">
        <v>1402</v>
      </c>
      <c r="BR159" s="13" t="s">
        <v>1697</v>
      </c>
      <c r="BS159" s="13">
        <v>44232</v>
      </c>
      <c r="BT159" s="13">
        <v>44862</v>
      </c>
      <c r="BU159" s="12">
        <v>11372.51</v>
      </c>
      <c r="BV159" s="12">
        <v>0</v>
      </c>
      <c r="BW159" s="12">
        <v>0</v>
      </c>
    </row>
    <row r="160" spans="1:75" s="3" customFormat="1" ht="18.2" customHeight="1" x14ac:dyDescent="0.15">
      <c r="A160" s="14">
        <v>158</v>
      </c>
      <c r="B160" s="15" t="s">
        <v>609</v>
      </c>
      <c r="C160" s="15" t="s">
        <v>34</v>
      </c>
      <c r="D160" s="16">
        <v>45383</v>
      </c>
      <c r="E160" s="2" t="s">
        <v>1015</v>
      </c>
      <c r="F160" s="17">
        <v>0</v>
      </c>
      <c r="G160" s="17">
        <v>0</v>
      </c>
      <c r="H160" s="18">
        <v>24987.89</v>
      </c>
      <c r="I160" s="18">
        <v>140.21</v>
      </c>
      <c r="J160" s="18">
        <v>0</v>
      </c>
      <c r="K160" s="18">
        <v>25128.1</v>
      </c>
      <c r="L160" s="18">
        <v>182.82</v>
      </c>
      <c r="M160" s="18">
        <v>0</v>
      </c>
      <c r="N160" s="18">
        <v>140.21</v>
      </c>
      <c r="O160" s="18">
        <v>182.82</v>
      </c>
      <c r="P160" s="18">
        <v>0</v>
      </c>
      <c r="Q160" s="18">
        <v>0</v>
      </c>
      <c r="R160" s="18">
        <v>24805.07</v>
      </c>
      <c r="S160" s="18">
        <v>0</v>
      </c>
      <c r="T160" s="18">
        <v>144.51</v>
      </c>
      <c r="U160" s="18">
        <v>0</v>
      </c>
      <c r="V160" s="18">
        <v>0</v>
      </c>
      <c r="W160" s="18">
        <v>144.51</v>
      </c>
      <c r="X160" s="18">
        <v>0</v>
      </c>
      <c r="Y160" s="18">
        <v>0</v>
      </c>
      <c r="Z160" s="18">
        <v>0</v>
      </c>
      <c r="AA160" s="18">
        <v>78.5</v>
      </c>
      <c r="AB160" s="18">
        <v>0</v>
      </c>
      <c r="AC160" s="18">
        <v>0</v>
      </c>
      <c r="AD160" s="18">
        <v>0</v>
      </c>
      <c r="AE160" s="18">
        <v>0</v>
      </c>
      <c r="AF160" s="18">
        <v>-40.869999999999997</v>
      </c>
      <c r="AG160" s="18">
        <v>44.64</v>
      </c>
      <c r="AH160" s="18">
        <v>25.87</v>
      </c>
      <c r="AI160" s="18">
        <v>0</v>
      </c>
      <c r="AJ160" s="18">
        <v>0</v>
      </c>
      <c r="AK160" s="18">
        <v>0</v>
      </c>
      <c r="AL160" s="18">
        <v>44.88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42.953780999999999</v>
      </c>
      <c r="AT160" s="1">
        <f t="shared" si="2"/>
        <v>577.60621900000001</v>
      </c>
      <c r="AU160" s="18">
        <v>0</v>
      </c>
      <c r="AV160" s="18">
        <v>0</v>
      </c>
      <c r="AW160" s="19">
        <v>100</v>
      </c>
      <c r="AX160" s="19">
        <v>360</v>
      </c>
      <c r="AY160" s="18">
        <v>172980.94</v>
      </c>
      <c r="AZ160" s="18">
        <v>49500</v>
      </c>
      <c r="BA160" s="20">
        <v>90</v>
      </c>
      <c r="BB160" s="20">
        <v>45.100127272727299</v>
      </c>
      <c r="BC160" s="20">
        <v>6.94</v>
      </c>
      <c r="BD160" s="20"/>
      <c r="BE160" s="2" t="s">
        <v>1523</v>
      </c>
      <c r="BF160" s="14"/>
      <c r="BG160" s="2" t="s">
        <v>644</v>
      </c>
      <c r="BH160" s="2" t="s">
        <v>645</v>
      </c>
      <c r="BI160" s="2" t="s">
        <v>646</v>
      </c>
      <c r="BJ160" s="2" t="s">
        <v>3</v>
      </c>
      <c r="BK160" s="15" t="s">
        <v>1</v>
      </c>
      <c r="BL160" s="20">
        <v>201368.25280196001</v>
      </c>
      <c r="BM160" s="15" t="s">
        <v>35</v>
      </c>
      <c r="BN160" s="20"/>
      <c r="BO160" s="21">
        <v>37477</v>
      </c>
      <c r="BP160" s="21">
        <v>48458</v>
      </c>
      <c r="BQ160" s="13" t="s">
        <v>1402</v>
      </c>
      <c r="BR160" s="13" t="s">
        <v>1697</v>
      </c>
      <c r="BS160" s="13" t="s">
        <v>1667</v>
      </c>
      <c r="BT160" s="13" t="s">
        <v>1667</v>
      </c>
      <c r="BU160" s="20">
        <v>0</v>
      </c>
      <c r="BV160" s="20">
        <v>78.5</v>
      </c>
      <c r="BW160" s="20">
        <v>0</v>
      </c>
    </row>
    <row r="161" spans="1:75" s="3" customFormat="1" ht="18.2" customHeight="1" x14ac:dyDescent="0.15">
      <c r="A161" s="6">
        <v>159</v>
      </c>
      <c r="B161" s="7" t="s">
        <v>609</v>
      </c>
      <c r="C161" s="7" t="s">
        <v>34</v>
      </c>
      <c r="D161" s="8">
        <v>45383</v>
      </c>
      <c r="E161" s="9" t="s">
        <v>1016</v>
      </c>
      <c r="F161" s="10">
        <v>0</v>
      </c>
      <c r="G161" s="10">
        <v>0</v>
      </c>
      <c r="H161" s="1">
        <v>24436.26</v>
      </c>
      <c r="I161" s="1">
        <v>0</v>
      </c>
      <c r="J161" s="1">
        <v>0</v>
      </c>
      <c r="K161" s="1">
        <v>24436.26</v>
      </c>
      <c r="L161" s="1">
        <v>186.01</v>
      </c>
      <c r="M161" s="1">
        <v>0</v>
      </c>
      <c r="N161" s="1">
        <v>0</v>
      </c>
      <c r="O161" s="1">
        <v>186.01</v>
      </c>
      <c r="P161" s="1">
        <v>0</v>
      </c>
      <c r="Q161" s="1">
        <v>0</v>
      </c>
      <c r="R161" s="1">
        <v>24250.25</v>
      </c>
      <c r="S161" s="1">
        <v>0</v>
      </c>
      <c r="T161" s="1">
        <v>141.32</v>
      </c>
      <c r="U161" s="1">
        <v>0</v>
      </c>
      <c r="V161" s="1">
        <v>0</v>
      </c>
      <c r="W161" s="1">
        <v>141.32</v>
      </c>
      <c r="X161" s="1">
        <v>0</v>
      </c>
      <c r="Y161" s="1">
        <v>0</v>
      </c>
      <c r="Z161" s="1">
        <v>0</v>
      </c>
      <c r="AA161" s="1">
        <v>78.5</v>
      </c>
      <c r="AB161" s="1">
        <v>0</v>
      </c>
      <c r="AC161" s="1">
        <v>0</v>
      </c>
      <c r="AD161" s="1">
        <v>0</v>
      </c>
      <c r="AE161" s="1">
        <v>0</v>
      </c>
      <c r="AF161" s="1">
        <v>-37.200000000000003</v>
      </c>
      <c r="AG161" s="1">
        <v>44.64</v>
      </c>
      <c r="AH161" s="1">
        <v>25.7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0.01</v>
      </c>
      <c r="AQ161" s="1">
        <v>0</v>
      </c>
      <c r="AR161" s="1">
        <v>0.01</v>
      </c>
      <c r="AS161" s="1">
        <v>0</v>
      </c>
      <c r="AT161" s="1">
        <f t="shared" si="2"/>
        <v>438.96999999999997</v>
      </c>
      <c r="AU161" s="1">
        <v>0</v>
      </c>
      <c r="AV161" s="1">
        <v>0</v>
      </c>
      <c r="AW161" s="11">
        <v>97</v>
      </c>
      <c r="AX161" s="11">
        <v>360</v>
      </c>
      <c r="AY161" s="1">
        <v>171484.78</v>
      </c>
      <c r="AZ161" s="1">
        <v>49500</v>
      </c>
      <c r="BA161" s="12">
        <v>90</v>
      </c>
      <c r="BB161" s="12">
        <v>44.091363636363603</v>
      </c>
      <c r="BC161" s="12">
        <v>6.94</v>
      </c>
      <c r="BD161" s="12"/>
      <c r="BE161" s="9" t="s">
        <v>1523</v>
      </c>
      <c r="BF161" s="6"/>
      <c r="BG161" s="9" t="s">
        <v>644</v>
      </c>
      <c r="BH161" s="9" t="s">
        <v>645</v>
      </c>
      <c r="BI161" s="9" t="s">
        <v>646</v>
      </c>
      <c r="BJ161" s="9" t="s">
        <v>3</v>
      </c>
      <c r="BK161" s="7" t="s">
        <v>1</v>
      </c>
      <c r="BL161" s="12">
        <v>196864.208507</v>
      </c>
      <c r="BM161" s="7" t="s">
        <v>35</v>
      </c>
      <c r="BN161" s="12"/>
      <c r="BO161" s="13">
        <v>37392</v>
      </c>
      <c r="BP161" s="13">
        <v>48366</v>
      </c>
      <c r="BQ161" s="13" t="s">
        <v>1665</v>
      </c>
      <c r="BR161" s="13" t="s">
        <v>1687</v>
      </c>
      <c r="BS161" s="13" t="s">
        <v>1667</v>
      </c>
      <c r="BT161" s="13" t="s">
        <v>1667</v>
      </c>
      <c r="BU161" s="12">
        <v>0</v>
      </c>
      <c r="BV161" s="12">
        <v>78.5</v>
      </c>
      <c r="BW161" s="12">
        <v>0</v>
      </c>
    </row>
    <row r="162" spans="1:75" s="3" customFormat="1" ht="18.2" customHeight="1" x14ac:dyDescent="0.15">
      <c r="A162" s="14">
        <v>160</v>
      </c>
      <c r="B162" s="15" t="s">
        <v>609</v>
      </c>
      <c r="C162" s="15" t="s">
        <v>34</v>
      </c>
      <c r="D162" s="16">
        <v>45383</v>
      </c>
      <c r="E162" s="2" t="s">
        <v>1017</v>
      </c>
      <c r="F162" s="17">
        <v>0</v>
      </c>
      <c r="G162" s="17">
        <v>0</v>
      </c>
      <c r="H162" s="18">
        <v>24436.26</v>
      </c>
      <c r="I162" s="18">
        <v>0</v>
      </c>
      <c r="J162" s="18">
        <v>0</v>
      </c>
      <c r="K162" s="18">
        <v>24436.26</v>
      </c>
      <c r="L162" s="18">
        <v>186.01</v>
      </c>
      <c r="M162" s="18">
        <v>0</v>
      </c>
      <c r="N162" s="18">
        <v>0</v>
      </c>
      <c r="O162" s="18">
        <v>186.01</v>
      </c>
      <c r="P162" s="18">
        <v>0</v>
      </c>
      <c r="Q162" s="18">
        <v>0</v>
      </c>
      <c r="R162" s="18">
        <v>24250.25</v>
      </c>
      <c r="S162" s="18">
        <v>0</v>
      </c>
      <c r="T162" s="18">
        <v>141.32</v>
      </c>
      <c r="U162" s="18">
        <v>0</v>
      </c>
      <c r="V162" s="18">
        <v>0</v>
      </c>
      <c r="W162" s="18">
        <v>141.32</v>
      </c>
      <c r="X162" s="18">
        <v>0</v>
      </c>
      <c r="Y162" s="18">
        <v>0</v>
      </c>
      <c r="Z162" s="18">
        <v>0</v>
      </c>
      <c r="AA162" s="18">
        <v>78.5</v>
      </c>
      <c r="AB162" s="18">
        <v>0</v>
      </c>
      <c r="AC162" s="18">
        <v>0</v>
      </c>
      <c r="AD162" s="18">
        <v>0</v>
      </c>
      <c r="AE162" s="18">
        <v>0</v>
      </c>
      <c r="AF162" s="18">
        <v>-37.200000000000003</v>
      </c>
      <c r="AG162" s="18">
        <v>44.64</v>
      </c>
      <c r="AH162" s="18">
        <v>25.7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0.17</v>
      </c>
      <c r="AQ162" s="18">
        <v>0</v>
      </c>
      <c r="AR162" s="18">
        <v>0.12</v>
      </c>
      <c r="AS162" s="18">
        <v>0</v>
      </c>
      <c r="AT162" s="1">
        <f t="shared" si="2"/>
        <v>439.02</v>
      </c>
      <c r="AU162" s="18">
        <v>0</v>
      </c>
      <c r="AV162" s="18">
        <v>0</v>
      </c>
      <c r="AW162" s="19">
        <v>97</v>
      </c>
      <c r="AX162" s="19">
        <v>360</v>
      </c>
      <c r="AY162" s="18">
        <v>171484.78</v>
      </c>
      <c r="AZ162" s="18">
        <v>49500</v>
      </c>
      <c r="BA162" s="20">
        <v>90</v>
      </c>
      <c r="BB162" s="20">
        <v>44.091363636363603</v>
      </c>
      <c r="BC162" s="20">
        <v>6.94</v>
      </c>
      <c r="BD162" s="20"/>
      <c r="BE162" s="2" t="s">
        <v>1523</v>
      </c>
      <c r="BF162" s="14"/>
      <c r="BG162" s="2" t="s">
        <v>644</v>
      </c>
      <c r="BH162" s="2" t="s">
        <v>645</v>
      </c>
      <c r="BI162" s="2" t="s">
        <v>646</v>
      </c>
      <c r="BJ162" s="2" t="s">
        <v>3</v>
      </c>
      <c r="BK162" s="15" t="s">
        <v>1</v>
      </c>
      <c r="BL162" s="20">
        <v>196864.208507</v>
      </c>
      <c r="BM162" s="15" t="s">
        <v>35</v>
      </c>
      <c r="BN162" s="20"/>
      <c r="BO162" s="21">
        <v>37392</v>
      </c>
      <c r="BP162" s="21">
        <v>48366</v>
      </c>
      <c r="BQ162" s="13" t="s">
        <v>1402</v>
      </c>
      <c r="BR162" s="13" t="s">
        <v>1697</v>
      </c>
      <c r="BS162" s="13" t="s">
        <v>1667</v>
      </c>
      <c r="BT162" s="13" t="s">
        <v>1667</v>
      </c>
      <c r="BU162" s="20">
        <v>0</v>
      </c>
      <c r="BV162" s="20">
        <v>78.5</v>
      </c>
      <c r="BW162" s="20">
        <v>0</v>
      </c>
    </row>
    <row r="163" spans="1:75" s="3" customFormat="1" ht="18.2" customHeight="1" x14ac:dyDescent="0.15">
      <c r="A163" s="6">
        <v>161</v>
      </c>
      <c r="B163" s="7" t="s">
        <v>609</v>
      </c>
      <c r="C163" s="7" t="s">
        <v>34</v>
      </c>
      <c r="D163" s="8">
        <v>45383</v>
      </c>
      <c r="E163" s="9" t="s">
        <v>1018</v>
      </c>
      <c r="F163" s="10">
        <v>0</v>
      </c>
      <c r="G163" s="10">
        <v>0</v>
      </c>
      <c r="H163" s="1">
        <v>21843.16</v>
      </c>
      <c r="I163" s="1">
        <v>0</v>
      </c>
      <c r="J163" s="1">
        <v>0</v>
      </c>
      <c r="K163" s="1">
        <v>21843.16</v>
      </c>
      <c r="L163" s="1">
        <v>201</v>
      </c>
      <c r="M163" s="1">
        <v>0</v>
      </c>
      <c r="N163" s="1">
        <v>0</v>
      </c>
      <c r="O163" s="1">
        <v>201</v>
      </c>
      <c r="P163" s="1">
        <v>0</v>
      </c>
      <c r="Q163" s="1">
        <v>0</v>
      </c>
      <c r="R163" s="1">
        <v>21642.16</v>
      </c>
      <c r="S163" s="1">
        <v>0</v>
      </c>
      <c r="T163" s="1">
        <v>126.33</v>
      </c>
      <c r="U163" s="1">
        <v>0</v>
      </c>
      <c r="V163" s="1">
        <v>0</v>
      </c>
      <c r="W163" s="1">
        <v>126.33</v>
      </c>
      <c r="X163" s="1">
        <v>0</v>
      </c>
      <c r="Y163" s="1">
        <v>0</v>
      </c>
      <c r="Z163" s="1">
        <v>0</v>
      </c>
      <c r="AA163" s="1">
        <v>78.5</v>
      </c>
      <c r="AB163" s="1">
        <v>0</v>
      </c>
      <c r="AC163" s="1">
        <v>0</v>
      </c>
      <c r="AD163" s="1">
        <v>0</v>
      </c>
      <c r="AE163" s="1">
        <v>0</v>
      </c>
      <c r="AF163" s="1">
        <v>-37.200000000000003</v>
      </c>
      <c r="AG163" s="1">
        <v>44.64</v>
      </c>
      <c r="AH163" s="1">
        <v>25.7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46.97</v>
      </c>
      <c r="AQ163" s="1">
        <v>0</v>
      </c>
      <c r="AR163" s="1">
        <v>54.8</v>
      </c>
      <c r="AS163" s="1">
        <v>0</v>
      </c>
      <c r="AT163" s="1">
        <f t="shared" si="2"/>
        <v>431.14</v>
      </c>
      <c r="AU163" s="1">
        <v>0</v>
      </c>
      <c r="AV163" s="1">
        <v>0</v>
      </c>
      <c r="AW163" s="11">
        <v>97</v>
      </c>
      <c r="AX163" s="11">
        <v>360</v>
      </c>
      <c r="AY163" s="1">
        <v>171484.78</v>
      </c>
      <c r="AZ163" s="1">
        <v>49500</v>
      </c>
      <c r="BA163" s="12">
        <v>90</v>
      </c>
      <c r="BB163" s="12">
        <v>39.349381818181797</v>
      </c>
      <c r="BC163" s="12">
        <v>6.94</v>
      </c>
      <c r="BD163" s="12"/>
      <c r="BE163" s="9" t="s">
        <v>1523</v>
      </c>
      <c r="BF163" s="6"/>
      <c r="BG163" s="9" t="s">
        <v>644</v>
      </c>
      <c r="BH163" s="9" t="s">
        <v>645</v>
      </c>
      <c r="BI163" s="9" t="s">
        <v>646</v>
      </c>
      <c r="BJ163" s="9" t="s">
        <v>3</v>
      </c>
      <c r="BK163" s="7" t="s">
        <v>1</v>
      </c>
      <c r="BL163" s="12">
        <v>175691.66086048001</v>
      </c>
      <c r="BM163" s="7" t="s">
        <v>35</v>
      </c>
      <c r="BN163" s="12"/>
      <c r="BO163" s="13">
        <v>37392</v>
      </c>
      <c r="BP163" s="13">
        <v>48366</v>
      </c>
      <c r="BQ163" s="13" t="s">
        <v>1402</v>
      </c>
      <c r="BR163" s="13" t="s">
        <v>1697</v>
      </c>
      <c r="BS163" s="13" t="s">
        <v>1667</v>
      </c>
      <c r="BT163" s="13" t="s">
        <v>1667</v>
      </c>
      <c r="BU163" s="12">
        <v>0</v>
      </c>
      <c r="BV163" s="12">
        <v>78.5</v>
      </c>
      <c r="BW163" s="12">
        <v>0</v>
      </c>
    </row>
    <row r="164" spans="1:75" s="3" customFormat="1" ht="18.2" customHeight="1" x14ac:dyDescent="0.15">
      <c r="A164" s="14">
        <v>162</v>
      </c>
      <c r="B164" s="15" t="s">
        <v>609</v>
      </c>
      <c r="C164" s="15" t="s">
        <v>34</v>
      </c>
      <c r="D164" s="16">
        <v>45383</v>
      </c>
      <c r="E164" s="2" t="s">
        <v>1019</v>
      </c>
      <c r="F164" s="17">
        <v>0</v>
      </c>
      <c r="G164" s="17">
        <v>0</v>
      </c>
      <c r="H164" s="18">
        <v>25350.38</v>
      </c>
      <c r="I164" s="18">
        <v>0</v>
      </c>
      <c r="J164" s="18">
        <v>0</v>
      </c>
      <c r="K164" s="18">
        <v>25350.38</v>
      </c>
      <c r="L164" s="18">
        <v>180.72</v>
      </c>
      <c r="M164" s="18">
        <v>0</v>
      </c>
      <c r="N164" s="18">
        <v>0</v>
      </c>
      <c r="O164" s="18">
        <v>180.72</v>
      </c>
      <c r="P164" s="18">
        <v>0</v>
      </c>
      <c r="Q164" s="18">
        <v>0</v>
      </c>
      <c r="R164" s="18">
        <v>25169.66</v>
      </c>
      <c r="S164" s="18">
        <v>0</v>
      </c>
      <c r="T164" s="18">
        <v>146.61000000000001</v>
      </c>
      <c r="U164" s="18">
        <v>0</v>
      </c>
      <c r="V164" s="18">
        <v>0</v>
      </c>
      <c r="W164" s="18">
        <v>146.61000000000001</v>
      </c>
      <c r="X164" s="18">
        <v>0</v>
      </c>
      <c r="Y164" s="18">
        <v>0</v>
      </c>
      <c r="Z164" s="18">
        <v>0</v>
      </c>
      <c r="AA164" s="18">
        <v>78.5</v>
      </c>
      <c r="AB164" s="18">
        <v>0</v>
      </c>
      <c r="AC164" s="18">
        <v>0</v>
      </c>
      <c r="AD164" s="18">
        <v>0</v>
      </c>
      <c r="AE164" s="18">
        <v>0</v>
      </c>
      <c r="AF164" s="18">
        <v>-30.1</v>
      </c>
      <c r="AG164" s="18">
        <v>44.64</v>
      </c>
      <c r="AH164" s="18">
        <v>25.98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19.100000000000001</v>
      </c>
      <c r="AQ164" s="18">
        <v>0</v>
      </c>
      <c r="AR164" s="18">
        <v>15.84</v>
      </c>
      <c r="AS164" s="18">
        <v>0</v>
      </c>
      <c r="AT164" s="1">
        <f t="shared" si="2"/>
        <v>449.61</v>
      </c>
      <c r="AU164" s="18">
        <v>0</v>
      </c>
      <c r="AV164" s="18">
        <v>0</v>
      </c>
      <c r="AW164" s="19">
        <v>102</v>
      </c>
      <c r="AX164" s="19">
        <v>360</v>
      </c>
      <c r="AY164" s="18">
        <v>174397.74</v>
      </c>
      <c r="AZ164" s="18">
        <v>49500</v>
      </c>
      <c r="BA164" s="20">
        <v>90</v>
      </c>
      <c r="BB164" s="20">
        <v>45.763018181818197</v>
      </c>
      <c r="BC164" s="20">
        <v>6.94</v>
      </c>
      <c r="BD164" s="20"/>
      <c r="BE164" s="2" t="s">
        <v>1523</v>
      </c>
      <c r="BF164" s="14"/>
      <c r="BG164" s="2" t="s">
        <v>644</v>
      </c>
      <c r="BH164" s="2" t="s">
        <v>645</v>
      </c>
      <c r="BI164" s="2" t="s">
        <v>646</v>
      </c>
      <c r="BJ164" s="2" t="s">
        <v>3</v>
      </c>
      <c r="BK164" s="15" t="s">
        <v>1</v>
      </c>
      <c r="BL164" s="20">
        <v>204328.00463047999</v>
      </c>
      <c r="BM164" s="15" t="s">
        <v>35</v>
      </c>
      <c r="BN164" s="20"/>
      <c r="BO164" s="21">
        <v>37533</v>
      </c>
      <c r="BP164" s="21">
        <v>48519</v>
      </c>
      <c r="BQ164" s="13" t="s">
        <v>1402</v>
      </c>
      <c r="BR164" s="13" t="s">
        <v>1697</v>
      </c>
      <c r="BS164" s="13" t="s">
        <v>1667</v>
      </c>
      <c r="BT164" s="13" t="s">
        <v>1667</v>
      </c>
      <c r="BU164" s="20">
        <v>0</v>
      </c>
      <c r="BV164" s="20">
        <v>78.5</v>
      </c>
      <c r="BW164" s="20">
        <v>0</v>
      </c>
    </row>
    <row r="165" spans="1:75" s="3" customFormat="1" ht="18.2" customHeight="1" x14ac:dyDescent="0.15">
      <c r="A165" s="6">
        <v>163</v>
      </c>
      <c r="B165" s="7" t="s">
        <v>609</v>
      </c>
      <c r="C165" s="7" t="s">
        <v>34</v>
      </c>
      <c r="D165" s="8">
        <v>45383</v>
      </c>
      <c r="E165" s="9" t="s">
        <v>1020</v>
      </c>
      <c r="F165" s="10">
        <v>0</v>
      </c>
      <c r="G165" s="10">
        <v>0</v>
      </c>
      <c r="H165" s="1">
        <v>24436.26</v>
      </c>
      <c r="I165" s="1">
        <v>0</v>
      </c>
      <c r="J165" s="1">
        <v>0</v>
      </c>
      <c r="K165" s="1">
        <v>24436.26</v>
      </c>
      <c r="L165" s="1">
        <v>186.01</v>
      </c>
      <c r="M165" s="1">
        <v>0</v>
      </c>
      <c r="N165" s="1">
        <v>0</v>
      </c>
      <c r="O165" s="1">
        <v>186.01</v>
      </c>
      <c r="P165" s="1">
        <v>0</v>
      </c>
      <c r="Q165" s="1">
        <v>0</v>
      </c>
      <c r="R165" s="1">
        <v>24250.25</v>
      </c>
      <c r="S165" s="1">
        <v>0</v>
      </c>
      <c r="T165" s="1">
        <v>141.32</v>
      </c>
      <c r="U165" s="1">
        <v>0</v>
      </c>
      <c r="V165" s="1">
        <v>0</v>
      </c>
      <c r="W165" s="1">
        <v>141.32</v>
      </c>
      <c r="X165" s="1">
        <v>0</v>
      </c>
      <c r="Y165" s="1">
        <v>0</v>
      </c>
      <c r="Z165" s="1">
        <v>0</v>
      </c>
      <c r="AA165" s="1">
        <v>78.5</v>
      </c>
      <c r="AB165" s="1">
        <v>0</v>
      </c>
      <c r="AC165" s="1">
        <v>0</v>
      </c>
      <c r="AD165" s="1">
        <v>0</v>
      </c>
      <c r="AE165" s="1">
        <v>0</v>
      </c>
      <c r="AF165" s="1">
        <v>-37.200000000000003</v>
      </c>
      <c r="AG165" s="1">
        <v>44.64</v>
      </c>
      <c r="AH165" s="1">
        <v>25.7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0.05</v>
      </c>
      <c r="AQ165" s="1">
        <v>0</v>
      </c>
      <c r="AR165" s="1">
        <v>0</v>
      </c>
      <c r="AS165" s="1">
        <v>0</v>
      </c>
      <c r="AT165" s="1">
        <f t="shared" si="2"/>
        <v>439.02</v>
      </c>
      <c r="AU165" s="1">
        <v>0</v>
      </c>
      <c r="AV165" s="1">
        <v>0</v>
      </c>
      <c r="AW165" s="11">
        <v>97</v>
      </c>
      <c r="AX165" s="11">
        <v>360</v>
      </c>
      <c r="AY165" s="1">
        <v>171484.78</v>
      </c>
      <c r="AZ165" s="1">
        <v>49500</v>
      </c>
      <c r="BA165" s="12">
        <v>90</v>
      </c>
      <c r="BB165" s="12">
        <v>44.091363636363603</v>
      </c>
      <c r="BC165" s="12">
        <v>6.94</v>
      </c>
      <c r="BD165" s="12"/>
      <c r="BE165" s="9" t="s">
        <v>1523</v>
      </c>
      <c r="BF165" s="6"/>
      <c r="BG165" s="9" t="s">
        <v>644</v>
      </c>
      <c r="BH165" s="9" t="s">
        <v>645</v>
      </c>
      <c r="BI165" s="9" t="s">
        <v>646</v>
      </c>
      <c r="BJ165" s="9" t="s">
        <v>3</v>
      </c>
      <c r="BK165" s="7" t="s">
        <v>1</v>
      </c>
      <c r="BL165" s="12">
        <v>196864.208507</v>
      </c>
      <c r="BM165" s="7" t="s">
        <v>35</v>
      </c>
      <c r="BN165" s="12"/>
      <c r="BO165" s="13">
        <v>37392</v>
      </c>
      <c r="BP165" s="13">
        <v>48366</v>
      </c>
      <c r="BQ165" s="13" t="s">
        <v>1665</v>
      </c>
      <c r="BR165" s="13" t="s">
        <v>1687</v>
      </c>
      <c r="BS165" s="13" t="s">
        <v>1667</v>
      </c>
      <c r="BT165" s="13" t="s">
        <v>1667</v>
      </c>
      <c r="BU165" s="12">
        <v>0</v>
      </c>
      <c r="BV165" s="12">
        <v>78.5</v>
      </c>
      <c r="BW165" s="12">
        <v>0</v>
      </c>
    </row>
    <row r="166" spans="1:75" s="3" customFormat="1" ht="18.2" customHeight="1" x14ac:dyDescent="0.15">
      <c r="A166" s="14">
        <v>164</v>
      </c>
      <c r="B166" s="15" t="s">
        <v>609</v>
      </c>
      <c r="C166" s="15" t="s">
        <v>34</v>
      </c>
      <c r="D166" s="16">
        <v>45383</v>
      </c>
      <c r="E166" s="2" t="s">
        <v>60</v>
      </c>
      <c r="F166" s="17">
        <v>21</v>
      </c>
      <c r="G166" s="17">
        <v>20</v>
      </c>
      <c r="H166" s="18">
        <v>6651.86</v>
      </c>
      <c r="I166" s="18">
        <v>5548.94</v>
      </c>
      <c r="J166" s="18">
        <v>0</v>
      </c>
      <c r="K166" s="18">
        <v>12200.8</v>
      </c>
      <c r="L166" s="18">
        <v>288.86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12200.8</v>
      </c>
      <c r="S166" s="18">
        <v>1105.81</v>
      </c>
      <c r="T166" s="18">
        <v>38.47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1144.28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">
        <f t="shared" si="2"/>
        <v>0</v>
      </c>
      <c r="AU166" s="18">
        <v>5837.8</v>
      </c>
      <c r="AV166" s="18">
        <v>1144.28</v>
      </c>
      <c r="AW166" s="19">
        <v>100</v>
      </c>
      <c r="AX166" s="19">
        <v>360</v>
      </c>
      <c r="AY166" s="18">
        <v>172980.94</v>
      </c>
      <c r="AZ166" s="18">
        <v>49500</v>
      </c>
      <c r="BA166" s="20">
        <v>90</v>
      </c>
      <c r="BB166" s="20">
        <v>22.183272727272701</v>
      </c>
      <c r="BC166" s="20">
        <v>6.94</v>
      </c>
      <c r="BD166" s="20"/>
      <c r="BE166" s="2" t="s">
        <v>1523</v>
      </c>
      <c r="BF166" s="14"/>
      <c r="BG166" s="2" t="s">
        <v>644</v>
      </c>
      <c r="BH166" s="2" t="s">
        <v>645</v>
      </c>
      <c r="BI166" s="2" t="s">
        <v>646</v>
      </c>
      <c r="BJ166" s="2" t="s">
        <v>1522</v>
      </c>
      <c r="BK166" s="15" t="s">
        <v>1</v>
      </c>
      <c r="BL166" s="20">
        <v>99046.436022399997</v>
      </c>
      <c r="BM166" s="15" t="s">
        <v>35</v>
      </c>
      <c r="BN166" s="20"/>
      <c r="BO166" s="21">
        <v>37477</v>
      </c>
      <c r="BP166" s="21">
        <v>48458</v>
      </c>
      <c r="BQ166" s="13" t="s">
        <v>1666</v>
      </c>
      <c r="BR166" s="13" t="s">
        <v>1712</v>
      </c>
      <c r="BS166" s="13" t="s">
        <v>1667</v>
      </c>
      <c r="BT166" s="13" t="s">
        <v>1667</v>
      </c>
      <c r="BU166" s="20">
        <v>3129.21</v>
      </c>
      <c r="BV166" s="20">
        <v>78.5</v>
      </c>
      <c r="BW166" s="20">
        <v>0</v>
      </c>
    </row>
    <row r="167" spans="1:75" s="3" customFormat="1" ht="18.2" customHeight="1" x14ac:dyDescent="0.15">
      <c r="A167" s="6">
        <v>165</v>
      </c>
      <c r="B167" s="7" t="s">
        <v>609</v>
      </c>
      <c r="C167" s="7" t="s">
        <v>34</v>
      </c>
      <c r="D167" s="8">
        <v>45383</v>
      </c>
      <c r="E167" s="9" t="s">
        <v>1021</v>
      </c>
      <c r="F167" s="10">
        <v>0</v>
      </c>
      <c r="G167" s="10">
        <v>0</v>
      </c>
      <c r="H167" s="1">
        <v>25350.38</v>
      </c>
      <c r="I167" s="1">
        <v>0</v>
      </c>
      <c r="J167" s="1">
        <v>0</v>
      </c>
      <c r="K167" s="1">
        <v>25350.38</v>
      </c>
      <c r="L167" s="1">
        <v>180.72</v>
      </c>
      <c r="M167" s="1">
        <v>0</v>
      </c>
      <c r="N167" s="1">
        <v>0</v>
      </c>
      <c r="O167" s="1">
        <v>180.72</v>
      </c>
      <c r="P167" s="1">
        <v>0</v>
      </c>
      <c r="Q167" s="1">
        <v>0</v>
      </c>
      <c r="R167" s="1">
        <v>25169.66</v>
      </c>
      <c r="S167" s="1">
        <v>0</v>
      </c>
      <c r="T167" s="1">
        <v>146.61000000000001</v>
      </c>
      <c r="U167" s="1">
        <v>0</v>
      </c>
      <c r="V167" s="1">
        <v>0</v>
      </c>
      <c r="W167" s="1">
        <v>146.61000000000001</v>
      </c>
      <c r="X167" s="1">
        <v>0</v>
      </c>
      <c r="Y167" s="1">
        <v>0</v>
      </c>
      <c r="Z167" s="1">
        <v>0</v>
      </c>
      <c r="AA167" s="1">
        <v>78.5</v>
      </c>
      <c r="AB167" s="1">
        <v>0</v>
      </c>
      <c r="AC167" s="1">
        <v>0</v>
      </c>
      <c r="AD167" s="1">
        <v>0</v>
      </c>
      <c r="AE167" s="1">
        <v>0</v>
      </c>
      <c r="AF167" s="1">
        <v>-30.1</v>
      </c>
      <c r="AG167" s="1">
        <v>44.64</v>
      </c>
      <c r="AH167" s="1">
        <v>25.98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0.36</v>
      </c>
      <c r="AQ167" s="1">
        <v>0</v>
      </c>
      <c r="AR167" s="1">
        <v>0.36</v>
      </c>
      <c r="AS167" s="1">
        <v>0</v>
      </c>
      <c r="AT167" s="1">
        <f t="shared" si="2"/>
        <v>446.35</v>
      </c>
      <c r="AU167" s="1">
        <v>0</v>
      </c>
      <c r="AV167" s="1">
        <v>0</v>
      </c>
      <c r="AW167" s="11">
        <v>102</v>
      </c>
      <c r="AX167" s="11">
        <v>360</v>
      </c>
      <c r="AY167" s="1">
        <v>174397.74</v>
      </c>
      <c r="AZ167" s="1">
        <v>49500</v>
      </c>
      <c r="BA167" s="12">
        <v>90</v>
      </c>
      <c r="BB167" s="12">
        <v>45.763018181818197</v>
      </c>
      <c r="BC167" s="12">
        <v>6.94</v>
      </c>
      <c r="BD167" s="12"/>
      <c r="BE167" s="9" t="s">
        <v>1523</v>
      </c>
      <c r="BF167" s="6"/>
      <c r="BG167" s="9" t="s">
        <v>644</v>
      </c>
      <c r="BH167" s="9" t="s">
        <v>645</v>
      </c>
      <c r="BI167" s="9" t="s">
        <v>646</v>
      </c>
      <c r="BJ167" s="9" t="s">
        <v>3</v>
      </c>
      <c r="BK167" s="7" t="s">
        <v>1</v>
      </c>
      <c r="BL167" s="12">
        <v>204328.00463047999</v>
      </c>
      <c r="BM167" s="7" t="s">
        <v>35</v>
      </c>
      <c r="BN167" s="12"/>
      <c r="BO167" s="13">
        <v>37533</v>
      </c>
      <c r="BP167" s="13">
        <v>48519</v>
      </c>
      <c r="BQ167" s="13" t="s">
        <v>1402</v>
      </c>
      <c r="BR167" s="13" t="s">
        <v>1697</v>
      </c>
      <c r="BS167" s="13" t="s">
        <v>1667</v>
      </c>
      <c r="BT167" s="13" t="s">
        <v>1667</v>
      </c>
      <c r="BU167" s="12">
        <v>0</v>
      </c>
      <c r="BV167" s="12">
        <v>78.5</v>
      </c>
      <c r="BW167" s="12">
        <v>0</v>
      </c>
    </row>
    <row r="168" spans="1:75" s="3" customFormat="1" ht="18.2" customHeight="1" x14ac:dyDescent="0.15">
      <c r="A168" s="14">
        <v>166</v>
      </c>
      <c r="B168" s="15" t="s">
        <v>609</v>
      </c>
      <c r="C168" s="15" t="s">
        <v>34</v>
      </c>
      <c r="D168" s="16">
        <v>45383</v>
      </c>
      <c r="E168" s="2" t="s">
        <v>260</v>
      </c>
      <c r="F168" s="17">
        <v>143</v>
      </c>
      <c r="G168" s="17">
        <v>142</v>
      </c>
      <c r="H168" s="18">
        <v>79006.58</v>
      </c>
      <c r="I168" s="18">
        <v>84553.42</v>
      </c>
      <c r="J168" s="18">
        <v>0</v>
      </c>
      <c r="K168" s="18">
        <v>163560</v>
      </c>
      <c r="L168" s="18">
        <v>1004.42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163560</v>
      </c>
      <c r="S168" s="18">
        <v>151345.1</v>
      </c>
      <c r="T168" s="18">
        <v>645.22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151990.32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">
        <f t="shared" si="2"/>
        <v>0</v>
      </c>
      <c r="AU168" s="18">
        <v>85557.84</v>
      </c>
      <c r="AV168" s="18">
        <v>151990.32</v>
      </c>
      <c r="AW168" s="19">
        <v>60</v>
      </c>
      <c r="AX168" s="19">
        <v>300</v>
      </c>
      <c r="AY168" s="18">
        <v>726695</v>
      </c>
      <c r="AZ168" s="18">
        <v>184391.5</v>
      </c>
      <c r="BA168" s="20">
        <v>86.6</v>
      </c>
      <c r="BB168" s="20">
        <v>76.816425919849905</v>
      </c>
      <c r="BC168" s="20">
        <v>9.8000000000000007</v>
      </c>
      <c r="BD168" s="20"/>
      <c r="BE168" s="2" t="s">
        <v>1523</v>
      </c>
      <c r="BF168" s="14"/>
      <c r="BG168" s="2" t="s">
        <v>550</v>
      </c>
      <c r="BH168" s="2" t="s">
        <v>570</v>
      </c>
      <c r="BI168" s="2" t="s">
        <v>647</v>
      </c>
      <c r="BJ168" s="2" t="s">
        <v>1522</v>
      </c>
      <c r="BK168" s="15" t="s">
        <v>1</v>
      </c>
      <c r="BL168" s="20">
        <v>1327784.65968</v>
      </c>
      <c r="BM168" s="15" t="s">
        <v>35</v>
      </c>
      <c r="BN168" s="20"/>
      <c r="BO168" s="21">
        <v>38090</v>
      </c>
      <c r="BP168" s="21">
        <v>47239</v>
      </c>
      <c r="BQ168" s="13" t="s">
        <v>1417</v>
      </c>
      <c r="BR168" s="13" t="s">
        <v>1709</v>
      </c>
      <c r="BS168" s="13">
        <v>44232</v>
      </c>
      <c r="BT168" s="13">
        <v>44862</v>
      </c>
      <c r="BU168" s="20">
        <v>29332.799999999999</v>
      </c>
      <c r="BV168" s="20">
        <v>0</v>
      </c>
      <c r="BW168" s="20">
        <v>0</v>
      </c>
    </row>
    <row r="169" spans="1:75" s="3" customFormat="1" ht="18.2" customHeight="1" x14ac:dyDescent="0.15">
      <c r="A169" s="6">
        <v>167</v>
      </c>
      <c r="B169" s="7" t="s">
        <v>609</v>
      </c>
      <c r="C169" s="7" t="s">
        <v>34</v>
      </c>
      <c r="D169" s="8">
        <v>45383</v>
      </c>
      <c r="E169" s="9" t="s">
        <v>27</v>
      </c>
      <c r="F169" s="10">
        <v>157</v>
      </c>
      <c r="G169" s="10">
        <v>156</v>
      </c>
      <c r="H169" s="1">
        <v>81762.460000000006</v>
      </c>
      <c r="I169" s="1">
        <v>92663.47</v>
      </c>
      <c r="J169" s="1">
        <v>0</v>
      </c>
      <c r="K169" s="1">
        <v>174425.93</v>
      </c>
      <c r="L169" s="1">
        <v>1072.4000000000001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174425.93</v>
      </c>
      <c r="S169" s="1">
        <v>185028.71</v>
      </c>
      <c r="T169" s="1">
        <v>696.34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185725.05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f t="shared" si="2"/>
        <v>0</v>
      </c>
      <c r="AU169" s="1">
        <v>93735.87</v>
      </c>
      <c r="AV169" s="1">
        <v>185725.05</v>
      </c>
      <c r="AW169" s="11">
        <v>58</v>
      </c>
      <c r="AX169" s="11">
        <v>300</v>
      </c>
      <c r="AY169" s="1">
        <v>718420</v>
      </c>
      <c r="AZ169" s="1">
        <v>191369.49</v>
      </c>
      <c r="BA169" s="12">
        <v>90</v>
      </c>
      <c r="BB169" s="12">
        <v>82.0315385697062</v>
      </c>
      <c r="BC169" s="12">
        <v>10.220000000000001</v>
      </c>
      <c r="BD169" s="12"/>
      <c r="BE169" s="9" t="s">
        <v>1523</v>
      </c>
      <c r="BF169" s="6"/>
      <c r="BG169" s="9" t="s">
        <v>550</v>
      </c>
      <c r="BH169" s="9" t="s">
        <v>570</v>
      </c>
      <c r="BI169" s="9" t="s">
        <v>647</v>
      </c>
      <c r="BJ169" s="9" t="s">
        <v>1522</v>
      </c>
      <c r="BK169" s="7" t="s">
        <v>1</v>
      </c>
      <c r="BL169" s="12">
        <v>1415994.5836660401</v>
      </c>
      <c r="BM169" s="7" t="s">
        <v>35</v>
      </c>
      <c r="BN169" s="12"/>
      <c r="BO169" s="13">
        <v>38030</v>
      </c>
      <c r="BP169" s="13">
        <v>47178</v>
      </c>
      <c r="BQ169" s="13" t="s">
        <v>1422</v>
      </c>
      <c r="BR169" s="13" t="s">
        <v>1708</v>
      </c>
      <c r="BS169" s="13">
        <v>44232</v>
      </c>
      <c r="BT169" s="13">
        <v>44862</v>
      </c>
      <c r="BU169" s="12">
        <v>33849.89</v>
      </c>
      <c r="BV169" s="12">
        <v>0</v>
      </c>
      <c r="BW169" s="12">
        <v>0</v>
      </c>
    </row>
    <row r="170" spans="1:75" s="3" customFormat="1" ht="18.2" customHeight="1" x14ac:dyDescent="0.15">
      <c r="A170" s="14">
        <v>168</v>
      </c>
      <c r="B170" s="15" t="s">
        <v>609</v>
      </c>
      <c r="C170" s="15" t="s">
        <v>34</v>
      </c>
      <c r="D170" s="16">
        <v>45383</v>
      </c>
      <c r="E170" s="2" t="s">
        <v>1022</v>
      </c>
      <c r="F170" s="17">
        <v>0</v>
      </c>
      <c r="G170" s="17">
        <v>0</v>
      </c>
      <c r="H170" s="18">
        <v>55288.01</v>
      </c>
      <c r="I170" s="18">
        <v>0</v>
      </c>
      <c r="J170" s="18">
        <v>0</v>
      </c>
      <c r="K170" s="18">
        <v>55288.01</v>
      </c>
      <c r="L170" s="18">
        <v>690.1</v>
      </c>
      <c r="M170" s="18">
        <v>0</v>
      </c>
      <c r="N170" s="18">
        <v>0</v>
      </c>
      <c r="O170" s="18">
        <v>690.1</v>
      </c>
      <c r="P170" s="18">
        <v>0</v>
      </c>
      <c r="Q170" s="18">
        <v>0</v>
      </c>
      <c r="R170" s="18">
        <v>54597.91</v>
      </c>
      <c r="S170" s="18">
        <v>0</v>
      </c>
      <c r="T170" s="18">
        <v>447.83</v>
      </c>
      <c r="U170" s="18">
        <v>0</v>
      </c>
      <c r="V170" s="18">
        <v>0</v>
      </c>
      <c r="W170" s="18">
        <v>447.83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-9.4499999999999993</v>
      </c>
      <c r="AG170" s="18">
        <v>60.9</v>
      </c>
      <c r="AH170" s="18">
        <v>80.14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0.77</v>
      </c>
      <c r="AQ170" s="18">
        <v>0</v>
      </c>
      <c r="AR170" s="18">
        <v>0.77</v>
      </c>
      <c r="AS170" s="18">
        <v>0</v>
      </c>
      <c r="AT170" s="1">
        <f t="shared" si="2"/>
        <v>1269.52</v>
      </c>
      <c r="AU170" s="18">
        <v>0</v>
      </c>
      <c r="AV170" s="18">
        <v>0</v>
      </c>
      <c r="AW170" s="19">
        <v>61</v>
      </c>
      <c r="AX170" s="19">
        <v>300</v>
      </c>
      <c r="AY170" s="18">
        <v>485654</v>
      </c>
      <c r="AZ170" s="18">
        <v>127995.12</v>
      </c>
      <c r="BA170" s="20">
        <v>90</v>
      </c>
      <c r="BB170" s="20">
        <v>38.390619111103597</v>
      </c>
      <c r="BC170" s="20">
        <v>9.7200000000000006</v>
      </c>
      <c r="BD170" s="20"/>
      <c r="BE170" s="2" t="s">
        <v>1523</v>
      </c>
      <c r="BF170" s="14"/>
      <c r="BG170" s="2" t="s">
        <v>550</v>
      </c>
      <c r="BH170" s="2" t="s">
        <v>570</v>
      </c>
      <c r="BI170" s="2" t="s">
        <v>647</v>
      </c>
      <c r="BJ170" s="2" t="s">
        <v>3</v>
      </c>
      <c r="BK170" s="15" t="s">
        <v>1</v>
      </c>
      <c r="BL170" s="20">
        <v>443227.36212147999</v>
      </c>
      <c r="BM170" s="15" t="s">
        <v>35</v>
      </c>
      <c r="BN170" s="20"/>
      <c r="BO170" s="21">
        <v>38118</v>
      </c>
      <c r="BP170" s="21">
        <v>47270</v>
      </c>
      <c r="BQ170" s="13" t="s">
        <v>1665</v>
      </c>
      <c r="BR170" s="13" t="s">
        <v>1687</v>
      </c>
      <c r="BS170" s="13" t="s">
        <v>1667</v>
      </c>
      <c r="BT170" s="13" t="s">
        <v>1667</v>
      </c>
      <c r="BU170" s="20">
        <v>0</v>
      </c>
      <c r="BV170" s="20">
        <v>0</v>
      </c>
      <c r="BW170" s="20">
        <v>0</v>
      </c>
    </row>
    <row r="171" spans="1:75" s="3" customFormat="1" ht="18.2" customHeight="1" x14ac:dyDescent="0.15">
      <c r="A171" s="6">
        <v>169</v>
      </c>
      <c r="B171" s="7" t="s">
        <v>609</v>
      </c>
      <c r="C171" s="7" t="s">
        <v>34</v>
      </c>
      <c r="D171" s="8">
        <v>45383</v>
      </c>
      <c r="E171" s="9" t="s">
        <v>407</v>
      </c>
      <c r="F171" s="10">
        <v>156</v>
      </c>
      <c r="G171" s="10">
        <v>155</v>
      </c>
      <c r="H171" s="1">
        <v>81725.05</v>
      </c>
      <c r="I171" s="1">
        <v>92085.78</v>
      </c>
      <c r="J171" s="1">
        <v>0</v>
      </c>
      <c r="K171" s="1">
        <v>173810.83</v>
      </c>
      <c r="L171" s="1">
        <v>1055.92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173810.83</v>
      </c>
      <c r="S171" s="1">
        <v>178667.82</v>
      </c>
      <c r="T171" s="1">
        <v>679.68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179347.5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f t="shared" si="2"/>
        <v>0</v>
      </c>
      <c r="AU171" s="1">
        <v>93141.7</v>
      </c>
      <c r="AV171" s="1">
        <v>179347.5</v>
      </c>
      <c r="AW171" s="11">
        <v>59</v>
      </c>
      <c r="AX171" s="11">
        <v>300</v>
      </c>
      <c r="AY171" s="1">
        <v>723298</v>
      </c>
      <c r="AZ171" s="1">
        <v>191294.76</v>
      </c>
      <c r="BA171" s="12">
        <v>90</v>
      </c>
      <c r="BB171" s="12">
        <v>81.774193396620007</v>
      </c>
      <c r="BC171" s="12">
        <v>9.98</v>
      </c>
      <c r="BD171" s="12"/>
      <c r="BE171" s="9" t="s">
        <v>1523</v>
      </c>
      <c r="BF171" s="6"/>
      <c r="BG171" s="9" t="s">
        <v>550</v>
      </c>
      <c r="BH171" s="9" t="s">
        <v>570</v>
      </c>
      <c r="BI171" s="9" t="s">
        <v>647</v>
      </c>
      <c r="BJ171" s="9" t="s">
        <v>1522</v>
      </c>
      <c r="BK171" s="7" t="s">
        <v>1</v>
      </c>
      <c r="BL171" s="12">
        <v>1411001.1846432399</v>
      </c>
      <c r="BM171" s="7" t="s">
        <v>35</v>
      </c>
      <c r="BN171" s="12"/>
      <c r="BO171" s="13">
        <v>38065</v>
      </c>
      <c r="BP171" s="13">
        <v>47209</v>
      </c>
      <c r="BQ171" s="13" t="s">
        <v>1781</v>
      </c>
      <c r="BR171" s="13" t="s">
        <v>1782</v>
      </c>
      <c r="BS171" s="13">
        <v>44232</v>
      </c>
      <c r="BT171" s="13">
        <v>44862</v>
      </c>
      <c r="BU171" s="12">
        <v>33368.78</v>
      </c>
      <c r="BV171" s="12">
        <v>0</v>
      </c>
      <c r="BW171" s="12">
        <v>0</v>
      </c>
    </row>
    <row r="172" spans="1:75" s="3" customFormat="1" ht="18.2" customHeight="1" x14ac:dyDescent="0.15">
      <c r="A172" s="14">
        <v>170</v>
      </c>
      <c r="B172" s="15" t="s">
        <v>609</v>
      </c>
      <c r="C172" s="15" t="s">
        <v>34</v>
      </c>
      <c r="D172" s="16">
        <v>45383</v>
      </c>
      <c r="E172" s="2" t="s">
        <v>1023</v>
      </c>
      <c r="F172" s="17">
        <v>0</v>
      </c>
      <c r="G172" s="17">
        <v>0</v>
      </c>
      <c r="H172" s="18">
        <v>65221.89</v>
      </c>
      <c r="I172" s="18">
        <v>0</v>
      </c>
      <c r="J172" s="18">
        <v>0</v>
      </c>
      <c r="K172" s="18">
        <v>65221.89</v>
      </c>
      <c r="L172" s="18">
        <v>830.02</v>
      </c>
      <c r="M172" s="18">
        <v>0</v>
      </c>
      <c r="N172" s="18">
        <v>0</v>
      </c>
      <c r="O172" s="18">
        <v>830.02</v>
      </c>
      <c r="P172" s="18">
        <v>0</v>
      </c>
      <c r="Q172" s="18">
        <v>0</v>
      </c>
      <c r="R172" s="18">
        <v>64391.87</v>
      </c>
      <c r="S172" s="18">
        <v>0</v>
      </c>
      <c r="T172" s="18">
        <v>530.47</v>
      </c>
      <c r="U172" s="18">
        <v>0</v>
      </c>
      <c r="V172" s="18">
        <v>0</v>
      </c>
      <c r="W172" s="18">
        <v>530.47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-12.73</v>
      </c>
      <c r="AG172" s="18">
        <v>72.790000000000006</v>
      </c>
      <c r="AH172" s="18">
        <v>95.52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0.04</v>
      </c>
      <c r="AQ172" s="18">
        <v>0</v>
      </c>
      <c r="AR172" s="18">
        <v>0.04</v>
      </c>
      <c r="AS172" s="18">
        <v>0</v>
      </c>
      <c r="AT172" s="1">
        <f t="shared" si="2"/>
        <v>1516.0700000000002</v>
      </c>
      <c r="AU172" s="18">
        <v>0</v>
      </c>
      <c r="AV172" s="18">
        <v>0</v>
      </c>
      <c r="AW172" s="19">
        <v>60</v>
      </c>
      <c r="AX172" s="19">
        <v>300</v>
      </c>
      <c r="AY172" s="18">
        <v>726795</v>
      </c>
      <c r="AZ172" s="18">
        <v>152549.45000000001</v>
      </c>
      <c r="BA172" s="20">
        <v>71.599999999999994</v>
      </c>
      <c r="BB172" s="20">
        <v>30.2227106816839</v>
      </c>
      <c r="BC172" s="20">
        <v>9.76</v>
      </c>
      <c r="BD172" s="20"/>
      <c r="BE172" s="2" t="s">
        <v>1523</v>
      </c>
      <c r="BF172" s="14"/>
      <c r="BG172" s="2" t="s">
        <v>550</v>
      </c>
      <c r="BH172" s="2" t="s">
        <v>570</v>
      </c>
      <c r="BI172" s="2" t="s">
        <v>647</v>
      </c>
      <c r="BJ172" s="2" t="s">
        <v>3</v>
      </c>
      <c r="BK172" s="15" t="s">
        <v>1</v>
      </c>
      <c r="BL172" s="20">
        <v>522735.00363236002</v>
      </c>
      <c r="BM172" s="15" t="s">
        <v>35</v>
      </c>
      <c r="BN172" s="20"/>
      <c r="BO172" s="21">
        <v>38084</v>
      </c>
      <c r="BP172" s="21">
        <v>47239</v>
      </c>
      <c r="BQ172" s="13" t="s">
        <v>1665</v>
      </c>
      <c r="BR172" s="13" t="s">
        <v>1687</v>
      </c>
      <c r="BS172" s="13" t="s">
        <v>1667</v>
      </c>
      <c r="BT172" s="13" t="s">
        <v>1667</v>
      </c>
      <c r="BU172" s="20">
        <v>0</v>
      </c>
      <c r="BV172" s="20">
        <v>0</v>
      </c>
      <c r="BW172" s="20">
        <v>0</v>
      </c>
    </row>
    <row r="173" spans="1:75" s="3" customFormat="1" ht="18.2" customHeight="1" x14ac:dyDescent="0.15">
      <c r="A173" s="6">
        <v>171</v>
      </c>
      <c r="B173" s="7" t="s">
        <v>609</v>
      </c>
      <c r="C173" s="7" t="s">
        <v>34</v>
      </c>
      <c r="D173" s="8">
        <v>45383</v>
      </c>
      <c r="E173" s="9" t="s">
        <v>251</v>
      </c>
      <c r="F173" s="10">
        <v>147</v>
      </c>
      <c r="G173" s="10">
        <v>146</v>
      </c>
      <c r="H173" s="1">
        <v>86267.77</v>
      </c>
      <c r="I173" s="1">
        <v>85009.88</v>
      </c>
      <c r="J173" s="1">
        <v>0</v>
      </c>
      <c r="K173" s="1">
        <v>171277.65</v>
      </c>
      <c r="L173" s="1">
        <v>992.9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171277.65</v>
      </c>
      <c r="S173" s="1">
        <v>163983.13</v>
      </c>
      <c r="T173" s="1">
        <v>700.93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164684.06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f t="shared" si="2"/>
        <v>0</v>
      </c>
      <c r="AU173" s="1">
        <v>86002.78</v>
      </c>
      <c r="AV173" s="1">
        <v>164684.06</v>
      </c>
      <c r="AW173" s="11">
        <v>65</v>
      </c>
      <c r="AX173" s="11">
        <v>300</v>
      </c>
      <c r="AY173" s="1">
        <v>727303</v>
      </c>
      <c r="AZ173" s="1">
        <v>190075.61</v>
      </c>
      <c r="BA173" s="12">
        <v>90</v>
      </c>
      <c r="BB173" s="12">
        <v>81.099245189848403</v>
      </c>
      <c r="BC173" s="12">
        <v>9.75</v>
      </c>
      <c r="BD173" s="12"/>
      <c r="BE173" s="9" t="s">
        <v>1523</v>
      </c>
      <c r="BF173" s="6"/>
      <c r="BG173" s="9" t="s">
        <v>550</v>
      </c>
      <c r="BH173" s="9" t="s">
        <v>570</v>
      </c>
      <c r="BI173" s="9" t="s">
        <v>647</v>
      </c>
      <c r="BJ173" s="9" t="s">
        <v>1522</v>
      </c>
      <c r="BK173" s="7" t="s">
        <v>1</v>
      </c>
      <c r="BL173" s="12">
        <v>1390436.7584742</v>
      </c>
      <c r="BM173" s="7" t="s">
        <v>35</v>
      </c>
      <c r="BN173" s="12"/>
      <c r="BO173" s="13">
        <v>38245</v>
      </c>
      <c r="BP173" s="13">
        <v>47392</v>
      </c>
      <c r="BQ173" s="13" t="s">
        <v>1796</v>
      </c>
      <c r="BR173" s="13" t="s">
        <v>1797</v>
      </c>
      <c r="BS173" s="13">
        <v>44232</v>
      </c>
      <c r="BT173" s="13">
        <v>44862</v>
      </c>
      <c r="BU173" s="12">
        <v>31028.13</v>
      </c>
      <c r="BV173" s="12">
        <v>0</v>
      </c>
      <c r="BW173" s="12">
        <v>0</v>
      </c>
    </row>
    <row r="174" spans="1:75" s="3" customFormat="1" ht="18.2" customHeight="1" x14ac:dyDescent="0.15">
      <c r="A174" s="14">
        <v>172</v>
      </c>
      <c r="B174" s="15" t="s">
        <v>609</v>
      </c>
      <c r="C174" s="15" t="s">
        <v>34</v>
      </c>
      <c r="D174" s="16">
        <v>45383</v>
      </c>
      <c r="E174" s="2" t="s">
        <v>462</v>
      </c>
      <c r="F174" s="17">
        <v>186</v>
      </c>
      <c r="G174" s="17">
        <v>185</v>
      </c>
      <c r="H174" s="18">
        <v>60048.17</v>
      </c>
      <c r="I174" s="18">
        <v>62611.49</v>
      </c>
      <c r="J174" s="18">
        <v>0</v>
      </c>
      <c r="K174" s="18">
        <v>122659.66</v>
      </c>
      <c r="L174" s="18">
        <v>669.69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122659.66</v>
      </c>
      <c r="S174" s="18">
        <v>156515.10999999999</v>
      </c>
      <c r="T174" s="18">
        <v>508.41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157023.51999999999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">
        <f t="shared" si="2"/>
        <v>0</v>
      </c>
      <c r="AU174" s="18">
        <v>63281.18</v>
      </c>
      <c r="AV174" s="18">
        <v>157023.51999999999</v>
      </c>
      <c r="AW174" s="19">
        <v>66</v>
      </c>
      <c r="AX174" s="19">
        <v>300</v>
      </c>
      <c r="AY174" s="18">
        <v>494483</v>
      </c>
      <c r="AZ174" s="18">
        <v>128053.35</v>
      </c>
      <c r="BA174" s="20">
        <v>90</v>
      </c>
      <c r="BB174" s="20">
        <v>86.2091417366277</v>
      </c>
      <c r="BC174" s="20">
        <v>10.16</v>
      </c>
      <c r="BD174" s="20"/>
      <c r="BE174" s="2" t="s">
        <v>1523</v>
      </c>
      <c r="BF174" s="14"/>
      <c r="BG174" s="2" t="s">
        <v>550</v>
      </c>
      <c r="BH174" s="2" t="s">
        <v>570</v>
      </c>
      <c r="BI174" s="2" t="s">
        <v>648</v>
      </c>
      <c r="BJ174" s="2" t="s">
        <v>1522</v>
      </c>
      <c r="BK174" s="15" t="s">
        <v>1</v>
      </c>
      <c r="BL174" s="20">
        <v>995754.55435047997</v>
      </c>
      <c r="BM174" s="15" t="s">
        <v>35</v>
      </c>
      <c r="BN174" s="20"/>
      <c r="BO174" s="21">
        <v>38280</v>
      </c>
      <c r="BP174" s="21">
        <v>47423</v>
      </c>
      <c r="BQ174" s="13" t="s">
        <v>1401</v>
      </c>
      <c r="BR174" s="13" t="s">
        <v>1702</v>
      </c>
      <c r="BS174" s="13">
        <v>44232</v>
      </c>
      <c r="BT174" s="13">
        <v>44862</v>
      </c>
      <c r="BU174" s="20">
        <v>26757.83</v>
      </c>
      <c r="BV174" s="20">
        <v>0</v>
      </c>
      <c r="BW174" s="20">
        <v>0</v>
      </c>
    </row>
    <row r="175" spans="1:75" s="3" customFormat="1" ht="18.2" customHeight="1" x14ac:dyDescent="0.15">
      <c r="A175" s="6">
        <v>173</v>
      </c>
      <c r="B175" s="7" t="s">
        <v>609</v>
      </c>
      <c r="C175" s="7" t="s">
        <v>34</v>
      </c>
      <c r="D175" s="8">
        <v>45383</v>
      </c>
      <c r="E175" s="9" t="s">
        <v>23</v>
      </c>
      <c r="F175" s="10">
        <v>159</v>
      </c>
      <c r="G175" s="10">
        <v>158</v>
      </c>
      <c r="H175" s="1">
        <v>90216.49</v>
      </c>
      <c r="I175" s="1">
        <v>83569.47</v>
      </c>
      <c r="J175" s="1">
        <v>0</v>
      </c>
      <c r="K175" s="1">
        <v>173785.96</v>
      </c>
      <c r="L175" s="1">
        <v>952.91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173785.96</v>
      </c>
      <c r="S175" s="1">
        <v>188077.26</v>
      </c>
      <c r="T175" s="1">
        <v>755.56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188832.82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f t="shared" si="2"/>
        <v>0</v>
      </c>
      <c r="AU175" s="1">
        <v>84522.38</v>
      </c>
      <c r="AV175" s="1">
        <v>188832.82</v>
      </c>
      <c r="AW175" s="11">
        <v>69</v>
      </c>
      <c r="AX175" s="11">
        <v>300</v>
      </c>
      <c r="AY175" s="1">
        <v>735239</v>
      </c>
      <c r="AZ175" s="1">
        <v>187285.88</v>
      </c>
      <c r="BA175" s="12">
        <v>90</v>
      </c>
      <c r="BB175" s="12">
        <v>83.512629996452503</v>
      </c>
      <c r="BC175" s="12">
        <v>10.050000000000001</v>
      </c>
      <c r="BD175" s="12"/>
      <c r="BE175" s="9" t="s">
        <v>1523</v>
      </c>
      <c r="BF175" s="6"/>
      <c r="BG175" s="9" t="s">
        <v>550</v>
      </c>
      <c r="BH175" s="9" t="s">
        <v>570</v>
      </c>
      <c r="BI175" s="9" t="s">
        <v>649</v>
      </c>
      <c r="BJ175" s="9" t="s">
        <v>1522</v>
      </c>
      <c r="BK175" s="7" t="s">
        <v>1</v>
      </c>
      <c r="BL175" s="12">
        <v>1410799.2892868801</v>
      </c>
      <c r="BM175" s="7" t="s">
        <v>35</v>
      </c>
      <c r="BN175" s="12"/>
      <c r="BO175" s="13">
        <v>38378</v>
      </c>
      <c r="BP175" s="13">
        <v>47515</v>
      </c>
      <c r="BQ175" s="13" t="s">
        <v>1413</v>
      </c>
      <c r="BR175" s="13" t="s">
        <v>1701</v>
      </c>
      <c r="BS175" s="13">
        <v>44232</v>
      </c>
      <c r="BT175" s="13">
        <v>44862</v>
      </c>
      <c r="BU175" s="12">
        <v>33369.599999999999</v>
      </c>
      <c r="BV175" s="12">
        <v>0</v>
      </c>
      <c r="BW175" s="12">
        <v>0</v>
      </c>
    </row>
    <row r="176" spans="1:75" s="3" customFormat="1" ht="18.2" customHeight="1" x14ac:dyDescent="0.15">
      <c r="A176" s="14">
        <v>174</v>
      </c>
      <c r="B176" s="15" t="s">
        <v>609</v>
      </c>
      <c r="C176" s="15" t="s">
        <v>34</v>
      </c>
      <c r="D176" s="16">
        <v>45383</v>
      </c>
      <c r="E176" s="2" t="s">
        <v>1024</v>
      </c>
      <c r="F176" s="17">
        <v>0</v>
      </c>
      <c r="G176" s="17">
        <v>0</v>
      </c>
      <c r="H176" s="18">
        <v>53318.77</v>
      </c>
      <c r="I176" s="18">
        <v>0</v>
      </c>
      <c r="J176" s="18">
        <v>0</v>
      </c>
      <c r="K176" s="18">
        <v>53318.77</v>
      </c>
      <c r="L176" s="18">
        <v>526.04999999999995</v>
      </c>
      <c r="M176" s="18">
        <v>0</v>
      </c>
      <c r="N176" s="18">
        <v>0</v>
      </c>
      <c r="O176" s="18">
        <v>526.04999999999995</v>
      </c>
      <c r="P176" s="18">
        <v>0</v>
      </c>
      <c r="Q176" s="18">
        <v>0</v>
      </c>
      <c r="R176" s="18">
        <v>52792.72</v>
      </c>
      <c r="S176" s="18">
        <v>0</v>
      </c>
      <c r="T176" s="18">
        <v>415.44</v>
      </c>
      <c r="U176" s="18">
        <v>0</v>
      </c>
      <c r="V176" s="18">
        <v>0</v>
      </c>
      <c r="W176" s="18">
        <v>415.44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0.59</v>
      </c>
      <c r="AG176" s="18">
        <v>50.48</v>
      </c>
      <c r="AH176" s="18">
        <v>68.28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2.5867999999999999E-2</v>
      </c>
      <c r="AT176" s="1">
        <f t="shared" si="2"/>
        <v>1060.814132</v>
      </c>
      <c r="AU176" s="18">
        <v>0</v>
      </c>
      <c r="AV176" s="18">
        <v>0</v>
      </c>
      <c r="AW176" s="19">
        <v>74</v>
      </c>
      <c r="AX176" s="19">
        <v>300</v>
      </c>
      <c r="AY176" s="18">
        <v>799400</v>
      </c>
      <c r="AZ176" s="18">
        <v>109057.59</v>
      </c>
      <c r="BA176" s="20">
        <v>50.65</v>
      </c>
      <c r="BB176" s="20">
        <v>24.5187085832357</v>
      </c>
      <c r="BC176" s="20">
        <v>9.35</v>
      </c>
      <c r="BD176" s="20"/>
      <c r="BE176" s="2" t="s">
        <v>1523</v>
      </c>
      <c r="BF176" s="14"/>
      <c r="BG176" s="2" t="s">
        <v>550</v>
      </c>
      <c r="BH176" s="2" t="s">
        <v>570</v>
      </c>
      <c r="BI176" s="2" t="s">
        <v>637</v>
      </c>
      <c r="BJ176" s="2" t="s">
        <v>3</v>
      </c>
      <c r="BK176" s="15" t="s">
        <v>1</v>
      </c>
      <c r="BL176" s="20">
        <v>428572.77915616002</v>
      </c>
      <c r="BM176" s="15" t="s">
        <v>35</v>
      </c>
      <c r="BN176" s="20"/>
      <c r="BO176" s="21">
        <v>38520</v>
      </c>
      <c r="BP176" s="21">
        <v>47665</v>
      </c>
      <c r="BQ176" s="13" t="s">
        <v>1665</v>
      </c>
      <c r="BR176" s="13" t="s">
        <v>1687</v>
      </c>
      <c r="BS176" s="13" t="s">
        <v>1667</v>
      </c>
      <c r="BT176" s="13" t="s">
        <v>1667</v>
      </c>
      <c r="BU176" s="20">
        <v>0</v>
      </c>
      <c r="BV176" s="20">
        <v>0</v>
      </c>
      <c r="BW176" s="20">
        <v>0</v>
      </c>
    </row>
    <row r="177" spans="1:75" s="3" customFormat="1" ht="18.2" customHeight="1" x14ac:dyDescent="0.15">
      <c r="A177" s="6">
        <v>175</v>
      </c>
      <c r="B177" s="7" t="s">
        <v>609</v>
      </c>
      <c r="C177" s="7" t="s">
        <v>34</v>
      </c>
      <c r="D177" s="8">
        <v>45383</v>
      </c>
      <c r="E177" s="9" t="s">
        <v>245</v>
      </c>
      <c r="F177" s="10">
        <v>127</v>
      </c>
      <c r="G177" s="10">
        <v>126</v>
      </c>
      <c r="H177" s="1">
        <v>90571.94</v>
      </c>
      <c r="I177" s="1">
        <v>91913.9</v>
      </c>
      <c r="J177" s="1">
        <v>0</v>
      </c>
      <c r="K177" s="1">
        <v>182485.84</v>
      </c>
      <c r="L177" s="1">
        <v>1187.94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182485.84</v>
      </c>
      <c r="S177" s="1">
        <v>155302.41</v>
      </c>
      <c r="T177" s="1">
        <v>771.37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156073.78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f t="shared" si="2"/>
        <v>0</v>
      </c>
      <c r="AU177" s="1">
        <v>93101.84</v>
      </c>
      <c r="AV177" s="1">
        <v>156073.78</v>
      </c>
      <c r="AW177" s="11">
        <v>58</v>
      </c>
      <c r="AX177" s="11">
        <v>300</v>
      </c>
      <c r="AY177" s="1">
        <v>795824.99</v>
      </c>
      <c r="AZ177" s="1">
        <v>211988.29</v>
      </c>
      <c r="BA177" s="12">
        <v>90</v>
      </c>
      <c r="BB177" s="12">
        <v>77.474683153489295</v>
      </c>
      <c r="BC177" s="12">
        <v>10.220000000000001</v>
      </c>
      <c r="BD177" s="12"/>
      <c r="BE177" s="9" t="s">
        <v>1523</v>
      </c>
      <c r="BF177" s="6"/>
      <c r="BG177" s="9" t="s">
        <v>550</v>
      </c>
      <c r="BH177" s="9" t="s">
        <v>570</v>
      </c>
      <c r="BI177" s="9" t="s">
        <v>647</v>
      </c>
      <c r="BJ177" s="9" t="s">
        <v>1522</v>
      </c>
      <c r="BK177" s="7" t="s">
        <v>1</v>
      </c>
      <c r="BL177" s="12">
        <v>1481425.1587235201</v>
      </c>
      <c r="BM177" s="7" t="s">
        <v>35</v>
      </c>
      <c r="BN177" s="12"/>
      <c r="BO177" s="13">
        <v>38030</v>
      </c>
      <c r="BP177" s="13">
        <v>47178</v>
      </c>
      <c r="BQ177" s="13" t="s">
        <v>1410</v>
      </c>
      <c r="BR177" s="13" t="s">
        <v>1684</v>
      </c>
      <c r="BS177" s="13">
        <v>44232</v>
      </c>
      <c r="BT177" s="13">
        <v>44862</v>
      </c>
      <c r="BU177" s="12">
        <v>30140.91</v>
      </c>
      <c r="BV177" s="12">
        <v>0</v>
      </c>
      <c r="BW177" s="12">
        <v>0</v>
      </c>
    </row>
    <row r="178" spans="1:75" s="3" customFormat="1" ht="18.2" customHeight="1" x14ac:dyDescent="0.15">
      <c r="A178" s="14">
        <v>176</v>
      </c>
      <c r="B178" s="15" t="s">
        <v>609</v>
      </c>
      <c r="C178" s="15" t="s">
        <v>34</v>
      </c>
      <c r="D178" s="16">
        <v>45383</v>
      </c>
      <c r="E178" s="2" t="s">
        <v>196</v>
      </c>
      <c r="F178" s="17">
        <v>188</v>
      </c>
      <c r="G178" s="17">
        <v>187</v>
      </c>
      <c r="H178" s="18">
        <v>90414.83</v>
      </c>
      <c r="I178" s="18">
        <v>110861.51</v>
      </c>
      <c r="J178" s="18">
        <v>0</v>
      </c>
      <c r="K178" s="18">
        <v>201276.34</v>
      </c>
      <c r="L178" s="18">
        <v>1168.2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201276.34</v>
      </c>
      <c r="S178" s="18">
        <v>250126.69</v>
      </c>
      <c r="T178" s="18">
        <v>751.95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250878.64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">
        <f t="shared" si="2"/>
        <v>0</v>
      </c>
      <c r="AU178" s="18">
        <v>112029.71</v>
      </c>
      <c r="AV178" s="18">
        <v>250878.64</v>
      </c>
      <c r="AW178" s="19">
        <v>59</v>
      </c>
      <c r="AX178" s="19">
        <v>300</v>
      </c>
      <c r="AY178" s="18">
        <v>801051</v>
      </c>
      <c r="AZ178" s="18">
        <v>211635.51</v>
      </c>
      <c r="BA178" s="20">
        <v>90</v>
      </c>
      <c r="BB178" s="20">
        <v>85.594665091883698</v>
      </c>
      <c r="BC178" s="20">
        <v>9.98</v>
      </c>
      <c r="BD178" s="20"/>
      <c r="BE178" s="2" t="s">
        <v>1523</v>
      </c>
      <c r="BF178" s="14"/>
      <c r="BG178" s="2" t="s">
        <v>550</v>
      </c>
      <c r="BH178" s="2" t="s">
        <v>570</v>
      </c>
      <c r="BI178" s="2" t="s">
        <v>647</v>
      </c>
      <c r="BJ178" s="2" t="s">
        <v>1522</v>
      </c>
      <c r="BK178" s="15" t="s">
        <v>1</v>
      </c>
      <c r="BL178" s="20">
        <v>1633966.9638575199</v>
      </c>
      <c r="BM178" s="15" t="s">
        <v>35</v>
      </c>
      <c r="BN178" s="20"/>
      <c r="BO178" s="21">
        <v>38072</v>
      </c>
      <c r="BP178" s="21">
        <v>47209</v>
      </c>
      <c r="BQ178" s="13" t="s">
        <v>1792</v>
      </c>
      <c r="BR178" s="13" t="s">
        <v>1793</v>
      </c>
      <c r="BS178" s="13">
        <v>43262</v>
      </c>
      <c r="BT178" s="13">
        <v>43892</v>
      </c>
      <c r="BU178" s="20">
        <v>44441.46</v>
      </c>
      <c r="BV178" s="20">
        <v>0</v>
      </c>
      <c r="BW178" s="20">
        <v>0</v>
      </c>
    </row>
    <row r="179" spans="1:75" s="3" customFormat="1" ht="18.2" customHeight="1" x14ac:dyDescent="0.15">
      <c r="A179" s="6">
        <v>177</v>
      </c>
      <c r="B179" s="7" t="s">
        <v>609</v>
      </c>
      <c r="C179" s="7" t="s">
        <v>34</v>
      </c>
      <c r="D179" s="8">
        <v>45383</v>
      </c>
      <c r="E179" s="9" t="s">
        <v>20</v>
      </c>
      <c r="F179" s="10">
        <v>179</v>
      </c>
      <c r="G179" s="10">
        <v>178</v>
      </c>
      <c r="H179" s="1">
        <v>84000.63</v>
      </c>
      <c r="I179" s="1">
        <v>98893.54</v>
      </c>
      <c r="J179" s="1">
        <v>0</v>
      </c>
      <c r="K179" s="1">
        <v>182894.17</v>
      </c>
      <c r="L179" s="1">
        <v>1048.43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182894.17</v>
      </c>
      <c r="S179" s="1">
        <v>210568.82</v>
      </c>
      <c r="T179" s="1">
        <v>680.41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211249.23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f t="shared" si="2"/>
        <v>0</v>
      </c>
      <c r="AU179" s="1">
        <v>99941.97</v>
      </c>
      <c r="AV179" s="1">
        <v>211249.23</v>
      </c>
      <c r="AW179" s="11">
        <v>61</v>
      </c>
      <c r="AX179" s="11">
        <v>300</v>
      </c>
      <c r="AY179" s="1">
        <v>739379</v>
      </c>
      <c r="AZ179" s="1">
        <v>194461.41</v>
      </c>
      <c r="BA179" s="12">
        <v>90</v>
      </c>
      <c r="BB179" s="12">
        <v>84.646487444475497</v>
      </c>
      <c r="BC179" s="12">
        <v>9.7200000000000006</v>
      </c>
      <c r="BD179" s="12"/>
      <c r="BE179" s="9" t="s">
        <v>1523</v>
      </c>
      <c r="BF179" s="6"/>
      <c r="BG179" s="9" t="s">
        <v>550</v>
      </c>
      <c r="BH179" s="9" t="s">
        <v>570</v>
      </c>
      <c r="BI179" s="9" t="s">
        <v>647</v>
      </c>
      <c r="BJ179" s="9" t="s">
        <v>1522</v>
      </c>
      <c r="BK179" s="7" t="s">
        <v>1</v>
      </c>
      <c r="BL179" s="12">
        <v>1484739.99309676</v>
      </c>
      <c r="BM179" s="7" t="s">
        <v>35</v>
      </c>
      <c r="BN179" s="12"/>
      <c r="BO179" s="13">
        <v>38133</v>
      </c>
      <c r="BP179" s="13">
        <v>47270</v>
      </c>
      <c r="BQ179" s="13" t="s">
        <v>1800</v>
      </c>
      <c r="BR179" s="13" t="s">
        <v>1801</v>
      </c>
      <c r="BS179" s="13">
        <v>44232</v>
      </c>
      <c r="BT179" s="13">
        <v>44862</v>
      </c>
      <c r="BU179" s="12">
        <v>38572.199999999997</v>
      </c>
      <c r="BV179" s="12">
        <v>0</v>
      </c>
      <c r="BW179" s="12">
        <v>0</v>
      </c>
    </row>
    <row r="180" spans="1:75" s="3" customFormat="1" ht="18.2" customHeight="1" x14ac:dyDescent="0.15">
      <c r="A180" s="14">
        <v>178</v>
      </c>
      <c r="B180" s="15" t="s">
        <v>609</v>
      </c>
      <c r="C180" s="15" t="s">
        <v>34</v>
      </c>
      <c r="D180" s="16">
        <v>45383</v>
      </c>
      <c r="E180" s="2" t="s">
        <v>1025</v>
      </c>
      <c r="F180" s="17">
        <v>0</v>
      </c>
      <c r="G180" s="17">
        <v>0</v>
      </c>
      <c r="H180" s="18">
        <v>80703.240000000005</v>
      </c>
      <c r="I180" s="18">
        <v>0</v>
      </c>
      <c r="J180" s="18">
        <v>0</v>
      </c>
      <c r="K180" s="18">
        <v>80703.240000000005</v>
      </c>
      <c r="L180" s="18">
        <v>986.7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80703.240000000005</v>
      </c>
      <c r="S180" s="18">
        <v>0</v>
      </c>
      <c r="T180" s="18">
        <v>654.37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654.37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-1.1100000000000001</v>
      </c>
      <c r="AG180" s="18">
        <v>0</v>
      </c>
      <c r="AH180" s="18">
        <v>1.92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0.81</v>
      </c>
      <c r="AS180" s="18">
        <v>0</v>
      </c>
      <c r="AT180" s="1">
        <f t="shared" si="2"/>
        <v>-2.2204460492503131E-16</v>
      </c>
      <c r="AU180" s="18">
        <v>986.7</v>
      </c>
      <c r="AV180" s="18">
        <v>654.37</v>
      </c>
      <c r="AW180" s="19">
        <v>62</v>
      </c>
      <c r="AX180" s="19">
        <v>300</v>
      </c>
      <c r="AY180" s="18">
        <v>698891</v>
      </c>
      <c r="AZ180" s="18">
        <v>184443.76</v>
      </c>
      <c r="BA180" s="20">
        <v>90</v>
      </c>
      <c r="BB180" s="20">
        <v>39.379437938155199</v>
      </c>
      <c r="BC180" s="20">
        <v>9.73</v>
      </c>
      <c r="BD180" s="20"/>
      <c r="BE180" s="2" t="s">
        <v>1523</v>
      </c>
      <c r="BF180" s="14"/>
      <c r="BG180" s="2" t="s">
        <v>550</v>
      </c>
      <c r="BH180" s="2" t="s">
        <v>570</v>
      </c>
      <c r="BI180" s="2" t="s">
        <v>647</v>
      </c>
      <c r="BJ180" s="2" t="s">
        <v>3</v>
      </c>
      <c r="BK180" s="15" t="s">
        <v>1</v>
      </c>
      <c r="BL180" s="20">
        <v>655151.16201072</v>
      </c>
      <c r="BM180" s="15" t="s">
        <v>35</v>
      </c>
      <c r="BN180" s="20"/>
      <c r="BO180" s="21">
        <v>38155</v>
      </c>
      <c r="BP180" s="21">
        <v>47300</v>
      </c>
      <c r="BQ180" s="13" t="s">
        <v>1402</v>
      </c>
      <c r="BR180" s="13" t="s">
        <v>1697</v>
      </c>
      <c r="BS180" s="13" t="s">
        <v>1667</v>
      </c>
      <c r="BT180" s="13" t="s">
        <v>1667</v>
      </c>
      <c r="BU180" s="20">
        <v>201.39</v>
      </c>
      <c r="BV180" s="20">
        <v>0</v>
      </c>
      <c r="BW180" s="20">
        <v>0</v>
      </c>
    </row>
    <row r="181" spans="1:75" s="3" customFormat="1" ht="18.2" customHeight="1" x14ac:dyDescent="0.15">
      <c r="A181" s="6">
        <v>179</v>
      </c>
      <c r="B181" s="7" t="s">
        <v>609</v>
      </c>
      <c r="C181" s="7" t="s">
        <v>34</v>
      </c>
      <c r="D181" s="8">
        <v>45383</v>
      </c>
      <c r="E181" s="9" t="s">
        <v>153</v>
      </c>
      <c r="F181" s="10">
        <v>153</v>
      </c>
      <c r="G181" s="10">
        <v>152</v>
      </c>
      <c r="H181" s="1">
        <v>63310.5</v>
      </c>
      <c r="I181" s="1">
        <v>65212.55</v>
      </c>
      <c r="J181" s="1">
        <v>0</v>
      </c>
      <c r="K181" s="1">
        <v>128523.05</v>
      </c>
      <c r="L181" s="1">
        <v>753.82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128523.05</v>
      </c>
      <c r="S181" s="1">
        <v>130439.26</v>
      </c>
      <c r="T181" s="1">
        <v>524.95000000000005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130964.21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f t="shared" si="2"/>
        <v>0</v>
      </c>
      <c r="AU181" s="1">
        <v>65966.37</v>
      </c>
      <c r="AV181" s="1">
        <v>130964.21</v>
      </c>
      <c r="AW181" s="11">
        <v>63</v>
      </c>
      <c r="AX181" s="11">
        <v>300</v>
      </c>
      <c r="AY181" s="1">
        <v>536633</v>
      </c>
      <c r="AZ181" s="1">
        <v>141272.99</v>
      </c>
      <c r="BA181" s="12">
        <v>90</v>
      </c>
      <c r="BB181" s="12">
        <v>81.877466456963901</v>
      </c>
      <c r="BC181" s="12">
        <v>9.9499999999999993</v>
      </c>
      <c r="BD181" s="12"/>
      <c r="BE181" s="9" t="s">
        <v>1523</v>
      </c>
      <c r="BF181" s="6"/>
      <c r="BG181" s="9" t="s">
        <v>550</v>
      </c>
      <c r="BH181" s="9" t="s">
        <v>570</v>
      </c>
      <c r="BI181" s="9" t="s">
        <v>647</v>
      </c>
      <c r="BJ181" s="9" t="s">
        <v>1522</v>
      </c>
      <c r="BK181" s="7" t="s">
        <v>1</v>
      </c>
      <c r="BL181" s="12">
        <v>1043353.7185454</v>
      </c>
      <c r="BM181" s="7" t="s">
        <v>35</v>
      </c>
      <c r="BN181" s="12"/>
      <c r="BO181" s="13">
        <v>38196</v>
      </c>
      <c r="BP181" s="13">
        <v>47331</v>
      </c>
      <c r="BQ181" s="13" t="s">
        <v>1401</v>
      </c>
      <c r="BR181" s="13" t="s">
        <v>1702</v>
      </c>
      <c r="BS181" s="13">
        <v>43867</v>
      </c>
      <c r="BT181" s="13">
        <v>44497</v>
      </c>
      <c r="BU181" s="12">
        <v>24148.74</v>
      </c>
      <c r="BV181" s="12">
        <v>0</v>
      </c>
      <c r="BW181" s="12">
        <v>0</v>
      </c>
    </row>
    <row r="182" spans="1:75" s="3" customFormat="1" ht="18.2" customHeight="1" x14ac:dyDescent="0.15">
      <c r="A182" s="14">
        <v>180</v>
      </c>
      <c r="B182" s="15" t="s">
        <v>609</v>
      </c>
      <c r="C182" s="15" t="s">
        <v>34</v>
      </c>
      <c r="D182" s="16">
        <v>45383</v>
      </c>
      <c r="E182" s="2" t="s">
        <v>404</v>
      </c>
      <c r="F182" s="17">
        <v>155</v>
      </c>
      <c r="G182" s="17">
        <v>154</v>
      </c>
      <c r="H182" s="18">
        <v>64914.25</v>
      </c>
      <c r="I182" s="18">
        <v>65030.23</v>
      </c>
      <c r="J182" s="18">
        <v>0</v>
      </c>
      <c r="K182" s="18">
        <v>129944.48</v>
      </c>
      <c r="L182" s="18">
        <v>753.79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129944.48</v>
      </c>
      <c r="S182" s="18">
        <v>136744.12</v>
      </c>
      <c r="T182" s="18">
        <v>547.98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137292.1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">
        <f t="shared" si="2"/>
        <v>0</v>
      </c>
      <c r="AU182" s="18">
        <v>65784.02</v>
      </c>
      <c r="AV182" s="18">
        <v>137292.1</v>
      </c>
      <c r="AW182" s="19">
        <v>64</v>
      </c>
      <c r="AX182" s="19">
        <v>300</v>
      </c>
      <c r="AY182" s="18">
        <v>539688</v>
      </c>
      <c r="AZ182" s="18">
        <v>141823.03</v>
      </c>
      <c r="BA182" s="20">
        <v>90</v>
      </c>
      <c r="BB182" s="20">
        <v>82.461947118179594</v>
      </c>
      <c r="BC182" s="20">
        <v>10.130000000000001</v>
      </c>
      <c r="BD182" s="20"/>
      <c r="BE182" s="2" t="s">
        <v>1523</v>
      </c>
      <c r="BF182" s="14"/>
      <c r="BG182" s="2" t="s">
        <v>550</v>
      </c>
      <c r="BH182" s="2" t="s">
        <v>570</v>
      </c>
      <c r="BI182" s="2" t="s">
        <v>647</v>
      </c>
      <c r="BJ182" s="2" t="s">
        <v>1522</v>
      </c>
      <c r="BK182" s="15" t="s">
        <v>1</v>
      </c>
      <c r="BL182" s="20">
        <v>1054892.9270854399</v>
      </c>
      <c r="BM182" s="15" t="s">
        <v>35</v>
      </c>
      <c r="BN182" s="20"/>
      <c r="BO182" s="21">
        <v>38217</v>
      </c>
      <c r="BP182" s="21">
        <v>47362</v>
      </c>
      <c r="BQ182" s="13" t="s">
        <v>1405</v>
      </c>
      <c r="BR182" s="13" t="s">
        <v>1691</v>
      </c>
      <c r="BS182" s="13">
        <v>44232</v>
      </c>
      <c r="BT182" s="13">
        <v>44862</v>
      </c>
      <c r="BU182" s="20">
        <v>24697.919999999998</v>
      </c>
      <c r="BV182" s="20">
        <v>0</v>
      </c>
      <c r="BW182" s="20">
        <v>0</v>
      </c>
    </row>
    <row r="183" spans="1:75" s="3" customFormat="1" ht="18.2" customHeight="1" x14ac:dyDescent="0.15">
      <c r="A183" s="6">
        <v>181</v>
      </c>
      <c r="B183" s="7" t="s">
        <v>609</v>
      </c>
      <c r="C183" s="7" t="s">
        <v>34</v>
      </c>
      <c r="D183" s="8">
        <v>45383</v>
      </c>
      <c r="E183" s="9" t="s">
        <v>372</v>
      </c>
      <c r="F183" s="10">
        <v>184</v>
      </c>
      <c r="G183" s="10">
        <v>183</v>
      </c>
      <c r="H183" s="1">
        <v>69828.5</v>
      </c>
      <c r="I183" s="1">
        <v>71584.08</v>
      </c>
      <c r="J183" s="1">
        <v>0</v>
      </c>
      <c r="K183" s="1">
        <v>141412.57999999999</v>
      </c>
      <c r="L183" s="1">
        <v>765.57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141412.57999999999</v>
      </c>
      <c r="S183" s="1">
        <v>177207.84</v>
      </c>
      <c r="T183" s="1">
        <v>586.55999999999995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177794.4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f t="shared" si="2"/>
        <v>0</v>
      </c>
      <c r="AU183" s="1">
        <v>72349.649999999994</v>
      </c>
      <c r="AV183" s="1">
        <v>177794.4</v>
      </c>
      <c r="AW183" s="11">
        <v>67</v>
      </c>
      <c r="AX183" s="11">
        <v>300</v>
      </c>
      <c r="AY183" s="1">
        <v>574400</v>
      </c>
      <c r="AZ183" s="1">
        <v>147879.42000000001</v>
      </c>
      <c r="BA183" s="12">
        <v>90</v>
      </c>
      <c r="BB183" s="12">
        <v>86.064255594186093</v>
      </c>
      <c r="BC183" s="12">
        <v>10.08</v>
      </c>
      <c r="BD183" s="12"/>
      <c r="BE183" s="9" t="s">
        <v>1523</v>
      </c>
      <c r="BF183" s="6"/>
      <c r="BG183" s="9" t="s">
        <v>550</v>
      </c>
      <c r="BH183" s="9" t="s">
        <v>570</v>
      </c>
      <c r="BI183" s="9" t="s">
        <v>649</v>
      </c>
      <c r="BJ183" s="9" t="s">
        <v>1522</v>
      </c>
      <c r="BK183" s="7" t="s">
        <v>1</v>
      </c>
      <c r="BL183" s="12">
        <v>1147991.28399224</v>
      </c>
      <c r="BM183" s="7" t="s">
        <v>35</v>
      </c>
      <c r="BN183" s="12"/>
      <c r="BO183" s="13">
        <v>38302</v>
      </c>
      <c r="BP183" s="13">
        <v>47453</v>
      </c>
      <c r="BQ183" s="13" t="s">
        <v>1835</v>
      </c>
      <c r="BR183" s="13" t="s">
        <v>1836</v>
      </c>
      <c r="BS183" s="13">
        <v>44232</v>
      </c>
      <c r="BT183" s="13">
        <v>44862</v>
      </c>
      <c r="BU183" s="12">
        <v>30493.52</v>
      </c>
      <c r="BV183" s="12">
        <v>0</v>
      </c>
      <c r="BW183" s="12">
        <v>0</v>
      </c>
    </row>
    <row r="184" spans="1:75" s="3" customFormat="1" ht="18.2" customHeight="1" x14ac:dyDescent="0.15">
      <c r="A184" s="14">
        <v>182</v>
      </c>
      <c r="B184" s="15" t="s">
        <v>609</v>
      </c>
      <c r="C184" s="15" t="s">
        <v>34</v>
      </c>
      <c r="D184" s="16">
        <v>45383</v>
      </c>
      <c r="E184" s="2" t="s">
        <v>436</v>
      </c>
      <c r="F184" s="17">
        <v>126</v>
      </c>
      <c r="G184" s="17">
        <v>125</v>
      </c>
      <c r="H184" s="18">
        <v>63133.85</v>
      </c>
      <c r="I184" s="18">
        <v>63639.56</v>
      </c>
      <c r="J184" s="18">
        <v>0</v>
      </c>
      <c r="K184" s="18">
        <v>126773.41</v>
      </c>
      <c r="L184" s="18">
        <v>820.59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126773.41</v>
      </c>
      <c r="S184" s="18">
        <v>106575.1</v>
      </c>
      <c r="T184" s="18">
        <v>530.32000000000005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107105.42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">
        <f t="shared" si="2"/>
        <v>0</v>
      </c>
      <c r="AU184" s="18">
        <v>64460.15</v>
      </c>
      <c r="AV184" s="18">
        <v>107105.42</v>
      </c>
      <c r="AW184" s="19">
        <v>67</v>
      </c>
      <c r="AX184" s="19">
        <v>300</v>
      </c>
      <c r="AY184" s="18">
        <v>574400</v>
      </c>
      <c r="AZ184" s="18">
        <v>147746.34</v>
      </c>
      <c r="BA184" s="20">
        <v>90</v>
      </c>
      <c r="BB184" s="20">
        <v>77.224294693188298</v>
      </c>
      <c r="BC184" s="20">
        <v>10.08</v>
      </c>
      <c r="BD184" s="20"/>
      <c r="BE184" s="2" t="s">
        <v>1523</v>
      </c>
      <c r="BF184" s="14"/>
      <c r="BG184" s="2" t="s">
        <v>550</v>
      </c>
      <c r="BH184" s="2" t="s">
        <v>570</v>
      </c>
      <c r="BI184" s="2" t="s">
        <v>649</v>
      </c>
      <c r="BJ184" s="2" t="s">
        <v>1522</v>
      </c>
      <c r="BK184" s="15" t="s">
        <v>1</v>
      </c>
      <c r="BL184" s="20">
        <v>1029150.09203548</v>
      </c>
      <c r="BM184" s="15" t="s">
        <v>35</v>
      </c>
      <c r="BN184" s="20"/>
      <c r="BO184" s="21">
        <v>38310</v>
      </c>
      <c r="BP184" s="21">
        <v>47453</v>
      </c>
      <c r="BQ184" s="13" t="s">
        <v>1788</v>
      </c>
      <c r="BR184" s="13" t="s">
        <v>1789</v>
      </c>
      <c r="BS184" s="13">
        <v>44232</v>
      </c>
      <c r="BT184" s="13">
        <v>44862</v>
      </c>
      <c r="BU184" s="20">
        <v>20010.16</v>
      </c>
      <c r="BV184" s="20">
        <v>0</v>
      </c>
      <c r="BW184" s="20">
        <v>0</v>
      </c>
    </row>
    <row r="185" spans="1:75" s="3" customFormat="1" ht="18.2" customHeight="1" x14ac:dyDescent="0.15">
      <c r="A185" s="6">
        <v>183</v>
      </c>
      <c r="B185" s="7" t="s">
        <v>609</v>
      </c>
      <c r="C185" s="7" t="s">
        <v>34</v>
      </c>
      <c r="D185" s="8">
        <v>45383</v>
      </c>
      <c r="E185" s="9" t="s">
        <v>15</v>
      </c>
      <c r="F185" s="10">
        <v>154</v>
      </c>
      <c r="G185" s="10">
        <v>153</v>
      </c>
      <c r="H185" s="1">
        <v>67798.539999999994</v>
      </c>
      <c r="I185" s="1">
        <v>62721.95</v>
      </c>
      <c r="J185" s="1">
        <v>0</v>
      </c>
      <c r="K185" s="1">
        <v>130520.49</v>
      </c>
      <c r="L185" s="1">
        <v>728.59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130520.49</v>
      </c>
      <c r="S185" s="1">
        <v>137445.71</v>
      </c>
      <c r="T185" s="1">
        <v>571.20000000000005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138016.91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f t="shared" si="2"/>
        <v>0</v>
      </c>
      <c r="AU185" s="1">
        <v>63450.54</v>
      </c>
      <c r="AV185" s="1">
        <v>138016.91</v>
      </c>
      <c r="AW185" s="11">
        <v>68</v>
      </c>
      <c r="AX185" s="11">
        <v>300</v>
      </c>
      <c r="AY185" s="1">
        <v>553637</v>
      </c>
      <c r="AZ185" s="1">
        <v>141825.75</v>
      </c>
      <c r="BA185" s="12">
        <v>90</v>
      </c>
      <c r="BB185" s="12">
        <v>82.825890926013102</v>
      </c>
      <c r="BC185" s="12">
        <v>10.11</v>
      </c>
      <c r="BD185" s="12"/>
      <c r="BE185" s="9" t="s">
        <v>1523</v>
      </c>
      <c r="BF185" s="6"/>
      <c r="BG185" s="9" t="s">
        <v>550</v>
      </c>
      <c r="BH185" s="9" t="s">
        <v>570</v>
      </c>
      <c r="BI185" s="9" t="s">
        <v>649</v>
      </c>
      <c r="BJ185" s="9" t="s">
        <v>1522</v>
      </c>
      <c r="BK185" s="7" t="s">
        <v>1</v>
      </c>
      <c r="BL185" s="12">
        <v>1059568.99239372</v>
      </c>
      <c r="BM185" s="7" t="s">
        <v>35</v>
      </c>
      <c r="BN185" s="12"/>
      <c r="BO185" s="13">
        <v>38324</v>
      </c>
      <c r="BP185" s="13">
        <v>47484</v>
      </c>
      <c r="BQ185" s="13" t="s">
        <v>1479</v>
      </c>
      <c r="BR185" s="13" t="s">
        <v>1716</v>
      </c>
      <c r="BS185" s="13">
        <v>44232</v>
      </c>
      <c r="BT185" s="13">
        <v>44862</v>
      </c>
      <c r="BU185" s="12">
        <v>24525.65</v>
      </c>
      <c r="BV185" s="12">
        <v>0</v>
      </c>
      <c r="BW185" s="12">
        <v>0</v>
      </c>
    </row>
    <row r="186" spans="1:75" s="3" customFormat="1" ht="18.2" customHeight="1" x14ac:dyDescent="0.15">
      <c r="A186" s="14">
        <v>184</v>
      </c>
      <c r="B186" s="15" t="s">
        <v>609</v>
      </c>
      <c r="C186" s="15" t="s">
        <v>34</v>
      </c>
      <c r="D186" s="16">
        <v>45383</v>
      </c>
      <c r="E186" s="2" t="s">
        <v>405</v>
      </c>
      <c r="F186" s="17">
        <v>154</v>
      </c>
      <c r="G186" s="17">
        <v>153</v>
      </c>
      <c r="H186" s="18">
        <v>68358.22</v>
      </c>
      <c r="I186" s="18">
        <v>61750.76</v>
      </c>
      <c r="J186" s="18">
        <v>0</v>
      </c>
      <c r="K186" s="18">
        <v>130108.98</v>
      </c>
      <c r="L186" s="18">
        <v>711.14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130108.98</v>
      </c>
      <c r="S186" s="18">
        <v>134964.22</v>
      </c>
      <c r="T186" s="18">
        <v>566.23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135530.45000000001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">
        <f t="shared" si="2"/>
        <v>0</v>
      </c>
      <c r="AU186" s="18">
        <v>62461.9</v>
      </c>
      <c r="AV186" s="18">
        <v>135530.45000000001</v>
      </c>
      <c r="AW186" s="19">
        <v>70</v>
      </c>
      <c r="AX186" s="19">
        <v>300</v>
      </c>
      <c r="AY186" s="18">
        <v>554828</v>
      </c>
      <c r="AZ186" s="18">
        <v>141227.87</v>
      </c>
      <c r="BA186" s="20">
        <v>90</v>
      </c>
      <c r="BB186" s="20">
        <v>82.914287385343997</v>
      </c>
      <c r="BC186" s="20">
        <v>9.94</v>
      </c>
      <c r="BD186" s="20"/>
      <c r="BE186" s="2" t="s">
        <v>1523</v>
      </c>
      <c r="BF186" s="14"/>
      <c r="BG186" s="2" t="s">
        <v>550</v>
      </c>
      <c r="BH186" s="2" t="s">
        <v>570</v>
      </c>
      <c r="BI186" s="2" t="s">
        <v>649</v>
      </c>
      <c r="BJ186" s="2" t="s">
        <v>1522</v>
      </c>
      <c r="BK186" s="15" t="s">
        <v>1</v>
      </c>
      <c r="BL186" s="20">
        <v>1056228.3426914399</v>
      </c>
      <c r="BM186" s="15" t="s">
        <v>35</v>
      </c>
      <c r="BN186" s="20"/>
      <c r="BO186" s="21">
        <v>38398</v>
      </c>
      <c r="BP186" s="21">
        <v>47543</v>
      </c>
      <c r="BQ186" s="13" t="s">
        <v>1417</v>
      </c>
      <c r="BR186" s="13" t="s">
        <v>1709</v>
      </c>
      <c r="BS186" s="13">
        <v>44232</v>
      </c>
      <c r="BT186" s="13">
        <v>44862</v>
      </c>
      <c r="BU186" s="20">
        <v>24291.599999999999</v>
      </c>
      <c r="BV186" s="20">
        <v>0</v>
      </c>
      <c r="BW186" s="20">
        <v>0</v>
      </c>
    </row>
    <row r="187" spans="1:75" s="3" customFormat="1" ht="18.2" customHeight="1" x14ac:dyDescent="0.15">
      <c r="A187" s="6">
        <v>185</v>
      </c>
      <c r="B187" s="7" t="s">
        <v>609</v>
      </c>
      <c r="C187" s="7" t="s">
        <v>34</v>
      </c>
      <c r="D187" s="8">
        <v>45383</v>
      </c>
      <c r="E187" s="9" t="s">
        <v>403</v>
      </c>
      <c r="F187" s="10">
        <v>196</v>
      </c>
      <c r="G187" s="10">
        <v>195</v>
      </c>
      <c r="H187" s="1">
        <v>80726.850000000006</v>
      </c>
      <c r="I187" s="1">
        <v>83069.279999999999</v>
      </c>
      <c r="J187" s="1">
        <v>0</v>
      </c>
      <c r="K187" s="1">
        <v>163796.13</v>
      </c>
      <c r="L187" s="1">
        <v>867.38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163796.13</v>
      </c>
      <c r="S187" s="1">
        <v>220240.72</v>
      </c>
      <c r="T187" s="1">
        <v>680.12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220920.84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f t="shared" si="2"/>
        <v>0</v>
      </c>
      <c r="AU187" s="1">
        <v>83936.66</v>
      </c>
      <c r="AV187" s="1">
        <v>220920.84</v>
      </c>
      <c r="AW187" s="11">
        <v>68</v>
      </c>
      <c r="AX187" s="11">
        <v>300</v>
      </c>
      <c r="AY187" s="1">
        <v>660837</v>
      </c>
      <c r="AZ187" s="1">
        <v>168855.5</v>
      </c>
      <c r="BA187" s="12">
        <v>90</v>
      </c>
      <c r="BB187" s="12">
        <v>87.303355235689693</v>
      </c>
      <c r="BC187" s="12">
        <v>10.11</v>
      </c>
      <c r="BD187" s="12"/>
      <c r="BE187" s="9" t="s">
        <v>1521</v>
      </c>
      <c r="BF187" s="6"/>
      <c r="BG187" s="9" t="s">
        <v>550</v>
      </c>
      <c r="BH187" s="9" t="s">
        <v>570</v>
      </c>
      <c r="BI187" s="9" t="s">
        <v>649</v>
      </c>
      <c r="BJ187" s="9" t="s">
        <v>1522</v>
      </c>
      <c r="BK187" s="7" t="s">
        <v>1</v>
      </c>
      <c r="BL187" s="12">
        <v>1329701.5696316401</v>
      </c>
      <c r="BM187" s="7" t="s">
        <v>35</v>
      </c>
      <c r="BN187" s="12"/>
      <c r="BO187" s="13">
        <v>38330</v>
      </c>
      <c r="BP187" s="13">
        <v>47484</v>
      </c>
      <c r="BQ187" s="13" t="s">
        <v>1416</v>
      </c>
      <c r="BR187" s="13" t="s">
        <v>1688</v>
      </c>
      <c r="BS187" s="13">
        <v>44232</v>
      </c>
      <c r="BT187" s="13">
        <v>44862</v>
      </c>
      <c r="BU187" s="12">
        <v>37110.86</v>
      </c>
      <c r="BV187" s="12">
        <v>0</v>
      </c>
      <c r="BW187" s="12">
        <v>0</v>
      </c>
    </row>
    <row r="188" spans="1:75" s="3" customFormat="1" ht="18.2" customHeight="1" x14ac:dyDescent="0.15">
      <c r="A188" s="14">
        <v>186</v>
      </c>
      <c r="B188" s="15" t="s">
        <v>609</v>
      </c>
      <c r="C188" s="15" t="s">
        <v>34</v>
      </c>
      <c r="D188" s="16">
        <v>45383</v>
      </c>
      <c r="E188" s="2" t="s">
        <v>200</v>
      </c>
      <c r="F188" s="17">
        <v>179</v>
      </c>
      <c r="G188" s="17">
        <v>178</v>
      </c>
      <c r="H188" s="18">
        <v>87518.7</v>
      </c>
      <c r="I188" s="18">
        <v>99955.15</v>
      </c>
      <c r="J188" s="18">
        <v>0</v>
      </c>
      <c r="K188" s="18">
        <v>187473.85</v>
      </c>
      <c r="L188" s="18">
        <v>1052.43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187473.85</v>
      </c>
      <c r="S188" s="18">
        <v>213756.67</v>
      </c>
      <c r="T188" s="18">
        <v>700.15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214456.82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">
        <f t="shared" si="2"/>
        <v>0</v>
      </c>
      <c r="AU188" s="18">
        <v>101007.58</v>
      </c>
      <c r="AV188" s="18">
        <v>214456.82</v>
      </c>
      <c r="AW188" s="19">
        <v>63</v>
      </c>
      <c r="AX188" s="19">
        <v>300</v>
      </c>
      <c r="AY188" s="18">
        <v>859000</v>
      </c>
      <c r="AZ188" s="18">
        <v>199008.53</v>
      </c>
      <c r="BA188" s="20">
        <v>80</v>
      </c>
      <c r="BB188" s="20">
        <v>75.3631414693632</v>
      </c>
      <c r="BC188" s="20">
        <v>9.6</v>
      </c>
      <c r="BD188" s="20"/>
      <c r="BE188" s="2" t="s">
        <v>1523</v>
      </c>
      <c r="BF188" s="14"/>
      <c r="BG188" s="2" t="s">
        <v>550</v>
      </c>
      <c r="BH188" s="2" t="s">
        <v>570</v>
      </c>
      <c r="BI188" s="2" t="s">
        <v>650</v>
      </c>
      <c r="BJ188" s="2" t="s">
        <v>1522</v>
      </c>
      <c r="BK188" s="15" t="s">
        <v>1</v>
      </c>
      <c r="BL188" s="20">
        <v>1521917.9635677999</v>
      </c>
      <c r="BM188" s="15" t="s">
        <v>35</v>
      </c>
      <c r="BN188" s="20"/>
      <c r="BO188" s="21">
        <v>38187</v>
      </c>
      <c r="BP188" s="21">
        <v>47331</v>
      </c>
      <c r="BQ188" s="13" t="s">
        <v>1798</v>
      </c>
      <c r="BR188" s="13" t="s">
        <v>1799</v>
      </c>
      <c r="BS188" s="13">
        <v>43262</v>
      </c>
      <c r="BT188" s="13">
        <v>43892</v>
      </c>
      <c r="BU188" s="20">
        <v>39322.800000000003</v>
      </c>
      <c r="BV188" s="20">
        <v>0</v>
      </c>
      <c r="BW188" s="20">
        <v>0</v>
      </c>
    </row>
    <row r="189" spans="1:75" s="3" customFormat="1" ht="18.2" customHeight="1" x14ac:dyDescent="0.15">
      <c r="A189" s="6">
        <v>187</v>
      </c>
      <c r="B189" s="7" t="s">
        <v>609</v>
      </c>
      <c r="C189" s="7" t="s">
        <v>34</v>
      </c>
      <c r="D189" s="8">
        <v>45383</v>
      </c>
      <c r="E189" s="9" t="s">
        <v>1026</v>
      </c>
      <c r="F189" s="10">
        <v>0</v>
      </c>
      <c r="G189" s="10">
        <v>0</v>
      </c>
      <c r="H189" s="1">
        <v>74360.77</v>
      </c>
      <c r="I189" s="1">
        <v>0</v>
      </c>
      <c r="J189" s="1">
        <v>0</v>
      </c>
      <c r="K189" s="1">
        <v>74360.77</v>
      </c>
      <c r="L189" s="1">
        <v>960.78</v>
      </c>
      <c r="M189" s="1">
        <v>0</v>
      </c>
      <c r="N189" s="1">
        <v>0</v>
      </c>
      <c r="O189" s="1">
        <v>960.78</v>
      </c>
      <c r="P189" s="1">
        <v>0</v>
      </c>
      <c r="Q189" s="1">
        <v>0</v>
      </c>
      <c r="R189" s="1">
        <v>73399.990000000005</v>
      </c>
      <c r="S189" s="1">
        <v>0</v>
      </c>
      <c r="T189" s="1">
        <v>618.42999999999995</v>
      </c>
      <c r="U189" s="1">
        <v>0</v>
      </c>
      <c r="V189" s="1">
        <v>0</v>
      </c>
      <c r="W189" s="1">
        <v>618.42999999999995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-19.059999999999999</v>
      </c>
      <c r="AG189" s="1">
        <v>84.4</v>
      </c>
      <c r="AH189" s="1">
        <v>108.98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7.391E-3</v>
      </c>
      <c r="AT189" s="1">
        <f t="shared" si="2"/>
        <v>1753.5226089999999</v>
      </c>
      <c r="AU189" s="1">
        <v>0</v>
      </c>
      <c r="AV189" s="1">
        <v>0</v>
      </c>
      <c r="AW189" s="11">
        <v>59</v>
      </c>
      <c r="AX189" s="11">
        <v>300</v>
      </c>
      <c r="AY189" s="1">
        <v>657815</v>
      </c>
      <c r="AZ189" s="1">
        <v>174057.72</v>
      </c>
      <c r="BA189" s="12">
        <v>90</v>
      </c>
      <c r="BB189" s="12">
        <v>37.952922168577203</v>
      </c>
      <c r="BC189" s="12">
        <v>9.98</v>
      </c>
      <c r="BD189" s="12"/>
      <c r="BE189" s="9" t="s">
        <v>1523</v>
      </c>
      <c r="BF189" s="6"/>
      <c r="BG189" s="9" t="s">
        <v>550</v>
      </c>
      <c r="BH189" s="9" t="s">
        <v>570</v>
      </c>
      <c r="BI189" s="9" t="s">
        <v>647</v>
      </c>
      <c r="BJ189" s="9" t="s">
        <v>3</v>
      </c>
      <c r="BK189" s="7" t="s">
        <v>1</v>
      </c>
      <c r="BL189" s="12">
        <v>595863.17401972006</v>
      </c>
      <c r="BM189" s="7" t="s">
        <v>35</v>
      </c>
      <c r="BN189" s="12"/>
      <c r="BO189" s="13">
        <v>38062</v>
      </c>
      <c r="BP189" s="13">
        <v>47209</v>
      </c>
      <c r="BQ189" s="13" t="s">
        <v>1665</v>
      </c>
      <c r="BR189" s="13" t="s">
        <v>1687</v>
      </c>
      <c r="BS189" s="13" t="s">
        <v>1667</v>
      </c>
      <c r="BT189" s="13" t="s">
        <v>1667</v>
      </c>
      <c r="BU189" s="12">
        <v>0</v>
      </c>
      <c r="BV189" s="12">
        <v>0</v>
      </c>
      <c r="BW189" s="12">
        <v>0</v>
      </c>
    </row>
    <row r="190" spans="1:75" s="3" customFormat="1" ht="18.2" customHeight="1" x14ac:dyDescent="0.15">
      <c r="A190" s="14">
        <v>188</v>
      </c>
      <c r="B190" s="15" t="s">
        <v>609</v>
      </c>
      <c r="C190" s="15" t="s">
        <v>34</v>
      </c>
      <c r="D190" s="16">
        <v>45383</v>
      </c>
      <c r="E190" s="2" t="s">
        <v>19</v>
      </c>
      <c r="F190" s="17">
        <v>154</v>
      </c>
      <c r="G190" s="17">
        <v>153</v>
      </c>
      <c r="H190" s="18">
        <v>74859.91</v>
      </c>
      <c r="I190" s="18">
        <v>83226.53</v>
      </c>
      <c r="J190" s="18">
        <v>0</v>
      </c>
      <c r="K190" s="18">
        <v>158086.44</v>
      </c>
      <c r="L190" s="18">
        <v>951.63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158086.44</v>
      </c>
      <c r="S190" s="18">
        <v>157473.93</v>
      </c>
      <c r="T190" s="18">
        <v>611.36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158085.29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">
        <f t="shared" si="2"/>
        <v>0</v>
      </c>
      <c r="AU190" s="18">
        <v>84178.16</v>
      </c>
      <c r="AV190" s="18">
        <v>158085.29</v>
      </c>
      <c r="AW190" s="19">
        <v>60</v>
      </c>
      <c r="AX190" s="19">
        <v>300</v>
      </c>
      <c r="AY190" s="18">
        <v>661806</v>
      </c>
      <c r="AZ190" s="18">
        <v>174706.48</v>
      </c>
      <c r="BA190" s="20">
        <v>90</v>
      </c>
      <c r="BB190" s="20">
        <v>81.438190501004897</v>
      </c>
      <c r="BC190" s="20">
        <v>9.8000000000000007</v>
      </c>
      <c r="BD190" s="20"/>
      <c r="BE190" s="2" t="s">
        <v>1523</v>
      </c>
      <c r="BF190" s="14"/>
      <c r="BG190" s="2" t="s">
        <v>550</v>
      </c>
      <c r="BH190" s="2" t="s">
        <v>570</v>
      </c>
      <c r="BI190" s="2" t="s">
        <v>647</v>
      </c>
      <c r="BJ190" s="2" t="s">
        <v>1522</v>
      </c>
      <c r="BK190" s="15" t="s">
        <v>1</v>
      </c>
      <c r="BL190" s="20">
        <v>1283350.1463403199</v>
      </c>
      <c r="BM190" s="15" t="s">
        <v>35</v>
      </c>
      <c r="BN190" s="20"/>
      <c r="BO190" s="21">
        <v>38079</v>
      </c>
      <c r="BP190" s="21">
        <v>47239</v>
      </c>
      <c r="BQ190" s="13" t="s">
        <v>1449</v>
      </c>
      <c r="BR190" s="13" t="s">
        <v>1703</v>
      </c>
      <c r="BS190" s="13">
        <v>44232</v>
      </c>
      <c r="BT190" s="13">
        <v>44862</v>
      </c>
      <c r="BU190" s="20">
        <v>29915</v>
      </c>
      <c r="BV190" s="20">
        <v>0</v>
      </c>
      <c r="BW190" s="20">
        <v>0</v>
      </c>
    </row>
    <row r="191" spans="1:75" s="3" customFormat="1" ht="18.2" customHeight="1" x14ac:dyDescent="0.15">
      <c r="A191" s="6">
        <v>189</v>
      </c>
      <c r="B191" s="7" t="s">
        <v>609</v>
      </c>
      <c r="C191" s="7" t="s">
        <v>34</v>
      </c>
      <c r="D191" s="8">
        <v>45383</v>
      </c>
      <c r="E191" s="9" t="s">
        <v>76</v>
      </c>
      <c r="F191" s="7" t="s">
        <v>1831</v>
      </c>
      <c r="G191" s="10">
        <v>178</v>
      </c>
      <c r="H191" s="1">
        <v>74761.86</v>
      </c>
      <c r="I191" s="1">
        <v>89244.74</v>
      </c>
      <c r="J191" s="1">
        <v>207557.412958</v>
      </c>
      <c r="K191" s="1">
        <v>164006.6</v>
      </c>
      <c r="L191" s="1">
        <v>950.47</v>
      </c>
      <c r="M191" s="1">
        <v>0</v>
      </c>
      <c r="N191" s="1">
        <v>89244.74</v>
      </c>
      <c r="O191" s="1">
        <v>950.47</v>
      </c>
      <c r="P191" s="1">
        <v>73811.39</v>
      </c>
      <c r="Q191" s="1">
        <v>0</v>
      </c>
      <c r="R191" s="1">
        <v>0</v>
      </c>
      <c r="S191" s="1">
        <v>190179.63</v>
      </c>
      <c r="T191" s="1">
        <v>610.55999999999995</v>
      </c>
      <c r="U191" s="1">
        <v>0</v>
      </c>
      <c r="V191" s="1">
        <v>190179.63</v>
      </c>
      <c r="W191" s="1">
        <v>610.55999999999995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-98418.94</v>
      </c>
      <c r="AG191" s="1">
        <v>83.5</v>
      </c>
      <c r="AH191" s="1">
        <v>109.26</v>
      </c>
      <c r="AI191" s="1">
        <v>0</v>
      </c>
      <c r="AJ191" s="1">
        <v>0</v>
      </c>
      <c r="AK191" s="1">
        <v>0</v>
      </c>
      <c r="AL191" s="1">
        <v>9653.82</v>
      </c>
      <c r="AM191" s="1">
        <v>0</v>
      </c>
      <c r="AN191" s="1">
        <v>14946.5</v>
      </c>
      <c r="AO191" s="1">
        <v>19557.54</v>
      </c>
      <c r="AP191" s="1">
        <v>0</v>
      </c>
      <c r="AQ191" s="1">
        <v>0.06</v>
      </c>
      <c r="AR191" s="1">
        <v>0</v>
      </c>
      <c r="AS191" s="1">
        <v>0</v>
      </c>
      <c r="AT191" s="1">
        <f t="shared" si="2"/>
        <v>93171.117042000027</v>
      </c>
      <c r="AU191" s="1">
        <v>0</v>
      </c>
      <c r="AV191" s="1">
        <v>0</v>
      </c>
      <c r="AW191" s="11">
        <v>60</v>
      </c>
      <c r="AX191" s="11">
        <v>300</v>
      </c>
      <c r="AY191" s="1">
        <v>661912</v>
      </c>
      <c r="AZ191" s="1">
        <v>174486.8</v>
      </c>
      <c r="BA191" s="12">
        <v>90</v>
      </c>
      <c r="BB191" s="12">
        <v>0</v>
      </c>
      <c r="BC191" s="12">
        <v>9.8000000000000007</v>
      </c>
      <c r="BD191" s="12"/>
      <c r="BE191" s="9" t="s">
        <v>1523</v>
      </c>
      <c r="BF191" s="6"/>
      <c r="BG191" s="9" t="s">
        <v>550</v>
      </c>
      <c r="BH191" s="9" t="s">
        <v>570</v>
      </c>
      <c r="BI191" s="9" t="s">
        <v>647</v>
      </c>
      <c r="BJ191" s="9" t="s">
        <v>3</v>
      </c>
      <c r="BK191" s="7" t="s">
        <v>1</v>
      </c>
      <c r="BL191" s="12">
        <v>0</v>
      </c>
      <c r="BM191" s="7" t="s">
        <v>35</v>
      </c>
      <c r="BN191" s="12"/>
      <c r="BO191" s="13">
        <v>38097</v>
      </c>
      <c r="BP191" s="13">
        <v>47239</v>
      </c>
      <c r="BQ191" s="13" t="s">
        <v>1401</v>
      </c>
      <c r="BR191" s="13" t="s">
        <v>1702</v>
      </c>
      <c r="BS191" s="13">
        <v>44232</v>
      </c>
      <c r="BT191" s="13">
        <v>44862</v>
      </c>
      <c r="BU191" s="12">
        <v>0</v>
      </c>
      <c r="BV191" s="12">
        <v>0</v>
      </c>
      <c r="BW191" s="12">
        <v>0</v>
      </c>
    </row>
    <row r="192" spans="1:75" s="3" customFormat="1" ht="18.2" customHeight="1" x14ac:dyDescent="0.15">
      <c r="A192" s="14">
        <v>190</v>
      </c>
      <c r="B192" s="15" t="s">
        <v>609</v>
      </c>
      <c r="C192" s="15" t="s">
        <v>34</v>
      </c>
      <c r="D192" s="16">
        <v>45383</v>
      </c>
      <c r="E192" s="2" t="s">
        <v>21</v>
      </c>
      <c r="F192" s="17">
        <v>169</v>
      </c>
      <c r="G192" s="17">
        <v>168</v>
      </c>
      <c r="H192" s="18">
        <v>86311.42</v>
      </c>
      <c r="I192" s="18">
        <v>91131.91</v>
      </c>
      <c r="J192" s="18">
        <v>0</v>
      </c>
      <c r="K192" s="18">
        <v>177443.33</v>
      </c>
      <c r="L192" s="18">
        <v>993.52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177443.33</v>
      </c>
      <c r="S192" s="18">
        <v>195289.29</v>
      </c>
      <c r="T192" s="18">
        <v>701.28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195990.57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">
        <f t="shared" si="2"/>
        <v>0</v>
      </c>
      <c r="AU192" s="18">
        <v>92125.43</v>
      </c>
      <c r="AV192" s="18">
        <v>195990.57</v>
      </c>
      <c r="AW192" s="19">
        <v>65</v>
      </c>
      <c r="AX192" s="19">
        <v>300</v>
      </c>
      <c r="AY192" s="18">
        <v>728943</v>
      </c>
      <c r="AZ192" s="18">
        <v>190183.57</v>
      </c>
      <c r="BA192" s="20">
        <v>90</v>
      </c>
      <c r="BB192" s="20">
        <v>83.970974464303097</v>
      </c>
      <c r="BC192" s="20">
        <v>9.75</v>
      </c>
      <c r="BD192" s="20"/>
      <c r="BE192" s="2" t="s">
        <v>1523</v>
      </c>
      <c r="BF192" s="14"/>
      <c r="BG192" s="2" t="s">
        <v>550</v>
      </c>
      <c r="BH192" s="2" t="s">
        <v>570</v>
      </c>
      <c r="BI192" s="2" t="s">
        <v>647</v>
      </c>
      <c r="BJ192" s="2" t="s">
        <v>1522</v>
      </c>
      <c r="BK192" s="15" t="s">
        <v>1</v>
      </c>
      <c r="BL192" s="20">
        <v>1440489.92135324</v>
      </c>
      <c r="BM192" s="15" t="s">
        <v>35</v>
      </c>
      <c r="BN192" s="20"/>
      <c r="BO192" s="21">
        <v>38252</v>
      </c>
      <c r="BP192" s="21">
        <v>47392</v>
      </c>
      <c r="BQ192" s="13" t="s">
        <v>1410</v>
      </c>
      <c r="BR192" s="13" t="s">
        <v>1684</v>
      </c>
      <c r="BS192" s="13">
        <v>43262</v>
      </c>
      <c r="BT192" s="13">
        <v>43892</v>
      </c>
      <c r="BU192" s="20">
        <v>35660.9</v>
      </c>
      <c r="BV192" s="20">
        <v>0</v>
      </c>
      <c r="BW192" s="20">
        <v>0</v>
      </c>
    </row>
    <row r="193" spans="1:75" s="3" customFormat="1" ht="18.2" customHeight="1" x14ac:dyDescent="0.15">
      <c r="A193" s="6">
        <v>191</v>
      </c>
      <c r="B193" s="7" t="s">
        <v>609</v>
      </c>
      <c r="C193" s="7" t="s">
        <v>34</v>
      </c>
      <c r="D193" s="8">
        <v>45383</v>
      </c>
      <c r="E193" s="9" t="s">
        <v>136</v>
      </c>
      <c r="F193" s="10">
        <v>163</v>
      </c>
      <c r="G193" s="10">
        <v>162</v>
      </c>
      <c r="H193" s="1">
        <v>94621.97</v>
      </c>
      <c r="I193" s="1">
        <v>91907.72</v>
      </c>
      <c r="J193" s="1">
        <v>0</v>
      </c>
      <c r="K193" s="1">
        <v>186529.69</v>
      </c>
      <c r="L193" s="1">
        <v>1037.3499999999999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186529.69</v>
      </c>
      <c r="S193" s="1">
        <v>206735.99</v>
      </c>
      <c r="T193" s="1">
        <v>794.82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207530.81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f t="shared" si="2"/>
        <v>0</v>
      </c>
      <c r="AU193" s="1">
        <v>92945.07</v>
      </c>
      <c r="AV193" s="1">
        <v>207530.81</v>
      </c>
      <c r="AW193" s="11">
        <v>67</v>
      </c>
      <c r="AX193" s="11">
        <v>300</v>
      </c>
      <c r="AY193" s="1">
        <v>779887</v>
      </c>
      <c r="AZ193" s="1">
        <v>200380.69</v>
      </c>
      <c r="BA193" s="12">
        <v>90</v>
      </c>
      <c r="BB193" s="12">
        <v>83.778891568843306</v>
      </c>
      <c r="BC193" s="12">
        <v>10.08</v>
      </c>
      <c r="BD193" s="12"/>
      <c r="BE193" s="9" t="s">
        <v>1523</v>
      </c>
      <c r="BF193" s="6"/>
      <c r="BG193" s="9" t="s">
        <v>550</v>
      </c>
      <c r="BH193" s="9" t="s">
        <v>570</v>
      </c>
      <c r="BI193" s="9" t="s">
        <v>649</v>
      </c>
      <c r="BJ193" s="9" t="s">
        <v>1522</v>
      </c>
      <c r="BK193" s="7" t="s">
        <v>1</v>
      </c>
      <c r="BL193" s="12">
        <v>1514253.24625132</v>
      </c>
      <c r="BM193" s="7" t="s">
        <v>35</v>
      </c>
      <c r="BN193" s="12"/>
      <c r="BO193" s="13">
        <v>38317</v>
      </c>
      <c r="BP193" s="13">
        <v>47453</v>
      </c>
      <c r="BQ193" s="13" t="s">
        <v>1792</v>
      </c>
      <c r="BR193" s="13" t="s">
        <v>1793</v>
      </c>
      <c r="BS193" s="13" t="s">
        <v>1667</v>
      </c>
      <c r="BT193" s="13" t="s">
        <v>1667</v>
      </c>
      <c r="BU193" s="12">
        <v>36627.760000000002</v>
      </c>
      <c r="BV193" s="12">
        <v>0</v>
      </c>
      <c r="BW193" s="12">
        <v>0</v>
      </c>
    </row>
    <row r="194" spans="1:75" s="3" customFormat="1" ht="18.2" customHeight="1" x14ac:dyDescent="0.15">
      <c r="A194" s="14">
        <v>192</v>
      </c>
      <c r="B194" s="15" t="s">
        <v>609</v>
      </c>
      <c r="C194" s="15" t="s">
        <v>34</v>
      </c>
      <c r="D194" s="16">
        <v>45383</v>
      </c>
      <c r="E194" s="2" t="s">
        <v>1027</v>
      </c>
      <c r="F194" s="17">
        <v>0</v>
      </c>
      <c r="G194" s="17">
        <v>0</v>
      </c>
      <c r="H194" s="18">
        <v>90337.94</v>
      </c>
      <c r="I194" s="18">
        <v>0</v>
      </c>
      <c r="J194" s="18">
        <v>0</v>
      </c>
      <c r="K194" s="18">
        <v>90337.94</v>
      </c>
      <c r="L194" s="18">
        <v>871.55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90337.94</v>
      </c>
      <c r="S194" s="18">
        <v>0</v>
      </c>
      <c r="T194" s="18">
        <v>753.57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753.57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-14.41</v>
      </c>
      <c r="AG194" s="18">
        <v>0</v>
      </c>
      <c r="AH194" s="18">
        <v>25.7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11.29</v>
      </c>
      <c r="AS194" s="18">
        <v>0</v>
      </c>
      <c r="AT194" s="1">
        <f t="shared" si="2"/>
        <v>0</v>
      </c>
      <c r="AU194" s="18">
        <v>871.55</v>
      </c>
      <c r="AV194" s="18">
        <v>753.57</v>
      </c>
      <c r="AW194" s="19">
        <v>74</v>
      </c>
      <c r="AX194" s="19">
        <v>300</v>
      </c>
      <c r="AY194" s="18">
        <v>884900</v>
      </c>
      <c r="AZ194" s="18">
        <v>178701.85</v>
      </c>
      <c r="BA194" s="20">
        <v>77.010000000000005</v>
      </c>
      <c r="BB194" s="20">
        <v>38.930345485511197</v>
      </c>
      <c r="BC194" s="20">
        <v>10.01</v>
      </c>
      <c r="BD194" s="20"/>
      <c r="BE194" s="2" t="s">
        <v>1523</v>
      </c>
      <c r="BF194" s="14"/>
      <c r="BG194" s="2" t="s">
        <v>550</v>
      </c>
      <c r="BH194" s="2" t="s">
        <v>570</v>
      </c>
      <c r="BI194" s="2" t="s">
        <v>649</v>
      </c>
      <c r="BJ194" s="2" t="s">
        <v>3</v>
      </c>
      <c r="BK194" s="15" t="s">
        <v>1</v>
      </c>
      <c r="BL194" s="20">
        <v>733365.92638232</v>
      </c>
      <c r="BM194" s="15" t="s">
        <v>35</v>
      </c>
      <c r="BN194" s="20"/>
      <c r="BO194" s="21">
        <v>38520</v>
      </c>
      <c r="BP194" s="21">
        <v>47665</v>
      </c>
      <c r="BQ194" s="13" t="s">
        <v>1665</v>
      </c>
      <c r="BR194" s="13" t="s">
        <v>1687</v>
      </c>
      <c r="BS194" s="13" t="s">
        <v>1667</v>
      </c>
      <c r="BT194" s="13" t="s">
        <v>1667</v>
      </c>
      <c r="BU194" s="20">
        <v>173.04</v>
      </c>
      <c r="BV194" s="20">
        <v>0</v>
      </c>
      <c r="BW194" s="20">
        <v>0</v>
      </c>
    </row>
    <row r="195" spans="1:75" s="3" customFormat="1" ht="18.2" customHeight="1" x14ac:dyDescent="0.15">
      <c r="A195" s="6">
        <v>193</v>
      </c>
      <c r="B195" s="7" t="s">
        <v>609</v>
      </c>
      <c r="C195" s="7" t="s">
        <v>34</v>
      </c>
      <c r="D195" s="8">
        <v>45383</v>
      </c>
      <c r="E195" s="9" t="s">
        <v>191</v>
      </c>
      <c r="F195" s="10">
        <v>170</v>
      </c>
      <c r="G195" s="10">
        <v>169</v>
      </c>
      <c r="H195" s="1">
        <v>52848.6</v>
      </c>
      <c r="I195" s="1">
        <v>49031.21</v>
      </c>
      <c r="J195" s="1">
        <v>0</v>
      </c>
      <c r="K195" s="1">
        <v>101879.81</v>
      </c>
      <c r="L195" s="1">
        <v>521.39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101879.81</v>
      </c>
      <c r="S195" s="1">
        <v>109607.82</v>
      </c>
      <c r="T195" s="1">
        <v>411.78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110019.6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f t="shared" ref="AT195:AT258" si="3">AQ195-AR195-AS195+AP195+AO195+AN195+AL195+AI195+AH195+AG195+AF195+AA195+W195+V195+Q195+P195+O195+N195-J195</f>
        <v>0</v>
      </c>
      <c r="AU195" s="1">
        <v>49552.6</v>
      </c>
      <c r="AV195" s="1">
        <v>110019.6</v>
      </c>
      <c r="AW195" s="11">
        <v>74</v>
      </c>
      <c r="AX195" s="11">
        <v>300</v>
      </c>
      <c r="AY195" s="1">
        <v>1044000</v>
      </c>
      <c r="AZ195" s="1">
        <v>108094.02</v>
      </c>
      <c r="BA195" s="12">
        <v>40.01</v>
      </c>
      <c r="BB195" s="12">
        <v>37.70986774384</v>
      </c>
      <c r="BC195" s="12">
        <v>9.35</v>
      </c>
      <c r="BD195" s="12"/>
      <c r="BE195" s="9" t="s">
        <v>1523</v>
      </c>
      <c r="BF195" s="6"/>
      <c r="BG195" s="9" t="s">
        <v>550</v>
      </c>
      <c r="BH195" s="9" t="s">
        <v>570</v>
      </c>
      <c r="BI195" s="9" t="s">
        <v>649</v>
      </c>
      <c r="BJ195" s="9" t="s">
        <v>1522</v>
      </c>
      <c r="BK195" s="7" t="s">
        <v>1</v>
      </c>
      <c r="BL195" s="12">
        <v>827063.15021468</v>
      </c>
      <c r="BM195" s="7" t="s">
        <v>35</v>
      </c>
      <c r="BN195" s="12"/>
      <c r="BO195" s="13">
        <v>38518</v>
      </c>
      <c r="BP195" s="13">
        <v>47665</v>
      </c>
      <c r="BQ195" s="13" t="s">
        <v>1408</v>
      </c>
      <c r="BR195" s="13" t="s">
        <v>1706</v>
      </c>
      <c r="BS195" s="13">
        <v>43262</v>
      </c>
      <c r="BT195" s="13">
        <v>43892</v>
      </c>
      <c r="BU195" s="12">
        <v>20130.12</v>
      </c>
      <c r="BV195" s="12">
        <v>0</v>
      </c>
      <c r="BW195" s="12">
        <v>0</v>
      </c>
    </row>
    <row r="196" spans="1:75" s="3" customFormat="1" ht="18.2" customHeight="1" x14ac:dyDescent="0.15">
      <c r="A196" s="14">
        <v>194</v>
      </c>
      <c r="B196" s="15" t="s">
        <v>609</v>
      </c>
      <c r="C196" s="15" t="s">
        <v>34</v>
      </c>
      <c r="D196" s="16">
        <v>45383</v>
      </c>
      <c r="E196" s="2" t="s">
        <v>406</v>
      </c>
      <c r="F196" s="17">
        <v>35</v>
      </c>
      <c r="G196" s="17">
        <v>34</v>
      </c>
      <c r="H196" s="18">
        <v>96500.37</v>
      </c>
      <c r="I196" s="18">
        <v>31576.799999999999</v>
      </c>
      <c r="J196" s="18">
        <v>0</v>
      </c>
      <c r="K196" s="18">
        <v>128077.17</v>
      </c>
      <c r="L196" s="18">
        <v>1052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128077.17</v>
      </c>
      <c r="S196" s="18">
        <v>29034.18</v>
      </c>
      <c r="T196" s="18">
        <v>726.97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29761.15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">
        <f t="shared" si="3"/>
        <v>0</v>
      </c>
      <c r="AU196" s="18">
        <v>32628.799999999999</v>
      </c>
      <c r="AV196" s="18">
        <v>29761.15</v>
      </c>
      <c r="AW196" s="19">
        <v>69</v>
      </c>
      <c r="AX196" s="19">
        <v>300</v>
      </c>
      <c r="AY196" s="18">
        <v>1150000</v>
      </c>
      <c r="AZ196" s="18">
        <v>211294.41</v>
      </c>
      <c r="BA196" s="20">
        <v>65</v>
      </c>
      <c r="BB196" s="20">
        <v>39.400077124614903</v>
      </c>
      <c r="BC196" s="20">
        <v>9.0399999999999991</v>
      </c>
      <c r="BD196" s="20"/>
      <c r="BE196" s="2" t="s">
        <v>1521</v>
      </c>
      <c r="BF196" s="14"/>
      <c r="BG196" s="2" t="s">
        <v>641</v>
      </c>
      <c r="BH196" s="2" t="s">
        <v>642</v>
      </c>
      <c r="BI196" s="2" t="s">
        <v>651</v>
      </c>
      <c r="BJ196" s="2" t="s">
        <v>1522</v>
      </c>
      <c r="BK196" s="15" t="s">
        <v>1</v>
      </c>
      <c r="BL196" s="20">
        <v>1039734.05222076</v>
      </c>
      <c r="BM196" s="15" t="s">
        <v>35</v>
      </c>
      <c r="BN196" s="20"/>
      <c r="BO196" s="21">
        <v>38363</v>
      </c>
      <c r="BP196" s="21">
        <v>47515</v>
      </c>
      <c r="BQ196" s="13" t="s">
        <v>1430</v>
      </c>
      <c r="BR196" s="13" t="s">
        <v>1715</v>
      </c>
      <c r="BS196" s="13">
        <v>44232</v>
      </c>
      <c r="BT196" s="13">
        <v>44862</v>
      </c>
      <c r="BU196" s="20">
        <v>7975.1</v>
      </c>
      <c r="BV196" s="20">
        <v>0</v>
      </c>
      <c r="BW196" s="20">
        <v>0</v>
      </c>
    </row>
    <row r="197" spans="1:75" s="3" customFormat="1" ht="18.2" customHeight="1" x14ac:dyDescent="0.15">
      <c r="A197" s="6">
        <v>195</v>
      </c>
      <c r="B197" s="7" t="s">
        <v>609</v>
      </c>
      <c r="C197" s="7" t="s">
        <v>34</v>
      </c>
      <c r="D197" s="8">
        <v>45383</v>
      </c>
      <c r="E197" s="9" t="s">
        <v>1028</v>
      </c>
      <c r="F197" s="10">
        <v>3</v>
      </c>
      <c r="G197" s="10">
        <v>3</v>
      </c>
      <c r="H197" s="1">
        <v>2490.9299999999998</v>
      </c>
      <c r="I197" s="1">
        <v>1909.52</v>
      </c>
      <c r="J197" s="1">
        <v>0</v>
      </c>
      <c r="K197" s="1">
        <v>4400.45</v>
      </c>
      <c r="L197" s="1">
        <v>621.16999999999996</v>
      </c>
      <c r="M197" s="1">
        <v>0</v>
      </c>
      <c r="N197" s="1">
        <v>602.84</v>
      </c>
      <c r="O197" s="1">
        <v>0</v>
      </c>
      <c r="P197" s="1">
        <v>0</v>
      </c>
      <c r="Q197" s="1">
        <v>0</v>
      </c>
      <c r="R197" s="1">
        <v>3797.61</v>
      </c>
      <c r="S197" s="1">
        <v>90.96</v>
      </c>
      <c r="T197" s="1">
        <v>20.32</v>
      </c>
      <c r="U197" s="1">
        <v>0</v>
      </c>
      <c r="V197" s="1">
        <v>35.28</v>
      </c>
      <c r="W197" s="1">
        <v>0</v>
      </c>
      <c r="X197" s="1">
        <v>0</v>
      </c>
      <c r="Y197" s="1">
        <v>0</v>
      </c>
      <c r="Z197" s="1">
        <v>76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-44.94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44.27</v>
      </c>
      <c r="AM197" s="1">
        <v>0</v>
      </c>
      <c r="AN197" s="1">
        <v>32.07</v>
      </c>
      <c r="AO197" s="1">
        <v>44.94</v>
      </c>
      <c r="AP197" s="1">
        <v>0</v>
      </c>
      <c r="AQ197" s="1">
        <v>0</v>
      </c>
      <c r="AR197" s="1">
        <v>0</v>
      </c>
      <c r="AS197" s="1">
        <v>0</v>
      </c>
      <c r="AT197" s="1">
        <f t="shared" si="3"/>
        <v>714.46</v>
      </c>
      <c r="AU197" s="1">
        <v>1927.85</v>
      </c>
      <c r="AV197" s="1">
        <v>76</v>
      </c>
      <c r="AW197" s="11">
        <v>58</v>
      </c>
      <c r="AX197" s="11">
        <v>300</v>
      </c>
      <c r="AY197" s="1">
        <v>269000.01</v>
      </c>
      <c r="AZ197" s="1">
        <v>71759.81</v>
      </c>
      <c r="BA197" s="12">
        <v>90</v>
      </c>
      <c r="BB197" s="12">
        <v>4.76290140679024</v>
      </c>
      <c r="BC197" s="12">
        <v>9.7899999999999991</v>
      </c>
      <c r="BD197" s="12"/>
      <c r="BE197" s="9" t="s">
        <v>1523</v>
      </c>
      <c r="BF197" s="6"/>
      <c r="BG197" s="9" t="s">
        <v>652</v>
      </c>
      <c r="BH197" s="9" t="s">
        <v>653</v>
      </c>
      <c r="BI197" s="9" t="s">
        <v>654</v>
      </c>
      <c r="BJ197" s="9" t="s">
        <v>4</v>
      </c>
      <c r="BK197" s="7" t="s">
        <v>1</v>
      </c>
      <c r="BL197" s="12">
        <v>30829.104313079999</v>
      </c>
      <c r="BM197" s="7" t="s">
        <v>35</v>
      </c>
      <c r="BN197" s="12"/>
      <c r="BO197" s="13">
        <v>38023</v>
      </c>
      <c r="BP197" s="13">
        <v>47178</v>
      </c>
      <c r="BQ197" s="13" t="s">
        <v>1478</v>
      </c>
      <c r="BR197" s="13" t="s">
        <v>1700</v>
      </c>
      <c r="BS197" s="13" t="s">
        <v>1667</v>
      </c>
      <c r="BT197" s="13" t="s">
        <v>1667</v>
      </c>
      <c r="BU197" s="12">
        <v>231.03</v>
      </c>
      <c r="BV197" s="12">
        <v>0</v>
      </c>
      <c r="BW197" s="12">
        <v>0</v>
      </c>
    </row>
    <row r="198" spans="1:75" s="3" customFormat="1" ht="18.2" customHeight="1" x14ac:dyDescent="0.15">
      <c r="A198" s="14">
        <v>196</v>
      </c>
      <c r="B198" s="15" t="s">
        <v>609</v>
      </c>
      <c r="C198" s="15" t="s">
        <v>34</v>
      </c>
      <c r="D198" s="16">
        <v>45383</v>
      </c>
      <c r="E198" s="2" t="s">
        <v>393</v>
      </c>
      <c r="F198" s="17">
        <v>155</v>
      </c>
      <c r="G198" s="17">
        <v>154</v>
      </c>
      <c r="H198" s="18">
        <v>29712.47</v>
      </c>
      <c r="I198" s="18">
        <v>34509.1</v>
      </c>
      <c r="J198" s="18">
        <v>0</v>
      </c>
      <c r="K198" s="18">
        <v>64221.57</v>
      </c>
      <c r="L198" s="18">
        <v>388.28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64221.57</v>
      </c>
      <c r="S198" s="18">
        <v>62325.599999999999</v>
      </c>
      <c r="T198" s="18">
        <v>236.46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62562.06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">
        <f t="shared" si="3"/>
        <v>0</v>
      </c>
      <c r="AU198" s="18">
        <v>34897.379999999997</v>
      </c>
      <c r="AV198" s="18">
        <v>62562.06</v>
      </c>
      <c r="AW198" s="19">
        <v>59</v>
      </c>
      <c r="AX198" s="19">
        <v>300</v>
      </c>
      <c r="AY198" s="18">
        <v>269000</v>
      </c>
      <c r="AZ198" s="18">
        <v>71221.87</v>
      </c>
      <c r="BA198" s="20">
        <v>90</v>
      </c>
      <c r="BB198" s="20">
        <v>81.154023335809697</v>
      </c>
      <c r="BC198" s="20">
        <v>9.5500000000000007</v>
      </c>
      <c r="BD198" s="20"/>
      <c r="BE198" s="2" t="s">
        <v>1523</v>
      </c>
      <c r="BF198" s="14"/>
      <c r="BG198" s="2" t="s">
        <v>652</v>
      </c>
      <c r="BH198" s="2" t="s">
        <v>653</v>
      </c>
      <c r="BI198" s="2" t="s">
        <v>654</v>
      </c>
      <c r="BJ198" s="2" t="s">
        <v>1522</v>
      </c>
      <c r="BK198" s="15" t="s">
        <v>1</v>
      </c>
      <c r="BL198" s="20">
        <v>521352.50346396002</v>
      </c>
      <c r="BM198" s="15" t="s">
        <v>35</v>
      </c>
      <c r="BN198" s="20"/>
      <c r="BO198" s="21">
        <v>38058</v>
      </c>
      <c r="BP198" s="21">
        <v>47209</v>
      </c>
      <c r="BQ198" s="13" t="s">
        <v>1431</v>
      </c>
      <c r="BR198" s="13" t="s">
        <v>1681</v>
      </c>
      <c r="BS198" s="13">
        <v>44232</v>
      </c>
      <c r="BT198" s="13">
        <v>44862</v>
      </c>
      <c r="BU198" s="20">
        <v>12177.33</v>
      </c>
      <c r="BV198" s="20">
        <v>0</v>
      </c>
      <c r="BW198" s="20">
        <v>0</v>
      </c>
    </row>
    <row r="199" spans="1:75" s="3" customFormat="1" ht="18.2" customHeight="1" x14ac:dyDescent="0.15">
      <c r="A199" s="6">
        <v>197</v>
      </c>
      <c r="B199" s="7" t="s">
        <v>609</v>
      </c>
      <c r="C199" s="7" t="s">
        <v>34</v>
      </c>
      <c r="D199" s="8">
        <v>45383</v>
      </c>
      <c r="E199" s="9" t="s">
        <v>388</v>
      </c>
      <c r="F199" s="10">
        <v>130</v>
      </c>
      <c r="G199" s="10">
        <v>129</v>
      </c>
      <c r="H199" s="1">
        <v>29783.13</v>
      </c>
      <c r="I199" s="1">
        <v>31453.53</v>
      </c>
      <c r="J199" s="1">
        <v>0</v>
      </c>
      <c r="K199" s="1">
        <v>61236.66</v>
      </c>
      <c r="L199" s="1">
        <v>389.2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61236.66</v>
      </c>
      <c r="S199" s="1">
        <v>49955.07</v>
      </c>
      <c r="T199" s="1">
        <v>237.02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50192.09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f t="shared" si="3"/>
        <v>0</v>
      </c>
      <c r="AU199" s="1">
        <v>31842.73</v>
      </c>
      <c r="AV199" s="1">
        <v>50192.09</v>
      </c>
      <c r="AW199" s="11">
        <v>59</v>
      </c>
      <c r="AX199" s="11">
        <v>300</v>
      </c>
      <c r="AY199" s="1">
        <v>269000</v>
      </c>
      <c r="AZ199" s="1">
        <v>71390.59</v>
      </c>
      <c r="BA199" s="12">
        <v>90</v>
      </c>
      <c r="BB199" s="12">
        <v>77.199241524688404</v>
      </c>
      <c r="BC199" s="12">
        <v>9.5500000000000007</v>
      </c>
      <c r="BD199" s="12"/>
      <c r="BE199" s="9" t="s">
        <v>1523</v>
      </c>
      <c r="BF199" s="6"/>
      <c r="BG199" s="9" t="s">
        <v>652</v>
      </c>
      <c r="BH199" s="9" t="s">
        <v>653</v>
      </c>
      <c r="BI199" s="9" t="s">
        <v>654</v>
      </c>
      <c r="BJ199" s="9" t="s">
        <v>1522</v>
      </c>
      <c r="BK199" s="7" t="s">
        <v>1</v>
      </c>
      <c r="BL199" s="12">
        <v>497120.92050647998</v>
      </c>
      <c r="BM199" s="7" t="s">
        <v>35</v>
      </c>
      <c r="BN199" s="12"/>
      <c r="BO199" s="13">
        <v>38047</v>
      </c>
      <c r="BP199" s="13">
        <v>47209</v>
      </c>
      <c r="BQ199" s="13" t="s">
        <v>1431</v>
      </c>
      <c r="BR199" s="13" t="s">
        <v>1681</v>
      </c>
      <c r="BS199" s="13">
        <v>44232</v>
      </c>
      <c r="BT199" s="13">
        <v>44862</v>
      </c>
      <c r="BU199" s="12">
        <v>10249.44</v>
      </c>
      <c r="BV199" s="12">
        <v>0</v>
      </c>
      <c r="BW199" s="12">
        <v>0</v>
      </c>
    </row>
    <row r="200" spans="1:75" s="3" customFormat="1" ht="18.2" customHeight="1" x14ac:dyDescent="0.15">
      <c r="A200" s="14">
        <v>198</v>
      </c>
      <c r="B200" s="15" t="s">
        <v>609</v>
      </c>
      <c r="C200" s="15" t="s">
        <v>34</v>
      </c>
      <c r="D200" s="16">
        <v>45383</v>
      </c>
      <c r="E200" s="2" t="s">
        <v>1029</v>
      </c>
      <c r="F200" s="17">
        <v>0</v>
      </c>
      <c r="G200" s="17">
        <v>0</v>
      </c>
      <c r="H200" s="18">
        <v>29712.47</v>
      </c>
      <c r="I200" s="18">
        <v>0</v>
      </c>
      <c r="J200" s="18">
        <v>0</v>
      </c>
      <c r="K200" s="18">
        <v>29712.47</v>
      </c>
      <c r="L200" s="18">
        <v>388.28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29712.47</v>
      </c>
      <c r="S200" s="18">
        <v>0</v>
      </c>
      <c r="T200" s="18">
        <v>236.46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236.46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-2.1</v>
      </c>
      <c r="AG200" s="18">
        <v>0</v>
      </c>
      <c r="AH200" s="18">
        <v>3.62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1.52</v>
      </c>
      <c r="AS200" s="18">
        <v>0</v>
      </c>
      <c r="AT200" s="1">
        <f t="shared" si="3"/>
        <v>0</v>
      </c>
      <c r="AU200" s="18">
        <v>388.28</v>
      </c>
      <c r="AV200" s="18">
        <v>236.46</v>
      </c>
      <c r="AW200" s="19">
        <v>59</v>
      </c>
      <c r="AX200" s="19">
        <v>300</v>
      </c>
      <c r="AY200" s="18">
        <v>269000</v>
      </c>
      <c r="AZ200" s="18">
        <v>71221.87</v>
      </c>
      <c r="BA200" s="20">
        <v>90</v>
      </c>
      <c r="BB200" s="20">
        <v>37.546364620867202</v>
      </c>
      <c r="BC200" s="20">
        <v>9.5500000000000007</v>
      </c>
      <c r="BD200" s="20"/>
      <c r="BE200" s="2" t="s">
        <v>1523</v>
      </c>
      <c r="BF200" s="14"/>
      <c r="BG200" s="2" t="s">
        <v>652</v>
      </c>
      <c r="BH200" s="2" t="s">
        <v>653</v>
      </c>
      <c r="BI200" s="2" t="s">
        <v>654</v>
      </c>
      <c r="BJ200" s="2" t="s">
        <v>3</v>
      </c>
      <c r="BK200" s="15" t="s">
        <v>1</v>
      </c>
      <c r="BL200" s="20">
        <v>241206.66340916001</v>
      </c>
      <c r="BM200" s="15" t="s">
        <v>35</v>
      </c>
      <c r="BN200" s="20"/>
      <c r="BO200" s="21">
        <v>38058</v>
      </c>
      <c r="BP200" s="21">
        <v>47209</v>
      </c>
      <c r="BQ200" s="13" t="s">
        <v>1665</v>
      </c>
      <c r="BR200" s="13" t="s">
        <v>1687</v>
      </c>
      <c r="BS200" s="13" t="s">
        <v>1667</v>
      </c>
      <c r="BT200" s="13" t="s">
        <v>1667</v>
      </c>
      <c r="BU200" s="20">
        <v>74.44</v>
      </c>
      <c r="BV200" s="20">
        <v>0</v>
      </c>
      <c r="BW200" s="20">
        <v>0</v>
      </c>
    </row>
    <row r="201" spans="1:75" s="3" customFormat="1" ht="18.2" customHeight="1" x14ac:dyDescent="0.15">
      <c r="A201" s="6">
        <v>199</v>
      </c>
      <c r="B201" s="7" t="s">
        <v>609</v>
      </c>
      <c r="C201" s="7" t="s">
        <v>34</v>
      </c>
      <c r="D201" s="8">
        <v>45383</v>
      </c>
      <c r="E201" s="9" t="s">
        <v>165</v>
      </c>
      <c r="F201" s="10">
        <v>147</v>
      </c>
      <c r="G201" s="10">
        <v>146</v>
      </c>
      <c r="H201" s="1">
        <v>29648.82</v>
      </c>
      <c r="I201" s="1">
        <v>33502.18</v>
      </c>
      <c r="J201" s="1">
        <v>0</v>
      </c>
      <c r="K201" s="1">
        <v>63151</v>
      </c>
      <c r="L201" s="1">
        <v>387.44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63151</v>
      </c>
      <c r="S201" s="1">
        <v>58137.62</v>
      </c>
      <c r="T201" s="1">
        <v>235.96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58373.58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f t="shared" si="3"/>
        <v>0</v>
      </c>
      <c r="AU201" s="1">
        <v>33889.620000000003</v>
      </c>
      <c r="AV201" s="1">
        <v>58373.58</v>
      </c>
      <c r="AW201" s="11">
        <v>59</v>
      </c>
      <c r="AX201" s="11">
        <v>300</v>
      </c>
      <c r="AY201" s="1">
        <v>269000</v>
      </c>
      <c r="AZ201" s="1">
        <v>71069.08</v>
      </c>
      <c r="BA201" s="12">
        <v>90</v>
      </c>
      <c r="BB201" s="12">
        <v>79.972753270479899</v>
      </c>
      <c r="BC201" s="12">
        <v>9.5500000000000007</v>
      </c>
      <c r="BD201" s="12"/>
      <c r="BE201" s="9" t="s">
        <v>1523</v>
      </c>
      <c r="BF201" s="6"/>
      <c r="BG201" s="9" t="s">
        <v>652</v>
      </c>
      <c r="BH201" s="9" t="s">
        <v>653</v>
      </c>
      <c r="BI201" s="9" t="s">
        <v>654</v>
      </c>
      <c r="BJ201" s="9" t="s">
        <v>1522</v>
      </c>
      <c r="BK201" s="7" t="s">
        <v>1</v>
      </c>
      <c r="BL201" s="12">
        <v>512661.586228</v>
      </c>
      <c r="BM201" s="7" t="s">
        <v>35</v>
      </c>
      <c r="BN201" s="12"/>
      <c r="BO201" s="13">
        <v>38072</v>
      </c>
      <c r="BP201" s="13">
        <v>47209</v>
      </c>
      <c r="BQ201" s="13" t="s">
        <v>1407</v>
      </c>
      <c r="BR201" s="13" t="s">
        <v>1694</v>
      </c>
      <c r="BS201" s="13">
        <v>43867</v>
      </c>
      <c r="BT201" s="13">
        <v>44497</v>
      </c>
      <c r="BU201" s="12">
        <v>11529.2</v>
      </c>
      <c r="BV201" s="12">
        <v>0</v>
      </c>
      <c r="BW201" s="12">
        <v>0</v>
      </c>
    </row>
    <row r="202" spans="1:75" s="3" customFormat="1" ht="18.2" customHeight="1" x14ac:dyDescent="0.15">
      <c r="A202" s="14">
        <v>200</v>
      </c>
      <c r="B202" s="15" t="s">
        <v>609</v>
      </c>
      <c r="C202" s="15" t="s">
        <v>34</v>
      </c>
      <c r="D202" s="16">
        <v>45383</v>
      </c>
      <c r="E202" s="2" t="s">
        <v>186</v>
      </c>
      <c r="F202" s="17">
        <v>183</v>
      </c>
      <c r="G202" s="17">
        <v>182</v>
      </c>
      <c r="H202" s="18">
        <v>29648.82</v>
      </c>
      <c r="I202" s="18">
        <v>37271.25</v>
      </c>
      <c r="J202" s="18">
        <v>0</v>
      </c>
      <c r="K202" s="18">
        <v>66920.070000000007</v>
      </c>
      <c r="L202" s="18">
        <v>387.44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66920.070000000007</v>
      </c>
      <c r="S202" s="18">
        <v>76810.95</v>
      </c>
      <c r="T202" s="18">
        <v>235.96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77046.91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">
        <f t="shared" si="3"/>
        <v>0</v>
      </c>
      <c r="AU202" s="18">
        <v>37658.69</v>
      </c>
      <c r="AV202" s="18">
        <v>77046.91</v>
      </c>
      <c r="AW202" s="19">
        <v>59</v>
      </c>
      <c r="AX202" s="19">
        <v>300</v>
      </c>
      <c r="AY202" s="18">
        <v>269000</v>
      </c>
      <c r="AZ202" s="18">
        <v>71069.08</v>
      </c>
      <c r="BA202" s="20">
        <v>90</v>
      </c>
      <c r="BB202" s="20">
        <v>84.745803660326004</v>
      </c>
      <c r="BC202" s="20">
        <v>9.5500000000000007</v>
      </c>
      <c r="BD202" s="20"/>
      <c r="BE202" s="2" t="s">
        <v>1523</v>
      </c>
      <c r="BF202" s="14"/>
      <c r="BG202" s="2" t="s">
        <v>652</v>
      </c>
      <c r="BH202" s="2" t="s">
        <v>653</v>
      </c>
      <c r="BI202" s="2" t="s">
        <v>654</v>
      </c>
      <c r="BJ202" s="2" t="s">
        <v>1522</v>
      </c>
      <c r="BK202" s="15" t="s">
        <v>1</v>
      </c>
      <c r="BL202" s="20">
        <v>543259.00202195998</v>
      </c>
      <c r="BM202" s="15" t="s">
        <v>35</v>
      </c>
      <c r="BN202" s="20"/>
      <c r="BO202" s="21">
        <v>38072</v>
      </c>
      <c r="BP202" s="21">
        <v>47209</v>
      </c>
      <c r="BQ202" s="13" t="s">
        <v>1407</v>
      </c>
      <c r="BR202" s="13" t="s">
        <v>1694</v>
      </c>
      <c r="BS202" s="13">
        <v>43262</v>
      </c>
      <c r="BT202" s="13">
        <v>43892</v>
      </c>
      <c r="BU202" s="20">
        <v>14333.59</v>
      </c>
      <c r="BV202" s="20">
        <v>0</v>
      </c>
      <c r="BW202" s="20">
        <v>0</v>
      </c>
    </row>
    <row r="203" spans="1:75" s="3" customFormat="1" ht="18.2" customHeight="1" x14ac:dyDescent="0.15">
      <c r="A203" s="6">
        <v>201</v>
      </c>
      <c r="B203" s="7" t="s">
        <v>609</v>
      </c>
      <c r="C203" s="7" t="s">
        <v>34</v>
      </c>
      <c r="D203" s="8">
        <v>45383</v>
      </c>
      <c r="E203" s="9" t="s">
        <v>133</v>
      </c>
      <c r="F203" s="10">
        <v>145</v>
      </c>
      <c r="G203" s="10">
        <v>144</v>
      </c>
      <c r="H203" s="1">
        <v>39818.1</v>
      </c>
      <c r="I203" s="1">
        <v>28196.14</v>
      </c>
      <c r="J203" s="1">
        <v>0</v>
      </c>
      <c r="K203" s="1">
        <v>68014.240000000005</v>
      </c>
      <c r="L203" s="1">
        <v>320.45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68014.240000000005</v>
      </c>
      <c r="S203" s="1">
        <v>61316.82</v>
      </c>
      <c r="T203" s="1">
        <v>300.29000000000002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61617.11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f t="shared" si="3"/>
        <v>0</v>
      </c>
      <c r="AU203" s="1">
        <v>28516.59</v>
      </c>
      <c r="AV203" s="1">
        <v>61617.11</v>
      </c>
      <c r="AW203" s="11">
        <v>87</v>
      </c>
      <c r="AX203" s="11">
        <v>300</v>
      </c>
      <c r="AY203" s="1">
        <v>301600</v>
      </c>
      <c r="AZ203" s="1">
        <v>73667.86</v>
      </c>
      <c r="BA203" s="12">
        <v>90</v>
      </c>
      <c r="BB203" s="12">
        <v>83.0929743310041</v>
      </c>
      <c r="BC203" s="12">
        <v>9.0500000000000007</v>
      </c>
      <c r="BD203" s="12"/>
      <c r="BE203" s="9" t="s">
        <v>1523</v>
      </c>
      <c r="BF203" s="6"/>
      <c r="BG203" s="9" t="s">
        <v>652</v>
      </c>
      <c r="BH203" s="9" t="s">
        <v>653</v>
      </c>
      <c r="BI203" s="9" t="s">
        <v>655</v>
      </c>
      <c r="BJ203" s="9" t="s">
        <v>1522</v>
      </c>
      <c r="BK203" s="7" t="s">
        <v>1</v>
      </c>
      <c r="BL203" s="12">
        <v>552141.50471871998</v>
      </c>
      <c r="BM203" s="7" t="s">
        <v>35</v>
      </c>
      <c r="BN203" s="12"/>
      <c r="BO203" s="13">
        <v>38909</v>
      </c>
      <c r="BP203" s="13">
        <v>48061</v>
      </c>
      <c r="BQ203" s="13" t="s">
        <v>1404</v>
      </c>
      <c r="BR203" s="13" t="s">
        <v>1685</v>
      </c>
      <c r="BS203" s="13">
        <v>43867</v>
      </c>
      <c r="BT203" s="13">
        <v>44497</v>
      </c>
      <c r="BU203" s="12">
        <v>11523.15</v>
      </c>
      <c r="BV203" s="12">
        <v>0</v>
      </c>
      <c r="BW203" s="12">
        <v>0</v>
      </c>
    </row>
    <row r="204" spans="1:75" s="3" customFormat="1" ht="18.2" customHeight="1" x14ac:dyDescent="0.15">
      <c r="A204" s="14">
        <v>202</v>
      </c>
      <c r="B204" s="15" t="s">
        <v>609</v>
      </c>
      <c r="C204" s="15" t="s">
        <v>34</v>
      </c>
      <c r="D204" s="16">
        <v>45383</v>
      </c>
      <c r="E204" s="2" t="s">
        <v>229</v>
      </c>
      <c r="F204" s="17">
        <v>201</v>
      </c>
      <c r="G204" s="17">
        <v>200</v>
      </c>
      <c r="H204" s="18">
        <v>50537.49</v>
      </c>
      <c r="I204" s="18">
        <v>51374.73</v>
      </c>
      <c r="J204" s="18">
        <v>0</v>
      </c>
      <c r="K204" s="18">
        <v>101912.22</v>
      </c>
      <c r="L204" s="18">
        <v>525.70000000000005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101912.22</v>
      </c>
      <c r="S204" s="18">
        <v>138433.59</v>
      </c>
      <c r="T204" s="18">
        <v>418.62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138852.21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">
        <f t="shared" si="3"/>
        <v>0</v>
      </c>
      <c r="AU204" s="18">
        <v>51900.43</v>
      </c>
      <c r="AV204" s="18">
        <v>138852.21</v>
      </c>
      <c r="AW204" s="19">
        <v>70</v>
      </c>
      <c r="AX204" s="19">
        <v>300</v>
      </c>
      <c r="AY204" s="18">
        <v>410000</v>
      </c>
      <c r="AZ204" s="18">
        <v>104405.73</v>
      </c>
      <c r="BA204" s="20">
        <v>90</v>
      </c>
      <c r="BB204" s="20">
        <v>87.850540387007499</v>
      </c>
      <c r="BC204" s="20">
        <v>9.94</v>
      </c>
      <c r="BD204" s="20"/>
      <c r="BE204" s="2" t="s">
        <v>1523</v>
      </c>
      <c r="BF204" s="14"/>
      <c r="BG204" s="2" t="s">
        <v>641</v>
      </c>
      <c r="BH204" s="2" t="s">
        <v>642</v>
      </c>
      <c r="BI204" s="2"/>
      <c r="BJ204" s="2" t="s">
        <v>1522</v>
      </c>
      <c r="BK204" s="15" t="s">
        <v>1</v>
      </c>
      <c r="BL204" s="20">
        <v>827326.25550216006</v>
      </c>
      <c r="BM204" s="15" t="s">
        <v>35</v>
      </c>
      <c r="BN204" s="20"/>
      <c r="BO204" s="21">
        <v>38383</v>
      </c>
      <c r="BP204" s="21">
        <v>47543</v>
      </c>
      <c r="BQ204" s="13" t="s">
        <v>1407</v>
      </c>
      <c r="BR204" s="13" t="s">
        <v>1694</v>
      </c>
      <c r="BS204" s="13">
        <v>43262</v>
      </c>
      <c r="BT204" s="13">
        <v>43892</v>
      </c>
      <c r="BU204" s="20">
        <v>23401.7</v>
      </c>
      <c r="BV204" s="20">
        <v>0</v>
      </c>
      <c r="BW204" s="20">
        <v>0</v>
      </c>
    </row>
    <row r="205" spans="1:75" s="3" customFormat="1" ht="18.2" customHeight="1" x14ac:dyDescent="0.15">
      <c r="A205" s="6">
        <v>203</v>
      </c>
      <c r="B205" s="7" t="s">
        <v>52</v>
      </c>
      <c r="C205" s="7" t="s">
        <v>34</v>
      </c>
      <c r="D205" s="8">
        <v>45383</v>
      </c>
      <c r="E205" s="9" t="s">
        <v>1030</v>
      </c>
      <c r="F205" s="10">
        <v>3</v>
      </c>
      <c r="G205" s="10">
        <v>3</v>
      </c>
      <c r="H205" s="1">
        <v>30396.67</v>
      </c>
      <c r="I205" s="1">
        <v>1215.9000000000001</v>
      </c>
      <c r="J205" s="1">
        <v>0</v>
      </c>
      <c r="K205" s="1">
        <v>31612.57</v>
      </c>
      <c r="L205" s="1">
        <v>310.3</v>
      </c>
      <c r="M205" s="1">
        <v>0</v>
      </c>
      <c r="N205" s="1">
        <v>300.22000000000003</v>
      </c>
      <c r="O205" s="1">
        <v>0</v>
      </c>
      <c r="P205" s="1">
        <v>0</v>
      </c>
      <c r="Q205" s="1">
        <v>0</v>
      </c>
      <c r="R205" s="1">
        <v>31312.35</v>
      </c>
      <c r="S205" s="1">
        <v>878.31</v>
      </c>
      <c r="T205" s="1">
        <v>252.04</v>
      </c>
      <c r="U205" s="1">
        <v>0</v>
      </c>
      <c r="V205" s="1">
        <v>338.68</v>
      </c>
      <c r="W205" s="1">
        <v>0</v>
      </c>
      <c r="X205" s="1">
        <v>0</v>
      </c>
      <c r="Y205" s="1">
        <v>0</v>
      </c>
      <c r="Z205" s="1">
        <v>791.67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-62.53</v>
      </c>
      <c r="AG205" s="1">
        <v>0</v>
      </c>
      <c r="AH205" s="1">
        <v>0</v>
      </c>
      <c r="AI205" s="1">
        <v>104.49</v>
      </c>
      <c r="AJ205" s="1">
        <v>0</v>
      </c>
      <c r="AK205" s="1">
        <v>0</v>
      </c>
      <c r="AL205" s="1">
        <v>46.48</v>
      </c>
      <c r="AM205" s="1">
        <v>0</v>
      </c>
      <c r="AN205" s="1">
        <v>73.349999999999994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f t="shared" si="3"/>
        <v>800.69</v>
      </c>
      <c r="AU205" s="1">
        <v>1225.98</v>
      </c>
      <c r="AV205" s="1">
        <v>791.67</v>
      </c>
      <c r="AW205" s="11">
        <v>71</v>
      </c>
      <c r="AX205" s="11">
        <v>360</v>
      </c>
      <c r="AY205" s="1">
        <v>196671.69</v>
      </c>
      <c r="AZ205" s="1">
        <v>64350</v>
      </c>
      <c r="BA205" s="12">
        <v>90</v>
      </c>
      <c r="BB205" s="12">
        <v>43.793496503496499</v>
      </c>
      <c r="BC205" s="12">
        <v>9.9499999999999993</v>
      </c>
      <c r="BD205" s="12"/>
      <c r="BE205" s="9" t="s">
        <v>1523</v>
      </c>
      <c r="BF205" s="6"/>
      <c r="BG205" s="9" t="s">
        <v>550</v>
      </c>
      <c r="BH205" s="9" t="s">
        <v>570</v>
      </c>
      <c r="BI205" s="9" t="s">
        <v>586</v>
      </c>
      <c r="BJ205" s="9" t="s">
        <v>4</v>
      </c>
      <c r="BK205" s="7" t="s">
        <v>1</v>
      </c>
      <c r="BL205" s="12">
        <v>254194.53404580001</v>
      </c>
      <c r="BM205" s="7" t="s">
        <v>35</v>
      </c>
      <c r="BN205" s="12"/>
      <c r="BO205" s="13">
        <v>36607</v>
      </c>
      <c r="BP205" s="13">
        <v>47564</v>
      </c>
      <c r="BQ205" s="13" t="s">
        <v>1402</v>
      </c>
      <c r="BR205" s="13" t="s">
        <v>1697</v>
      </c>
      <c r="BS205" s="13" t="s">
        <v>1667</v>
      </c>
      <c r="BT205" s="13" t="s">
        <v>1667</v>
      </c>
      <c r="BU205" s="12">
        <v>533.52</v>
      </c>
      <c r="BV205" s="12">
        <v>104.49</v>
      </c>
      <c r="BW205" s="12">
        <v>0</v>
      </c>
    </row>
    <row r="206" spans="1:75" s="3" customFormat="1" ht="18.2" customHeight="1" x14ac:dyDescent="0.15">
      <c r="A206" s="14">
        <v>204</v>
      </c>
      <c r="B206" s="15" t="s">
        <v>52</v>
      </c>
      <c r="C206" s="15" t="s">
        <v>34</v>
      </c>
      <c r="D206" s="16">
        <v>45383</v>
      </c>
      <c r="E206" s="2" t="s">
        <v>1031</v>
      </c>
      <c r="F206" s="17">
        <v>58</v>
      </c>
      <c r="G206" s="17">
        <v>57</v>
      </c>
      <c r="H206" s="18">
        <v>22559.25</v>
      </c>
      <c r="I206" s="18">
        <v>17877.560000000001</v>
      </c>
      <c r="J206" s="18">
        <v>0</v>
      </c>
      <c r="K206" s="18">
        <v>40436.81</v>
      </c>
      <c r="L206" s="18">
        <v>392.06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40436.81</v>
      </c>
      <c r="S206" s="18">
        <v>16027.5</v>
      </c>
      <c r="T206" s="18">
        <v>192.51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16220.01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">
        <f t="shared" si="3"/>
        <v>0</v>
      </c>
      <c r="AU206" s="18">
        <v>18269.62</v>
      </c>
      <c r="AV206" s="18">
        <v>16220.01</v>
      </c>
      <c r="AW206" s="19">
        <v>46</v>
      </c>
      <c r="AX206" s="19">
        <v>300</v>
      </c>
      <c r="AY206" s="18">
        <v>227713.61</v>
      </c>
      <c r="AZ206" s="18">
        <v>63151.199999999997</v>
      </c>
      <c r="BA206" s="20">
        <v>90</v>
      </c>
      <c r="BB206" s="20">
        <v>57.628562877664997</v>
      </c>
      <c r="BC206" s="20">
        <v>10.24</v>
      </c>
      <c r="BD206" s="20"/>
      <c r="BE206" s="2" t="s">
        <v>1523</v>
      </c>
      <c r="BF206" s="14"/>
      <c r="BG206" s="2" t="s">
        <v>561</v>
      </c>
      <c r="BH206" s="2" t="s">
        <v>657</v>
      </c>
      <c r="BI206" s="2" t="s">
        <v>589</v>
      </c>
      <c r="BJ206" s="2" t="s">
        <v>1522</v>
      </c>
      <c r="BK206" s="15" t="s">
        <v>1</v>
      </c>
      <c r="BL206" s="20">
        <v>328267.15581068001</v>
      </c>
      <c r="BM206" s="15" t="s">
        <v>35</v>
      </c>
      <c r="BN206" s="20"/>
      <c r="BO206" s="21">
        <v>37666</v>
      </c>
      <c r="BP206" s="21">
        <v>46797</v>
      </c>
      <c r="BQ206" s="13" t="s">
        <v>1402</v>
      </c>
      <c r="BR206" s="13" t="s">
        <v>1697</v>
      </c>
      <c r="BS206" s="13" t="s">
        <v>1667</v>
      </c>
      <c r="BT206" s="13" t="s">
        <v>1667</v>
      </c>
      <c r="BU206" s="20">
        <v>9248.25</v>
      </c>
      <c r="BV206" s="20">
        <v>68.84</v>
      </c>
      <c r="BW206" s="20">
        <v>0</v>
      </c>
    </row>
    <row r="207" spans="1:75" s="3" customFormat="1" ht="18.2" customHeight="1" x14ac:dyDescent="0.15">
      <c r="A207" s="6">
        <v>205</v>
      </c>
      <c r="B207" s="7" t="s">
        <v>609</v>
      </c>
      <c r="C207" s="7" t="s">
        <v>34</v>
      </c>
      <c r="D207" s="8">
        <v>45383</v>
      </c>
      <c r="E207" s="9" t="s">
        <v>331</v>
      </c>
      <c r="F207" s="10">
        <v>155</v>
      </c>
      <c r="G207" s="10">
        <v>154</v>
      </c>
      <c r="H207" s="1">
        <v>36199.79</v>
      </c>
      <c r="I207" s="1">
        <v>27578.02</v>
      </c>
      <c r="J207" s="1">
        <v>0</v>
      </c>
      <c r="K207" s="1">
        <v>63777.81</v>
      </c>
      <c r="L207" s="1">
        <v>322.27999999999997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63777.81</v>
      </c>
      <c r="S207" s="1">
        <v>70488.86</v>
      </c>
      <c r="T207" s="1">
        <v>310.41000000000003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70799.27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f t="shared" si="3"/>
        <v>0</v>
      </c>
      <c r="AU207" s="1">
        <v>27900.3</v>
      </c>
      <c r="AV207" s="1">
        <v>70799.27</v>
      </c>
      <c r="AW207" s="11">
        <v>78</v>
      </c>
      <c r="AX207" s="11">
        <v>300</v>
      </c>
      <c r="AY207" s="1">
        <v>272000</v>
      </c>
      <c r="AZ207" s="1">
        <v>68088.2</v>
      </c>
      <c r="BA207" s="12">
        <v>90</v>
      </c>
      <c r="BB207" s="12">
        <v>84.302462100628304</v>
      </c>
      <c r="BC207" s="12">
        <v>10.29</v>
      </c>
      <c r="BD207" s="12"/>
      <c r="BE207" s="9" t="s">
        <v>1523</v>
      </c>
      <c r="BF207" s="6"/>
      <c r="BG207" s="9" t="s">
        <v>652</v>
      </c>
      <c r="BH207" s="9" t="s">
        <v>658</v>
      </c>
      <c r="BI207" s="9" t="s">
        <v>659</v>
      </c>
      <c r="BJ207" s="9" t="s">
        <v>1522</v>
      </c>
      <c r="BK207" s="7" t="s">
        <v>1</v>
      </c>
      <c r="BL207" s="12">
        <v>517750.04735867999</v>
      </c>
      <c r="BM207" s="7" t="s">
        <v>35</v>
      </c>
      <c r="BN207" s="12"/>
      <c r="BO207" s="13">
        <v>38636</v>
      </c>
      <c r="BP207" s="13">
        <v>47788</v>
      </c>
      <c r="BQ207" s="13" t="s">
        <v>1422</v>
      </c>
      <c r="BR207" s="13" t="s">
        <v>1708</v>
      </c>
      <c r="BS207" s="13">
        <v>43867</v>
      </c>
      <c r="BT207" s="13">
        <v>44497</v>
      </c>
      <c r="BU207" s="12">
        <v>11916.84</v>
      </c>
      <c r="BV207" s="12">
        <v>0</v>
      </c>
      <c r="BW207" s="12">
        <v>0</v>
      </c>
    </row>
    <row r="208" spans="1:75" s="3" customFormat="1" ht="18.2" customHeight="1" x14ac:dyDescent="0.15">
      <c r="A208" s="14">
        <v>206</v>
      </c>
      <c r="B208" s="15" t="s">
        <v>609</v>
      </c>
      <c r="C208" s="15" t="s">
        <v>34</v>
      </c>
      <c r="D208" s="16">
        <v>45383</v>
      </c>
      <c r="E208" s="2" t="s">
        <v>242</v>
      </c>
      <c r="F208" s="17">
        <v>139</v>
      </c>
      <c r="G208" s="17">
        <v>138</v>
      </c>
      <c r="H208" s="18">
        <v>37475.19</v>
      </c>
      <c r="I208" s="18">
        <v>26848.43</v>
      </c>
      <c r="J208" s="18">
        <v>0</v>
      </c>
      <c r="K208" s="18">
        <v>64323.62</v>
      </c>
      <c r="L208" s="18">
        <v>323.19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64323.62</v>
      </c>
      <c r="S208" s="18">
        <v>60442.18</v>
      </c>
      <c r="T208" s="18">
        <v>304.8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60746.98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">
        <f t="shared" si="3"/>
        <v>0</v>
      </c>
      <c r="AU208" s="18">
        <v>27171.62</v>
      </c>
      <c r="AV208" s="18">
        <v>60746.98</v>
      </c>
      <c r="AW208" s="19">
        <v>81</v>
      </c>
      <c r="AX208" s="19">
        <v>300</v>
      </c>
      <c r="AY208" s="18">
        <v>286000</v>
      </c>
      <c r="AZ208" s="18">
        <v>70415.600000000006</v>
      </c>
      <c r="BA208" s="20">
        <v>90</v>
      </c>
      <c r="BB208" s="20">
        <v>82.213682763478502</v>
      </c>
      <c r="BC208" s="20">
        <v>9.76</v>
      </c>
      <c r="BD208" s="20"/>
      <c r="BE208" s="2" t="s">
        <v>1523</v>
      </c>
      <c r="BF208" s="14"/>
      <c r="BG208" s="2" t="s">
        <v>652</v>
      </c>
      <c r="BH208" s="2" t="s">
        <v>653</v>
      </c>
      <c r="BI208" s="2" t="s">
        <v>660</v>
      </c>
      <c r="BJ208" s="2" t="s">
        <v>1522</v>
      </c>
      <c r="BK208" s="15" t="s">
        <v>1</v>
      </c>
      <c r="BL208" s="20">
        <v>522180.94822135998</v>
      </c>
      <c r="BM208" s="15" t="s">
        <v>35</v>
      </c>
      <c r="BN208" s="20"/>
      <c r="BO208" s="21">
        <v>38737</v>
      </c>
      <c r="BP208" s="21">
        <v>47880</v>
      </c>
      <c r="BQ208" s="13" t="s">
        <v>1430</v>
      </c>
      <c r="BR208" s="13" t="s">
        <v>1715</v>
      </c>
      <c r="BS208" s="13">
        <v>44232</v>
      </c>
      <c r="BT208" s="13">
        <v>44862</v>
      </c>
      <c r="BU208" s="20">
        <v>10878</v>
      </c>
      <c r="BV208" s="20">
        <v>0</v>
      </c>
      <c r="BW208" s="20">
        <v>0</v>
      </c>
    </row>
    <row r="209" spans="1:75" s="3" customFormat="1" ht="18.2" customHeight="1" x14ac:dyDescent="0.15">
      <c r="A209" s="6">
        <v>207</v>
      </c>
      <c r="B209" s="7" t="s">
        <v>609</v>
      </c>
      <c r="C209" s="7" t="s">
        <v>34</v>
      </c>
      <c r="D209" s="8">
        <v>45383</v>
      </c>
      <c r="E209" s="9" t="s">
        <v>1032</v>
      </c>
      <c r="F209" s="10">
        <v>4</v>
      </c>
      <c r="G209" s="10">
        <v>3</v>
      </c>
      <c r="H209" s="1">
        <v>64926.35</v>
      </c>
      <c r="I209" s="1">
        <v>2952.88</v>
      </c>
      <c r="J209" s="1">
        <v>0</v>
      </c>
      <c r="K209" s="1">
        <v>67879.23</v>
      </c>
      <c r="L209" s="1">
        <v>753.86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67879.23</v>
      </c>
      <c r="S209" s="1">
        <v>2102.4899999999998</v>
      </c>
      <c r="T209" s="1">
        <v>548.09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2650.58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f t="shared" si="3"/>
        <v>0</v>
      </c>
      <c r="AU209" s="1">
        <v>3706.74</v>
      </c>
      <c r="AV209" s="1">
        <v>2650.58</v>
      </c>
      <c r="AW209" s="11">
        <v>64</v>
      </c>
      <c r="AX209" s="11">
        <v>300</v>
      </c>
      <c r="AY209" s="1">
        <v>540000</v>
      </c>
      <c r="AZ209" s="1">
        <v>141843.06</v>
      </c>
      <c r="BA209" s="12">
        <v>90</v>
      </c>
      <c r="BB209" s="12">
        <v>43.069648243629302</v>
      </c>
      <c r="BC209" s="12">
        <v>10.130000000000001</v>
      </c>
      <c r="BD209" s="12"/>
      <c r="BE209" s="9" t="s">
        <v>1521</v>
      </c>
      <c r="BF209" s="6"/>
      <c r="BG209" s="9" t="s">
        <v>641</v>
      </c>
      <c r="BH209" s="9" t="s">
        <v>642</v>
      </c>
      <c r="BI209" s="9" t="s">
        <v>661</v>
      </c>
      <c r="BJ209" s="9" t="s">
        <v>4</v>
      </c>
      <c r="BK209" s="7" t="s">
        <v>1</v>
      </c>
      <c r="BL209" s="12">
        <v>551045.48975843994</v>
      </c>
      <c r="BM209" s="7" t="s">
        <v>35</v>
      </c>
      <c r="BN209" s="12"/>
      <c r="BO209" s="13">
        <v>38219</v>
      </c>
      <c r="BP209" s="13">
        <v>47362</v>
      </c>
      <c r="BQ209" s="13" t="s">
        <v>1402</v>
      </c>
      <c r="BR209" s="13" t="s">
        <v>1697</v>
      </c>
      <c r="BS209" s="13" t="s">
        <v>1667</v>
      </c>
      <c r="BT209" s="13" t="s">
        <v>1667</v>
      </c>
      <c r="BU209" s="12">
        <v>633.36</v>
      </c>
      <c r="BV209" s="12">
        <v>0</v>
      </c>
      <c r="BW209" s="12">
        <v>0</v>
      </c>
    </row>
    <row r="210" spans="1:75" s="3" customFormat="1" ht="18.2" customHeight="1" x14ac:dyDescent="0.15">
      <c r="A210" s="14">
        <v>208</v>
      </c>
      <c r="B210" s="15" t="s">
        <v>609</v>
      </c>
      <c r="C210" s="15" t="s">
        <v>34</v>
      </c>
      <c r="D210" s="16">
        <v>45383</v>
      </c>
      <c r="E210" s="2" t="s">
        <v>389</v>
      </c>
      <c r="F210" s="17">
        <v>158</v>
      </c>
      <c r="G210" s="17">
        <v>157</v>
      </c>
      <c r="H210" s="18">
        <v>33085.660000000003</v>
      </c>
      <c r="I210" s="18">
        <v>32073.34</v>
      </c>
      <c r="J210" s="18">
        <v>0</v>
      </c>
      <c r="K210" s="18">
        <v>65159</v>
      </c>
      <c r="L210" s="18">
        <v>373.5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65159</v>
      </c>
      <c r="S210" s="18">
        <v>72244.740000000005</v>
      </c>
      <c r="T210" s="18">
        <v>286.74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72531.48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">
        <f t="shared" si="3"/>
        <v>0</v>
      </c>
      <c r="AU210" s="18">
        <v>32446.84</v>
      </c>
      <c r="AV210" s="18">
        <v>72531.48</v>
      </c>
      <c r="AW210" s="19">
        <v>65</v>
      </c>
      <c r="AX210" s="19">
        <v>360</v>
      </c>
      <c r="AY210" s="18">
        <v>228763.3</v>
      </c>
      <c r="AZ210" s="18">
        <v>72772.59</v>
      </c>
      <c r="BA210" s="20">
        <v>82.7</v>
      </c>
      <c r="BB210" s="20">
        <v>74.047787772841403</v>
      </c>
      <c r="BC210" s="20">
        <v>10.4</v>
      </c>
      <c r="BD210" s="20"/>
      <c r="BE210" s="2" t="s">
        <v>1523</v>
      </c>
      <c r="BF210" s="14"/>
      <c r="BG210" s="2" t="s">
        <v>662</v>
      </c>
      <c r="BH210" s="2" t="s">
        <v>663</v>
      </c>
      <c r="BI210" s="2" t="s">
        <v>664</v>
      </c>
      <c r="BJ210" s="2" t="s">
        <v>1522</v>
      </c>
      <c r="BK210" s="15" t="s">
        <v>1</v>
      </c>
      <c r="BL210" s="20">
        <v>528962.58645199996</v>
      </c>
      <c r="BM210" s="15" t="s">
        <v>35</v>
      </c>
      <c r="BN210" s="20"/>
      <c r="BO210" s="21">
        <v>36427</v>
      </c>
      <c r="BP210" s="21">
        <v>47392</v>
      </c>
      <c r="BQ210" s="13" t="s">
        <v>1400</v>
      </c>
      <c r="BR210" s="13" t="s">
        <v>1682</v>
      </c>
      <c r="BS210" s="13">
        <v>43867</v>
      </c>
      <c r="BT210" s="13">
        <v>44497</v>
      </c>
      <c r="BU210" s="20">
        <v>42784.2</v>
      </c>
      <c r="BV210" s="20">
        <v>142</v>
      </c>
      <c r="BW210" s="20">
        <v>0</v>
      </c>
    </row>
    <row r="211" spans="1:75" s="3" customFormat="1" ht="18.2" customHeight="1" x14ac:dyDescent="0.15">
      <c r="A211" s="6">
        <v>209</v>
      </c>
      <c r="B211" s="7" t="s">
        <v>609</v>
      </c>
      <c r="C211" s="7" t="s">
        <v>34</v>
      </c>
      <c r="D211" s="8">
        <v>45383</v>
      </c>
      <c r="E211" s="9" t="s">
        <v>1033</v>
      </c>
      <c r="F211" s="10">
        <v>0</v>
      </c>
      <c r="G211" s="10">
        <v>0</v>
      </c>
      <c r="H211" s="1">
        <v>33414.46</v>
      </c>
      <c r="I211" s="1">
        <v>0</v>
      </c>
      <c r="J211" s="1">
        <v>0</v>
      </c>
      <c r="K211" s="1">
        <v>33414.46</v>
      </c>
      <c r="L211" s="1">
        <v>349.13</v>
      </c>
      <c r="M211" s="1">
        <v>0</v>
      </c>
      <c r="N211" s="1">
        <v>0</v>
      </c>
      <c r="O211" s="1">
        <v>349.13</v>
      </c>
      <c r="P211" s="1">
        <v>0</v>
      </c>
      <c r="Q211" s="1">
        <v>0</v>
      </c>
      <c r="R211" s="1">
        <v>33065.33</v>
      </c>
      <c r="S211" s="1">
        <v>0</v>
      </c>
      <c r="T211" s="1">
        <v>289.58999999999997</v>
      </c>
      <c r="U211" s="1">
        <v>0</v>
      </c>
      <c r="V211" s="1">
        <v>0</v>
      </c>
      <c r="W211" s="1">
        <v>289.58999999999997</v>
      </c>
      <c r="X211" s="1">
        <v>0</v>
      </c>
      <c r="Y211" s="1">
        <v>0</v>
      </c>
      <c r="Z211" s="1">
        <v>0</v>
      </c>
      <c r="AA211" s="1">
        <v>142</v>
      </c>
      <c r="AB211" s="1">
        <v>0</v>
      </c>
      <c r="AC211" s="1">
        <v>0</v>
      </c>
      <c r="AD211" s="1">
        <v>0</v>
      </c>
      <c r="AE211" s="1">
        <v>0</v>
      </c>
      <c r="AF211" s="1">
        <v>-91.79</v>
      </c>
      <c r="AG211" s="1">
        <v>85.88</v>
      </c>
      <c r="AH211" s="1">
        <v>37.64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2.0299999999999998</v>
      </c>
      <c r="AQ211" s="1">
        <v>0</v>
      </c>
      <c r="AR211" s="1">
        <v>1.47</v>
      </c>
      <c r="AS211" s="1">
        <v>0</v>
      </c>
      <c r="AT211" s="1">
        <f t="shared" si="3"/>
        <v>813.01</v>
      </c>
      <c r="AU211" s="1">
        <v>0</v>
      </c>
      <c r="AV211" s="1">
        <v>0</v>
      </c>
      <c r="AW211" s="11">
        <v>69</v>
      </c>
      <c r="AX211" s="11">
        <v>360</v>
      </c>
      <c r="AY211" s="1">
        <v>236219.72</v>
      </c>
      <c r="AZ211" s="1">
        <v>70400</v>
      </c>
      <c r="BA211" s="12">
        <v>80</v>
      </c>
      <c r="BB211" s="12">
        <v>37.574238636363603</v>
      </c>
      <c r="BC211" s="12">
        <v>10.4</v>
      </c>
      <c r="BD211" s="12"/>
      <c r="BE211" s="9" t="s">
        <v>1523</v>
      </c>
      <c r="BF211" s="6"/>
      <c r="BG211" s="9" t="s">
        <v>662</v>
      </c>
      <c r="BH211" s="9" t="s">
        <v>663</v>
      </c>
      <c r="BI211" s="9" t="s">
        <v>664</v>
      </c>
      <c r="BJ211" s="9" t="s">
        <v>3</v>
      </c>
      <c r="BK211" s="7" t="s">
        <v>1</v>
      </c>
      <c r="BL211" s="12">
        <v>268425.27476924</v>
      </c>
      <c r="BM211" s="7" t="s">
        <v>35</v>
      </c>
      <c r="BN211" s="12"/>
      <c r="BO211" s="13">
        <v>36539</v>
      </c>
      <c r="BP211" s="13">
        <v>47515</v>
      </c>
      <c r="BQ211" s="13" t="s">
        <v>1665</v>
      </c>
      <c r="BR211" s="13" t="s">
        <v>1687</v>
      </c>
      <c r="BS211" s="13" t="s">
        <v>1667</v>
      </c>
      <c r="BT211" s="13" t="s">
        <v>1667</v>
      </c>
      <c r="BU211" s="12">
        <v>0</v>
      </c>
      <c r="BV211" s="12">
        <v>142</v>
      </c>
      <c r="BW211" s="12">
        <v>0</v>
      </c>
    </row>
    <row r="212" spans="1:75" s="3" customFormat="1" ht="18.2" customHeight="1" x14ac:dyDescent="0.15">
      <c r="A212" s="14">
        <v>210</v>
      </c>
      <c r="B212" s="15" t="s">
        <v>609</v>
      </c>
      <c r="C212" s="15" t="s">
        <v>34</v>
      </c>
      <c r="D212" s="16">
        <v>45383</v>
      </c>
      <c r="E212" s="2" t="s">
        <v>421</v>
      </c>
      <c r="F212" s="17">
        <v>198</v>
      </c>
      <c r="G212" s="17">
        <v>197</v>
      </c>
      <c r="H212" s="18">
        <v>35870.33</v>
      </c>
      <c r="I212" s="18">
        <v>34748.43</v>
      </c>
      <c r="J212" s="18">
        <v>0</v>
      </c>
      <c r="K212" s="18">
        <v>70618.759999999995</v>
      </c>
      <c r="L212" s="18">
        <v>367.76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70618.759999999995</v>
      </c>
      <c r="S212" s="18">
        <v>99622.26</v>
      </c>
      <c r="T212" s="18">
        <v>310.88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99933.14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">
        <f t="shared" si="3"/>
        <v>0</v>
      </c>
      <c r="AU212" s="18">
        <v>35116.19</v>
      </c>
      <c r="AV212" s="18">
        <v>99933.14</v>
      </c>
      <c r="AW212" s="19">
        <v>70</v>
      </c>
      <c r="AX212" s="19">
        <v>360</v>
      </c>
      <c r="AY212" s="18">
        <v>238323.71</v>
      </c>
      <c r="AZ212" s="18">
        <v>74800</v>
      </c>
      <c r="BA212" s="20">
        <v>85</v>
      </c>
      <c r="BB212" s="20">
        <v>80.248590909090893</v>
      </c>
      <c r="BC212" s="20">
        <v>10.4</v>
      </c>
      <c r="BD212" s="20"/>
      <c r="BE212" s="2" t="s">
        <v>1523</v>
      </c>
      <c r="BF212" s="14"/>
      <c r="BG212" s="2" t="s">
        <v>662</v>
      </c>
      <c r="BH212" s="2" t="s">
        <v>663</v>
      </c>
      <c r="BI212" s="2" t="s">
        <v>664</v>
      </c>
      <c r="BJ212" s="2" t="s">
        <v>1522</v>
      </c>
      <c r="BK212" s="15" t="s">
        <v>1</v>
      </c>
      <c r="BL212" s="20">
        <v>573285.07100528001</v>
      </c>
      <c r="BM212" s="15" t="s">
        <v>35</v>
      </c>
      <c r="BN212" s="20"/>
      <c r="BO212" s="21">
        <v>36559</v>
      </c>
      <c r="BP212" s="21">
        <v>47543</v>
      </c>
      <c r="BQ212" s="13" t="s">
        <v>1792</v>
      </c>
      <c r="BR212" s="13" t="s">
        <v>1793</v>
      </c>
      <c r="BS212" s="13">
        <v>44232</v>
      </c>
      <c r="BT212" s="13">
        <v>44862</v>
      </c>
      <c r="BU212" s="20">
        <v>54358.41</v>
      </c>
      <c r="BV212" s="20">
        <v>142</v>
      </c>
      <c r="BW212" s="20">
        <v>0</v>
      </c>
    </row>
    <row r="213" spans="1:75" s="3" customFormat="1" ht="18.2" customHeight="1" x14ac:dyDescent="0.15">
      <c r="A213" s="6">
        <v>211</v>
      </c>
      <c r="B213" s="7" t="s">
        <v>609</v>
      </c>
      <c r="C213" s="7" t="s">
        <v>34</v>
      </c>
      <c r="D213" s="8">
        <v>45383</v>
      </c>
      <c r="E213" s="9" t="s">
        <v>12</v>
      </c>
      <c r="F213" s="10">
        <v>187</v>
      </c>
      <c r="G213" s="10">
        <v>186</v>
      </c>
      <c r="H213" s="1">
        <v>41741.160000000003</v>
      </c>
      <c r="I213" s="1">
        <v>32977.29</v>
      </c>
      <c r="J213" s="1">
        <v>0</v>
      </c>
      <c r="K213" s="1">
        <v>74718.45</v>
      </c>
      <c r="L213" s="1">
        <v>357.29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74718.45</v>
      </c>
      <c r="S213" s="1">
        <v>101614.09</v>
      </c>
      <c r="T213" s="1">
        <v>362.45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101976.54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f t="shared" si="3"/>
        <v>0</v>
      </c>
      <c r="AU213" s="1">
        <v>33334.58</v>
      </c>
      <c r="AV213" s="1">
        <v>101976.54</v>
      </c>
      <c r="AW213" s="11">
        <v>80</v>
      </c>
      <c r="AX213" s="11">
        <v>360</v>
      </c>
      <c r="AY213" s="1">
        <v>254904.32000000001</v>
      </c>
      <c r="AZ213" s="1">
        <v>79200</v>
      </c>
      <c r="BA213" s="12">
        <v>90</v>
      </c>
      <c r="BB213" s="12">
        <v>84.907329545454502</v>
      </c>
      <c r="BC213" s="12">
        <v>10.42</v>
      </c>
      <c r="BD213" s="12"/>
      <c r="BE213" s="9" t="s">
        <v>1523</v>
      </c>
      <c r="BF213" s="6"/>
      <c r="BG213" s="9" t="s">
        <v>662</v>
      </c>
      <c r="BH213" s="9" t="s">
        <v>663</v>
      </c>
      <c r="BI213" s="9" t="s">
        <v>664</v>
      </c>
      <c r="BJ213" s="9" t="s">
        <v>1522</v>
      </c>
      <c r="BK213" s="7" t="s">
        <v>1</v>
      </c>
      <c r="BL213" s="12">
        <v>606566.46921659994</v>
      </c>
      <c r="BM213" s="7" t="s">
        <v>35</v>
      </c>
      <c r="BN213" s="12"/>
      <c r="BO213" s="13">
        <v>36875</v>
      </c>
      <c r="BP213" s="13">
        <v>47849</v>
      </c>
      <c r="BQ213" s="13" t="s">
        <v>1792</v>
      </c>
      <c r="BR213" s="13" t="s">
        <v>1793</v>
      </c>
      <c r="BS213" s="13">
        <v>43867</v>
      </c>
      <c r="BT213" s="13">
        <v>44497</v>
      </c>
      <c r="BU213" s="12">
        <v>36691.67</v>
      </c>
      <c r="BV213" s="12">
        <v>65</v>
      </c>
      <c r="BW213" s="12">
        <v>0</v>
      </c>
    </row>
    <row r="214" spans="1:75" s="3" customFormat="1" ht="18.2" customHeight="1" x14ac:dyDescent="0.15">
      <c r="A214" s="14">
        <v>212</v>
      </c>
      <c r="B214" s="15" t="s">
        <v>37</v>
      </c>
      <c r="C214" s="15" t="s">
        <v>34</v>
      </c>
      <c r="D214" s="16">
        <v>45383</v>
      </c>
      <c r="E214" s="2" t="s">
        <v>112</v>
      </c>
      <c r="F214" s="17">
        <v>164</v>
      </c>
      <c r="G214" s="17">
        <v>163</v>
      </c>
      <c r="H214" s="18">
        <v>43441.2</v>
      </c>
      <c r="I214" s="18">
        <v>29435.53</v>
      </c>
      <c r="J214" s="18">
        <v>0</v>
      </c>
      <c r="K214" s="18">
        <v>72876.73</v>
      </c>
      <c r="L214" s="18">
        <v>321.14999999999998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72876.73</v>
      </c>
      <c r="S214" s="18">
        <v>79634.289999999994</v>
      </c>
      <c r="T214" s="18">
        <v>343.91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79978.2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">
        <f t="shared" si="3"/>
        <v>0</v>
      </c>
      <c r="AU214" s="18">
        <v>29756.68</v>
      </c>
      <c r="AV214" s="18">
        <v>79978.2</v>
      </c>
      <c r="AW214" s="19">
        <v>91</v>
      </c>
      <c r="AX214" s="19">
        <v>300</v>
      </c>
      <c r="AY214" s="18">
        <v>334600</v>
      </c>
      <c r="AZ214" s="18">
        <v>76120</v>
      </c>
      <c r="BA214" s="20">
        <v>88.62</v>
      </c>
      <c r="BB214" s="20">
        <v>84.844138368365805</v>
      </c>
      <c r="BC214" s="20">
        <v>9.5</v>
      </c>
      <c r="BD214" s="20"/>
      <c r="BE214" s="2" t="s">
        <v>1521</v>
      </c>
      <c r="BF214" s="14"/>
      <c r="BG214" s="2" t="s">
        <v>543</v>
      </c>
      <c r="BH214" s="2" t="s">
        <v>578</v>
      </c>
      <c r="BI214" s="2" t="s">
        <v>579</v>
      </c>
      <c r="BJ214" s="2" t="s">
        <v>1522</v>
      </c>
      <c r="BK214" s="15" t="s">
        <v>1</v>
      </c>
      <c r="BL214" s="20">
        <v>591615.33468843997</v>
      </c>
      <c r="BM214" s="15" t="s">
        <v>35</v>
      </c>
      <c r="BN214" s="20"/>
      <c r="BO214" s="21">
        <v>39022</v>
      </c>
      <c r="BP214" s="21">
        <v>48149</v>
      </c>
      <c r="BQ214" s="13" t="s">
        <v>1792</v>
      </c>
      <c r="BR214" s="13" t="s">
        <v>1793</v>
      </c>
      <c r="BS214" s="13">
        <v>43867</v>
      </c>
      <c r="BT214" s="13">
        <v>44497</v>
      </c>
      <c r="BU214" s="20">
        <v>30907.94</v>
      </c>
      <c r="BV214" s="20">
        <v>52.86</v>
      </c>
      <c r="BW214" s="20">
        <v>0</v>
      </c>
    </row>
    <row r="215" spans="1:75" s="3" customFormat="1" ht="18.2" customHeight="1" x14ac:dyDescent="0.15">
      <c r="A215" s="6">
        <v>213</v>
      </c>
      <c r="B215" s="7" t="s">
        <v>37</v>
      </c>
      <c r="C215" s="7" t="s">
        <v>34</v>
      </c>
      <c r="D215" s="8">
        <v>45383</v>
      </c>
      <c r="E215" s="9" t="s">
        <v>47</v>
      </c>
      <c r="F215" s="10">
        <v>102</v>
      </c>
      <c r="G215" s="10">
        <v>101</v>
      </c>
      <c r="H215" s="1">
        <v>19259.13</v>
      </c>
      <c r="I215" s="1">
        <v>36840.85</v>
      </c>
      <c r="J215" s="1">
        <v>0</v>
      </c>
      <c r="K215" s="1">
        <v>56099.98</v>
      </c>
      <c r="L215" s="1">
        <v>527.78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56099.98</v>
      </c>
      <c r="S215" s="1">
        <v>32178.1</v>
      </c>
      <c r="T215" s="1">
        <v>152.47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32330.57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f t="shared" si="3"/>
        <v>0</v>
      </c>
      <c r="AU215" s="1">
        <v>37368.629999999997</v>
      </c>
      <c r="AV215" s="1">
        <v>32330.57</v>
      </c>
      <c r="AW215" s="11">
        <v>31</v>
      </c>
      <c r="AX215" s="11">
        <v>240</v>
      </c>
      <c r="AY215" s="1">
        <v>309400</v>
      </c>
      <c r="AZ215" s="1">
        <v>72977.490000000005</v>
      </c>
      <c r="BA215" s="12">
        <v>90</v>
      </c>
      <c r="BB215" s="12">
        <v>69.185692738952795</v>
      </c>
      <c r="BC215" s="12">
        <v>9.5</v>
      </c>
      <c r="BD215" s="12"/>
      <c r="BE215" s="9" t="s">
        <v>1523</v>
      </c>
      <c r="BF215" s="6"/>
      <c r="BG215" s="9" t="s">
        <v>555</v>
      </c>
      <c r="BH215" s="9" t="s">
        <v>665</v>
      </c>
      <c r="BI215" s="9" t="s">
        <v>666</v>
      </c>
      <c r="BJ215" s="9" t="s">
        <v>1522</v>
      </c>
      <c r="BK215" s="7" t="s">
        <v>1</v>
      </c>
      <c r="BL215" s="12">
        <v>455421.20843944</v>
      </c>
      <c r="BM215" s="7" t="s">
        <v>35</v>
      </c>
      <c r="BN215" s="12"/>
      <c r="BO215" s="13">
        <v>39035</v>
      </c>
      <c r="BP215" s="13">
        <v>46335</v>
      </c>
      <c r="BQ215" s="13" t="s">
        <v>1431</v>
      </c>
      <c r="BR215" s="13" t="s">
        <v>1681</v>
      </c>
      <c r="BS215" s="13">
        <v>44232</v>
      </c>
      <c r="BT215" s="13">
        <v>44862</v>
      </c>
      <c r="BU215" s="12">
        <v>17779.62</v>
      </c>
      <c r="BV215" s="12">
        <v>48.31</v>
      </c>
      <c r="BW215" s="12">
        <v>0</v>
      </c>
    </row>
    <row r="216" spans="1:75" s="3" customFormat="1" ht="18.2" customHeight="1" x14ac:dyDescent="0.15">
      <c r="A216" s="14">
        <v>214</v>
      </c>
      <c r="B216" s="15" t="s">
        <v>37</v>
      </c>
      <c r="C216" s="15" t="s">
        <v>34</v>
      </c>
      <c r="D216" s="16">
        <v>45383</v>
      </c>
      <c r="E216" s="2" t="s">
        <v>157</v>
      </c>
      <c r="F216" s="17">
        <v>129</v>
      </c>
      <c r="G216" s="17">
        <v>128</v>
      </c>
      <c r="H216" s="18">
        <v>43829.35</v>
      </c>
      <c r="I216" s="18">
        <v>26259.58</v>
      </c>
      <c r="J216" s="18">
        <v>0</v>
      </c>
      <c r="K216" s="18">
        <v>70088.929999999993</v>
      </c>
      <c r="L216" s="18">
        <v>325.64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70088.929999999993</v>
      </c>
      <c r="S216" s="18">
        <v>60508.4</v>
      </c>
      <c r="T216" s="18">
        <v>346.98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  <c r="Z216" s="18">
        <v>60855.38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">
        <f t="shared" si="3"/>
        <v>0</v>
      </c>
      <c r="AU216" s="18">
        <v>26585.22</v>
      </c>
      <c r="AV216" s="18">
        <v>60855.38</v>
      </c>
      <c r="AW216" s="19">
        <v>91</v>
      </c>
      <c r="AX216" s="19">
        <v>300</v>
      </c>
      <c r="AY216" s="18">
        <v>334600</v>
      </c>
      <c r="AZ216" s="18">
        <v>76985</v>
      </c>
      <c r="BA216" s="20">
        <v>89.88</v>
      </c>
      <c r="BB216" s="20">
        <v>81.828837155290003</v>
      </c>
      <c r="BC216" s="20">
        <v>9.5</v>
      </c>
      <c r="BD216" s="20"/>
      <c r="BE216" s="2" t="s">
        <v>1523</v>
      </c>
      <c r="BF216" s="14"/>
      <c r="BG216" s="2" t="s">
        <v>543</v>
      </c>
      <c r="BH216" s="2" t="s">
        <v>578</v>
      </c>
      <c r="BI216" s="2" t="s">
        <v>579</v>
      </c>
      <c r="BJ216" s="2" t="s">
        <v>1522</v>
      </c>
      <c r="BK216" s="15" t="s">
        <v>1</v>
      </c>
      <c r="BL216" s="20">
        <v>568983.89623004</v>
      </c>
      <c r="BM216" s="15" t="s">
        <v>35</v>
      </c>
      <c r="BN216" s="20"/>
      <c r="BO216" s="21">
        <v>39043</v>
      </c>
      <c r="BP216" s="21">
        <v>48169</v>
      </c>
      <c r="BQ216" s="13" t="s">
        <v>1410</v>
      </c>
      <c r="BR216" s="13" t="s">
        <v>1684</v>
      </c>
      <c r="BS216" s="13">
        <v>43867</v>
      </c>
      <c r="BT216" s="13">
        <v>44497</v>
      </c>
      <c r="BU216" s="20">
        <v>24529.32</v>
      </c>
      <c r="BV216" s="20">
        <v>53.46</v>
      </c>
      <c r="BW216" s="20">
        <v>0</v>
      </c>
    </row>
    <row r="217" spans="1:75" s="3" customFormat="1" ht="18.2" customHeight="1" x14ac:dyDescent="0.15">
      <c r="A217" s="6">
        <v>215</v>
      </c>
      <c r="B217" s="7" t="s">
        <v>37</v>
      </c>
      <c r="C217" s="7" t="s">
        <v>34</v>
      </c>
      <c r="D217" s="8">
        <v>45383</v>
      </c>
      <c r="E217" s="9" t="s">
        <v>224</v>
      </c>
      <c r="F217" s="10">
        <v>166</v>
      </c>
      <c r="G217" s="10">
        <v>165</v>
      </c>
      <c r="H217" s="1">
        <v>42847.21</v>
      </c>
      <c r="I217" s="1">
        <v>29346.23</v>
      </c>
      <c r="J217" s="1">
        <v>0</v>
      </c>
      <c r="K217" s="1">
        <v>72193.440000000002</v>
      </c>
      <c r="L217" s="1">
        <v>318.29000000000002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72193.440000000002</v>
      </c>
      <c r="S217" s="1">
        <v>79798.77</v>
      </c>
      <c r="T217" s="1">
        <v>339.21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80137.98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f t="shared" si="3"/>
        <v>0</v>
      </c>
      <c r="AU217" s="1">
        <v>29664.52</v>
      </c>
      <c r="AV217" s="1">
        <v>80137.98</v>
      </c>
      <c r="AW217" s="11">
        <v>91</v>
      </c>
      <c r="AX217" s="11">
        <v>300</v>
      </c>
      <c r="AY217" s="1">
        <v>334600</v>
      </c>
      <c r="AZ217" s="1">
        <v>75255</v>
      </c>
      <c r="BA217" s="12">
        <v>87.59</v>
      </c>
      <c r="BB217" s="12">
        <v>84.026621614510702</v>
      </c>
      <c r="BC217" s="12">
        <v>9.5</v>
      </c>
      <c r="BD217" s="12"/>
      <c r="BE217" s="9" t="s">
        <v>1521</v>
      </c>
      <c r="BF217" s="6"/>
      <c r="BG217" s="9" t="s">
        <v>543</v>
      </c>
      <c r="BH217" s="9" t="s">
        <v>578</v>
      </c>
      <c r="BI217" s="9" t="s">
        <v>579</v>
      </c>
      <c r="BJ217" s="9" t="s">
        <v>1522</v>
      </c>
      <c r="BK217" s="7" t="s">
        <v>1</v>
      </c>
      <c r="BL217" s="12">
        <v>586068.36733631999</v>
      </c>
      <c r="BM217" s="7" t="s">
        <v>35</v>
      </c>
      <c r="BN217" s="12"/>
      <c r="BO217" s="13">
        <v>39044</v>
      </c>
      <c r="BP217" s="13">
        <v>48169</v>
      </c>
      <c r="BQ217" s="13" t="s">
        <v>1411</v>
      </c>
      <c r="BR217" s="13" t="s">
        <v>1711</v>
      </c>
      <c r="BS217" s="13">
        <v>43262</v>
      </c>
      <c r="BT217" s="13">
        <v>43892</v>
      </c>
      <c r="BU217" s="12">
        <v>30956.65</v>
      </c>
      <c r="BV217" s="12">
        <v>52.26</v>
      </c>
      <c r="BW217" s="12">
        <v>0</v>
      </c>
    </row>
    <row r="218" spans="1:75" s="3" customFormat="1" ht="18.2" customHeight="1" x14ac:dyDescent="0.15">
      <c r="A218" s="14">
        <v>216</v>
      </c>
      <c r="B218" s="15" t="s">
        <v>37</v>
      </c>
      <c r="C218" s="15" t="s">
        <v>34</v>
      </c>
      <c r="D218" s="16">
        <v>45383</v>
      </c>
      <c r="E218" s="2" t="s">
        <v>1034</v>
      </c>
      <c r="F218" s="17">
        <v>5</v>
      </c>
      <c r="G218" s="17">
        <v>4</v>
      </c>
      <c r="H218" s="18">
        <v>34851.620000000003</v>
      </c>
      <c r="I218" s="18">
        <v>1258.47</v>
      </c>
      <c r="J218" s="18">
        <v>0</v>
      </c>
      <c r="K218" s="18">
        <v>36110.089999999997</v>
      </c>
      <c r="L218" s="18">
        <v>257.77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36110.089999999997</v>
      </c>
      <c r="S218" s="18">
        <v>1424.43</v>
      </c>
      <c r="T218" s="18">
        <v>278.81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1703.24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">
        <f t="shared" si="3"/>
        <v>0</v>
      </c>
      <c r="AU218" s="18">
        <v>1516.24</v>
      </c>
      <c r="AV218" s="18">
        <v>1703.24</v>
      </c>
      <c r="AW218" s="19">
        <v>91</v>
      </c>
      <c r="AX218" s="19">
        <v>300</v>
      </c>
      <c r="AY218" s="18">
        <v>256400</v>
      </c>
      <c r="AZ218" s="18">
        <v>60930</v>
      </c>
      <c r="BA218" s="20">
        <v>90</v>
      </c>
      <c r="BB218" s="20">
        <v>53.3383899556869</v>
      </c>
      <c r="BC218" s="20">
        <v>9.6</v>
      </c>
      <c r="BD218" s="20"/>
      <c r="BE218" s="2" t="s">
        <v>1521</v>
      </c>
      <c r="BF218" s="14"/>
      <c r="BG218" s="2" t="s">
        <v>543</v>
      </c>
      <c r="BH218" s="2" t="s">
        <v>582</v>
      </c>
      <c r="BI218" s="2" t="s">
        <v>583</v>
      </c>
      <c r="BJ218" s="2" t="s">
        <v>4</v>
      </c>
      <c r="BK218" s="15" t="s">
        <v>1</v>
      </c>
      <c r="BL218" s="20">
        <v>293142.72170251998</v>
      </c>
      <c r="BM218" s="15" t="s">
        <v>35</v>
      </c>
      <c r="BN218" s="20"/>
      <c r="BO218" s="21">
        <v>39046</v>
      </c>
      <c r="BP218" s="21">
        <v>48171</v>
      </c>
      <c r="BQ218" s="13" t="s">
        <v>1478</v>
      </c>
      <c r="BR218" s="13" t="s">
        <v>1700</v>
      </c>
      <c r="BS218" s="13" t="s">
        <v>1667</v>
      </c>
      <c r="BT218" s="13" t="s">
        <v>1667</v>
      </c>
      <c r="BU218" s="20">
        <v>962.07</v>
      </c>
      <c r="BV218" s="20">
        <v>55.23</v>
      </c>
      <c r="BW218" s="20">
        <v>0</v>
      </c>
    </row>
    <row r="219" spans="1:75" s="3" customFormat="1" ht="18.2" customHeight="1" x14ac:dyDescent="0.15">
      <c r="A219" s="6">
        <v>217</v>
      </c>
      <c r="B219" s="7" t="s">
        <v>37</v>
      </c>
      <c r="C219" s="7" t="s">
        <v>34</v>
      </c>
      <c r="D219" s="8">
        <v>45383</v>
      </c>
      <c r="E219" s="9" t="s">
        <v>452</v>
      </c>
      <c r="F219" s="10">
        <v>156</v>
      </c>
      <c r="G219" s="10">
        <v>155</v>
      </c>
      <c r="H219" s="1">
        <v>34851.620000000003</v>
      </c>
      <c r="I219" s="1">
        <v>22924.95</v>
      </c>
      <c r="J219" s="1">
        <v>0</v>
      </c>
      <c r="K219" s="1">
        <v>57776.57</v>
      </c>
      <c r="L219" s="1">
        <v>257.77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57776.57</v>
      </c>
      <c r="S219" s="1">
        <v>60752.72</v>
      </c>
      <c r="T219" s="1">
        <v>278.81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61031.53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f t="shared" si="3"/>
        <v>0</v>
      </c>
      <c r="AU219" s="1">
        <v>23182.720000000001</v>
      </c>
      <c r="AV219" s="1">
        <v>61031.53</v>
      </c>
      <c r="AW219" s="11">
        <v>91</v>
      </c>
      <c r="AX219" s="11">
        <v>300</v>
      </c>
      <c r="AY219" s="1">
        <v>257000</v>
      </c>
      <c r="AZ219" s="1">
        <v>60930</v>
      </c>
      <c r="BA219" s="12">
        <v>90</v>
      </c>
      <c r="BB219" s="12">
        <v>85.342053175775504</v>
      </c>
      <c r="BC219" s="12">
        <v>9.6</v>
      </c>
      <c r="BD219" s="12"/>
      <c r="BE219" s="9" t="s">
        <v>1523</v>
      </c>
      <c r="BF219" s="6"/>
      <c r="BG219" s="9" t="s">
        <v>543</v>
      </c>
      <c r="BH219" s="9" t="s">
        <v>582</v>
      </c>
      <c r="BI219" s="9" t="s">
        <v>583</v>
      </c>
      <c r="BJ219" s="9" t="s">
        <v>1522</v>
      </c>
      <c r="BK219" s="7" t="s">
        <v>1</v>
      </c>
      <c r="BL219" s="12">
        <v>469031.81300396001</v>
      </c>
      <c r="BM219" s="7" t="s">
        <v>35</v>
      </c>
      <c r="BN219" s="12"/>
      <c r="BO219" s="13">
        <v>39046</v>
      </c>
      <c r="BP219" s="13">
        <v>48171</v>
      </c>
      <c r="BQ219" s="13" t="s">
        <v>1402</v>
      </c>
      <c r="BR219" s="13" t="s">
        <v>1697</v>
      </c>
      <c r="BS219" s="13">
        <v>43867</v>
      </c>
      <c r="BT219" s="13">
        <v>44497</v>
      </c>
      <c r="BU219" s="12">
        <v>25479.02</v>
      </c>
      <c r="BV219" s="12">
        <v>55.23</v>
      </c>
      <c r="BW219" s="12">
        <v>0</v>
      </c>
    </row>
    <row r="220" spans="1:75" s="3" customFormat="1" ht="18.2" customHeight="1" x14ac:dyDescent="0.15">
      <c r="A220" s="14">
        <v>218</v>
      </c>
      <c r="B220" s="15" t="s">
        <v>37</v>
      </c>
      <c r="C220" s="15" t="s">
        <v>34</v>
      </c>
      <c r="D220" s="16">
        <v>45383</v>
      </c>
      <c r="E220" s="2" t="s">
        <v>220</v>
      </c>
      <c r="F220" s="17">
        <v>182</v>
      </c>
      <c r="G220" s="17">
        <v>181</v>
      </c>
      <c r="H220" s="18">
        <v>34851.620000000003</v>
      </c>
      <c r="I220" s="18">
        <v>24664.41</v>
      </c>
      <c r="J220" s="18">
        <v>0</v>
      </c>
      <c r="K220" s="18">
        <v>59516.03</v>
      </c>
      <c r="L220" s="18">
        <v>257.77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59516.03</v>
      </c>
      <c r="S220" s="18">
        <v>72937.009999999995</v>
      </c>
      <c r="T220" s="18">
        <v>278.81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73215.820000000007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">
        <f t="shared" si="3"/>
        <v>0</v>
      </c>
      <c r="AU220" s="18">
        <v>24922.18</v>
      </c>
      <c r="AV220" s="18">
        <v>73215.820000000007</v>
      </c>
      <c r="AW220" s="19">
        <v>91</v>
      </c>
      <c r="AX220" s="19">
        <v>300</v>
      </c>
      <c r="AY220" s="18">
        <v>256700</v>
      </c>
      <c r="AZ220" s="18">
        <v>60930</v>
      </c>
      <c r="BA220" s="20">
        <v>90</v>
      </c>
      <c r="BB220" s="20">
        <v>87.911418020679506</v>
      </c>
      <c r="BC220" s="20">
        <v>9.6</v>
      </c>
      <c r="BD220" s="20"/>
      <c r="BE220" s="2" t="s">
        <v>1521</v>
      </c>
      <c r="BF220" s="14"/>
      <c r="BG220" s="2" t="s">
        <v>543</v>
      </c>
      <c r="BH220" s="2" t="s">
        <v>582</v>
      </c>
      <c r="BI220" s="2" t="s">
        <v>583</v>
      </c>
      <c r="BJ220" s="2" t="s">
        <v>1522</v>
      </c>
      <c r="BK220" s="15" t="s">
        <v>1</v>
      </c>
      <c r="BL220" s="20">
        <v>483152.79798883997</v>
      </c>
      <c r="BM220" s="15" t="s">
        <v>35</v>
      </c>
      <c r="BN220" s="20"/>
      <c r="BO220" s="21">
        <v>39046</v>
      </c>
      <c r="BP220" s="21">
        <v>48171</v>
      </c>
      <c r="BQ220" s="13" t="s">
        <v>1792</v>
      </c>
      <c r="BR220" s="13" t="s">
        <v>1793</v>
      </c>
      <c r="BS220" s="13">
        <v>43262</v>
      </c>
      <c r="BT220" s="13">
        <v>43892</v>
      </c>
      <c r="BU220" s="20">
        <v>29269.52</v>
      </c>
      <c r="BV220" s="20">
        <v>55.23</v>
      </c>
      <c r="BW220" s="20">
        <v>0</v>
      </c>
    </row>
    <row r="221" spans="1:75" s="3" customFormat="1" ht="18.2" customHeight="1" x14ac:dyDescent="0.15">
      <c r="A221" s="6">
        <v>219</v>
      </c>
      <c r="B221" s="7" t="s">
        <v>37</v>
      </c>
      <c r="C221" s="7" t="s">
        <v>34</v>
      </c>
      <c r="D221" s="8">
        <v>45383</v>
      </c>
      <c r="E221" s="9" t="s">
        <v>1035</v>
      </c>
      <c r="F221" s="10">
        <v>0</v>
      </c>
      <c r="G221" s="10">
        <v>0</v>
      </c>
      <c r="H221" s="1">
        <v>22884.53</v>
      </c>
      <c r="I221" s="1">
        <v>0</v>
      </c>
      <c r="J221" s="1">
        <v>0</v>
      </c>
      <c r="K221" s="1">
        <v>22884.53</v>
      </c>
      <c r="L221" s="1">
        <v>353.5</v>
      </c>
      <c r="M221" s="1">
        <v>0</v>
      </c>
      <c r="N221" s="1">
        <v>0</v>
      </c>
      <c r="O221" s="1">
        <v>353.5</v>
      </c>
      <c r="P221" s="1">
        <v>0</v>
      </c>
      <c r="Q221" s="1">
        <v>0</v>
      </c>
      <c r="R221" s="1">
        <v>22531.03</v>
      </c>
      <c r="S221" s="1">
        <v>0</v>
      </c>
      <c r="T221" s="1">
        <v>183.08</v>
      </c>
      <c r="U221" s="1">
        <v>0</v>
      </c>
      <c r="V221" s="1">
        <v>0</v>
      </c>
      <c r="W221" s="1">
        <v>183.08</v>
      </c>
      <c r="X221" s="1">
        <v>0</v>
      </c>
      <c r="Y221" s="1">
        <v>0</v>
      </c>
      <c r="Z221" s="1">
        <v>0</v>
      </c>
      <c r="AA221" s="1">
        <v>55.23</v>
      </c>
      <c r="AB221" s="1">
        <v>0</v>
      </c>
      <c r="AC221" s="1">
        <v>0</v>
      </c>
      <c r="AD221" s="1">
        <v>0</v>
      </c>
      <c r="AE221" s="1">
        <v>0</v>
      </c>
      <c r="AF221" s="1">
        <v>-14.58</v>
      </c>
      <c r="AG221" s="1">
        <v>29.59</v>
      </c>
      <c r="AH221" s="1">
        <v>78.650000000000006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0.39</v>
      </c>
      <c r="AQ221" s="1">
        <v>0</v>
      </c>
      <c r="AR221" s="1">
        <v>8.36</v>
      </c>
      <c r="AS221" s="1">
        <v>0</v>
      </c>
      <c r="AT221" s="1">
        <f t="shared" si="3"/>
        <v>677.5</v>
      </c>
      <c r="AU221" s="1">
        <v>0</v>
      </c>
      <c r="AV221" s="1">
        <v>0</v>
      </c>
      <c r="AW221" s="11">
        <v>91</v>
      </c>
      <c r="AX221" s="11">
        <v>300</v>
      </c>
      <c r="AY221" s="1">
        <v>256400</v>
      </c>
      <c r="AZ221" s="1">
        <v>60930</v>
      </c>
      <c r="BA221" s="12">
        <v>90</v>
      </c>
      <c r="BB221" s="12">
        <v>33.280694239291002</v>
      </c>
      <c r="BC221" s="12">
        <v>9.6</v>
      </c>
      <c r="BD221" s="12"/>
      <c r="BE221" s="9" t="s">
        <v>1521</v>
      </c>
      <c r="BF221" s="6"/>
      <c r="BG221" s="9" t="s">
        <v>543</v>
      </c>
      <c r="BH221" s="9" t="s">
        <v>582</v>
      </c>
      <c r="BI221" s="9" t="s">
        <v>583</v>
      </c>
      <c r="BJ221" s="9" t="s">
        <v>3</v>
      </c>
      <c r="BK221" s="7" t="s">
        <v>1</v>
      </c>
      <c r="BL221" s="12">
        <v>182907.53240883999</v>
      </c>
      <c r="BM221" s="7" t="s">
        <v>35</v>
      </c>
      <c r="BN221" s="12"/>
      <c r="BO221" s="13">
        <v>39046</v>
      </c>
      <c r="BP221" s="13">
        <v>48171</v>
      </c>
      <c r="BQ221" s="13" t="s">
        <v>1665</v>
      </c>
      <c r="BR221" s="13" t="s">
        <v>1687</v>
      </c>
      <c r="BS221" s="13" t="s">
        <v>1667</v>
      </c>
      <c r="BT221" s="13" t="s">
        <v>1667</v>
      </c>
      <c r="BU221" s="12">
        <v>0</v>
      </c>
      <c r="BV221" s="12">
        <v>55.23</v>
      </c>
      <c r="BW221" s="12">
        <v>0</v>
      </c>
    </row>
    <row r="222" spans="1:75" s="3" customFormat="1" ht="18.2" customHeight="1" x14ac:dyDescent="0.15">
      <c r="A222" s="14">
        <v>220</v>
      </c>
      <c r="B222" s="15" t="s">
        <v>37</v>
      </c>
      <c r="C222" s="15" t="s">
        <v>34</v>
      </c>
      <c r="D222" s="16">
        <v>45383</v>
      </c>
      <c r="E222" s="2" t="s">
        <v>49</v>
      </c>
      <c r="F222" s="17">
        <v>101</v>
      </c>
      <c r="G222" s="17">
        <v>100</v>
      </c>
      <c r="H222" s="18">
        <v>34851.620000000003</v>
      </c>
      <c r="I222" s="18">
        <v>17812.22</v>
      </c>
      <c r="J222" s="18">
        <v>0</v>
      </c>
      <c r="K222" s="18">
        <v>52663.839999999997</v>
      </c>
      <c r="L222" s="18">
        <v>257.77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52663.839999999997</v>
      </c>
      <c r="S222" s="18">
        <v>36382.36</v>
      </c>
      <c r="T222" s="18">
        <v>278.81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36661.17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">
        <f t="shared" si="3"/>
        <v>0</v>
      </c>
      <c r="AU222" s="18">
        <v>18069.990000000002</v>
      </c>
      <c r="AV222" s="18">
        <v>36661.17</v>
      </c>
      <c r="AW222" s="19">
        <v>91</v>
      </c>
      <c r="AX222" s="19">
        <v>300</v>
      </c>
      <c r="AY222" s="18">
        <v>272200</v>
      </c>
      <c r="AZ222" s="18">
        <v>60930</v>
      </c>
      <c r="BA222" s="20">
        <v>90</v>
      </c>
      <c r="BB222" s="20">
        <v>77.790014771048803</v>
      </c>
      <c r="BC222" s="20">
        <v>9.6</v>
      </c>
      <c r="BD222" s="20"/>
      <c r="BE222" s="2" t="s">
        <v>1523</v>
      </c>
      <c r="BF222" s="14"/>
      <c r="BG222" s="2" t="s">
        <v>543</v>
      </c>
      <c r="BH222" s="2" t="s">
        <v>582</v>
      </c>
      <c r="BI222" s="2" t="s">
        <v>583</v>
      </c>
      <c r="BJ222" s="2" t="s">
        <v>1522</v>
      </c>
      <c r="BK222" s="15" t="s">
        <v>1</v>
      </c>
      <c r="BL222" s="20">
        <v>427526.52770752</v>
      </c>
      <c r="BM222" s="15" t="s">
        <v>35</v>
      </c>
      <c r="BN222" s="20"/>
      <c r="BO222" s="21">
        <v>39046</v>
      </c>
      <c r="BP222" s="21">
        <v>48171</v>
      </c>
      <c r="BQ222" s="13" t="s">
        <v>1430</v>
      </c>
      <c r="BR222" s="13" t="s">
        <v>1715</v>
      </c>
      <c r="BS222" s="13">
        <v>44232</v>
      </c>
      <c r="BT222" s="13">
        <v>44862</v>
      </c>
      <c r="BU222" s="20">
        <v>16660.849999999999</v>
      </c>
      <c r="BV222" s="20">
        <v>55.23</v>
      </c>
      <c r="BW222" s="20">
        <v>0</v>
      </c>
    </row>
    <row r="223" spans="1:75" s="3" customFormat="1" ht="18.2" customHeight="1" x14ac:dyDescent="0.15">
      <c r="A223" s="6">
        <v>221</v>
      </c>
      <c r="B223" s="7" t="s">
        <v>37</v>
      </c>
      <c r="C223" s="7" t="s">
        <v>34</v>
      </c>
      <c r="D223" s="8">
        <v>45383</v>
      </c>
      <c r="E223" s="9" t="s">
        <v>1036</v>
      </c>
      <c r="F223" s="10">
        <v>80</v>
      </c>
      <c r="G223" s="10">
        <v>79</v>
      </c>
      <c r="H223" s="1">
        <v>34851.620000000003</v>
      </c>
      <c r="I223" s="1">
        <v>15091.76</v>
      </c>
      <c r="J223" s="1">
        <v>0</v>
      </c>
      <c r="K223" s="1">
        <v>49943.38</v>
      </c>
      <c r="L223" s="1">
        <v>257.77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49943.38</v>
      </c>
      <c r="S223" s="1">
        <v>27338.34</v>
      </c>
      <c r="T223" s="1">
        <v>278.81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27617.15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f t="shared" si="3"/>
        <v>0</v>
      </c>
      <c r="AU223" s="1">
        <v>15349.53</v>
      </c>
      <c r="AV223" s="1">
        <v>27617.15</v>
      </c>
      <c r="AW223" s="11">
        <v>91</v>
      </c>
      <c r="AX223" s="11">
        <v>300</v>
      </c>
      <c r="AY223" s="1">
        <v>278700</v>
      </c>
      <c r="AZ223" s="1">
        <v>60930</v>
      </c>
      <c r="BA223" s="12">
        <v>90</v>
      </c>
      <c r="BB223" s="12">
        <v>73.771610044313107</v>
      </c>
      <c r="BC223" s="12">
        <v>9.6</v>
      </c>
      <c r="BD223" s="12"/>
      <c r="BE223" s="9" t="s">
        <v>1521</v>
      </c>
      <c r="BF223" s="6"/>
      <c r="BG223" s="9" t="s">
        <v>543</v>
      </c>
      <c r="BH223" s="9" t="s">
        <v>582</v>
      </c>
      <c r="BI223" s="9" t="s">
        <v>583</v>
      </c>
      <c r="BJ223" s="9" t="s">
        <v>1522</v>
      </c>
      <c r="BK223" s="7" t="s">
        <v>1</v>
      </c>
      <c r="BL223" s="12">
        <v>405441.75725463999</v>
      </c>
      <c r="BM223" s="7" t="s">
        <v>35</v>
      </c>
      <c r="BN223" s="12"/>
      <c r="BO223" s="13">
        <v>39046</v>
      </c>
      <c r="BP223" s="13">
        <v>48171</v>
      </c>
      <c r="BQ223" s="13" t="s">
        <v>1567</v>
      </c>
      <c r="BR223" s="13" t="s">
        <v>1718</v>
      </c>
      <c r="BS223" s="13" t="s">
        <v>1667</v>
      </c>
      <c r="BT223" s="13" t="s">
        <v>1667</v>
      </c>
      <c r="BU223" s="12">
        <v>13171.2</v>
      </c>
      <c r="BV223" s="12">
        <v>55.23</v>
      </c>
      <c r="BW223" s="12">
        <v>0</v>
      </c>
    </row>
    <row r="224" spans="1:75" s="3" customFormat="1" ht="18.2" customHeight="1" x14ac:dyDescent="0.15">
      <c r="A224" s="14">
        <v>222</v>
      </c>
      <c r="B224" s="15" t="s">
        <v>37</v>
      </c>
      <c r="C224" s="15" t="s">
        <v>34</v>
      </c>
      <c r="D224" s="16">
        <v>45383</v>
      </c>
      <c r="E224" s="2" t="s">
        <v>176</v>
      </c>
      <c r="F224" s="17">
        <v>159</v>
      </c>
      <c r="G224" s="17">
        <v>158</v>
      </c>
      <c r="H224" s="18">
        <v>34612.47</v>
      </c>
      <c r="I224" s="18">
        <v>22991.24</v>
      </c>
      <c r="J224" s="18">
        <v>0</v>
      </c>
      <c r="K224" s="18">
        <v>57603.71</v>
      </c>
      <c r="L224" s="18">
        <v>256.06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57603.71</v>
      </c>
      <c r="S224" s="18">
        <v>61749.4</v>
      </c>
      <c r="T224" s="18">
        <v>276.89999999999998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62026.3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">
        <f t="shared" si="3"/>
        <v>0</v>
      </c>
      <c r="AU224" s="18">
        <v>23247.3</v>
      </c>
      <c r="AV224" s="18">
        <v>62026.3</v>
      </c>
      <c r="AW224" s="19">
        <v>91</v>
      </c>
      <c r="AX224" s="19">
        <v>300</v>
      </c>
      <c r="AY224" s="18">
        <v>253022</v>
      </c>
      <c r="AZ224" s="18">
        <v>60518.16</v>
      </c>
      <c r="BA224" s="20">
        <v>90</v>
      </c>
      <c r="BB224" s="20">
        <v>85.665755535198002</v>
      </c>
      <c r="BC224" s="20">
        <v>9.6</v>
      </c>
      <c r="BD224" s="20"/>
      <c r="BE224" s="2" t="s">
        <v>1521</v>
      </c>
      <c r="BF224" s="14"/>
      <c r="BG224" s="2" t="s">
        <v>540</v>
      </c>
      <c r="BH224" s="2" t="s">
        <v>541</v>
      </c>
      <c r="BI224" s="2" t="s">
        <v>542</v>
      </c>
      <c r="BJ224" s="2" t="s">
        <v>1522</v>
      </c>
      <c r="BK224" s="15" t="s">
        <v>1</v>
      </c>
      <c r="BL224" s="20">
        <v>467628.53068387997</v>
      </c>
      <c r="BM224" s="15" t="s">
        <v>35</v>
      </c>
      <c r="BN224" s="20"/>
      <c r="BO224" s="21">
        <v>39051</v>
      </c>
      <c r="BP224" s="21">
        <v>48176</v>
      </c>
      <c r="BQ224" s="13" t="s">
        <v>1407</v>
      </c>
      <c r="BR224" s="13" t="s">
        <v>1694</v>
      </c>
      <c r="BS224" s="13">
        <v>43262</v>
      </c>
      <c r="BT224" s="13">
        <v>43892</v>
      </c>
      <c r="BU224" s="20">
        <v>25922.36</v>
      </c>
      <c r="BV224" s="20">
        <v>54.86</v>
      </c>
      <c r="BW224" s="20">
        <v>0</v>
      </c>
    </row>
    <row r="225" spans="1:75" s="3" customFormat="1" ht="18.2" customHeight="1" x14ac:dyDescent="0.15">
      <c r="A225" s="6">
        <v>223</v>
      </c>
      <c r="B225" s="7" t="s">
        <v>609</v>
      </c>
      <c r="C225" s="7" t="s">
        <v>34</v>
      </c>
      <c r="D225" s="8">
        <v>45383</v>
      </c>
      <c r="E225" s="9" t="s">
        <v>14</v>
      </c>
      <c r="F225" s="10">
        <v>137</v>
      </c>
      <c r="G225" s="10">
        <v>136</v>
      </c>
      <c r="H225" s="1">
        <v>47085.59</v>
      </c>
      <c r="I225" s="1">
        <v>38974.129999999997</v>
      </c>
      <c r="J225" s="1">
        <v>0</v>
      </c>
      <c r="K225" s="1">
        <v>86059.72</v>
      </c>
      <c r="L225" s="1">
        <v>469.38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86059.72</v>
      </c>
      <c r="S225" s="1">
        <v>76029.83</v>
      </c>
      <c r="T225" s="1">
        <v>375.51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76405.34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f t="shared" si="3"/>
        <v>0</v>
      </c>
      <c r="AU225" s="1">
        <v>39443.51</v>
      </c>
      <c r="AV225" s="1">
        <v>76405.34</v>
      </c>
      <c r="AW225" s="11">
        <v>73</v>
      </c>
      <c r="AX225" s="11">
        <v>300</v>
      </c>
      <c r="AY225" s="1">
        <v>520000</v>
      </c>
      <c r="AZ225" s="1">
        <v>96166.56</v>
      </c>
      <c r="BA225" s="12">
        <v>66</v>
      </c>
      <c r="BB225" s="12">
        <v>59.063582184909201</v>
      </c>
      <c r="BC225" s="12">
        <v>9.57</v>
      </c>
      <c r="BD225" s="12"/>
      <c r="BE225" s="9" t="s">
        <v>1523</v>
      </c>
      <c r="BF225" s="6"/>
      <c r="BG225" s="9" t="s">
        <v>641</v>
      </c>
      <c r="BH225" s="9" t="s">
        <v>642</v>
      </c>
      <c r="BI225" s="9" t="s">
        <v>668</v>
      </c>
      <c r="BJ225" s="9" t="s">
        <v>1522</v>
      </c>
      <c r="BK225" s="7" t="s">
        <v>1</v>
      </c>
      <c r="BL225" s="12">
        <v>698635.21663216001</v>
      </c>
      <c r="BM225" s="7" t="s">
        <v>35</v>
      </c>
      <c r="BN225" s="12"/>
      <c r="BO225" s="13">
        <v>38481</v>
      </c>
      <c r="BP225" s="13">
        <v>47635</v>
      </c>
      <c r="BQ225" s="13" t="s">
        <v>1449</v>
      </c>
      <c r="BR225" s="13" t="s">
        <v>1703</v>
      </c>
      <c r="BS225" s="13">
        <v>44232</v>
      </c>
      <c r="BT225" s="13">
        <v>44862</v>
      </c>
      <c r="BU225" s="12">
        <v>14448.02</v>
      </c>
      <c r="BV225" s="12">
        <v>0</v>
      </c>
      <c r="BW225" s="12">
        <v>0</v>
      </c>
    </row>
    <row r="226" spans="1:75" s="3" customFormat="1" ht="18.2" customHeight="1" x14ac:dyDescent="0.15">
      <c r="A226" s="14">
        <v>224</v>
      </c>
      <c r="B226" s="15" t="s">
        <v>37</v>
      </c>
      <c r="C226" s="15" t="s">
        <v>34</v>
      </c>
      <c r="D226" s="16">
        <v>45383</v>
      </c>
      <c r="E226" s="2" t="s">
        <v>206</v>
      </c>
      <c r="F226" s="17">
        <v>168</v>
      </c>
      <c r="G226" s="17">
        <v>167</v>
      </c>
      <c r="H226" s="18">
        <v>46378.28</v>
      </c>
      <c r="I226" s="18">
        <v>31467.78</v>
      </c>
      <c r="J226" s="18">
        <v>0</v>
      </c>
      <c r="K226" s="18">
        <v>77846.06</v>
      </c>
      <c r="L226" s="18">
        <v>339.34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77846.06</v>
      </c>
      <c r="S226" s="18">
        <v>87224.22</v>
      </c>
      <c r="T226" s="18">
        <v>367.16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87591.38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">
        <f t="shared" si="3"/>
        <v>0</v>
      </c>
      <c r="AU226" s="18">
        <v>31807.119999999999</v>
      </c>
      <c r="AV226" s="18">
        <v>87591.38</v>
      </c>
      <c r="AW226" s="19">
        <v>92</v>
      </c>
      <c r="AX226" s="19">
        <v>300</v>
      </c>
      <c r="AY226" s="18">
        <v>355700</v>
      </c>
      <c r="AZ226" s="18">
        <v>80863.06</v>
      </c>
      <c r="BA226" s="20">
        <v>89.25</v>
      </c>
      <c r="BB226" s="20">
        <v>85.920083348317505</v>
      </c>
      <c r="BC226" s="20">
        <v>9.5</v>
      </c>
      <c r="BD226" s="20"/>
      <c r="BE226" s="2" t="s">
        <v>1523</v>
      </c>
      <c r="BF226" s="14"/>
      <c r="BG226" s="2" t="s">
        <v>543</v>
      </c>
      <c r="BH226" s="2" t="s">
        <v>564</v>
      </c>
      <c r="BI226" s="2" t="s">
        <v>565</v>
      </c>
      <c r="BJ226" s="2" t="s">
        <v>1522</v>
      </c>
      <c r="BK226" s="15" t="s">
        <v>1</v>
      </c>
      <c r="BL226" s="20">
        <v>631956.49476967996</v>
      </c>
      <c r="BM226" s="15" t="s">
        <v>35</v>
      </c>
      <c r="BN226" s="20"/>
      <c r="BO226" s="21">
        <v>39058</v>
      </c>
      <c r="BP226" s="21">
        <v>48183</v>
      </c>
      <c r="BQ226" s="13" t="s">
        <v>1792</v>
      </c>
      <c r="BR226" s="13" t="s">
        <v>1793</v>
      </c>
      <c r="BS226" s="13">
        <v>43262</v>
      </c>
      <c r="BT226" s="13">
        <v>43892</v>
      </c>
      <c r="BU226" s="20">
        <v>33610.26</v>
      </c>
      <c r="BV226" s="20">
        <v>56.16</v>
      </c>
      <c r="BW226" s="20">
        <v>0</v>
      </c>
    </row>
    <row r="227" spans="1:75" s="3" customFormat="1" ht="18.2" customHeight="1" x14ac:dyDescent="0.15">
      <c r="A227" s="6">
        <v>225</v>
      </c>
      <c r="B227" s="7" t="s">
        <v>37</v>
      </c>
      <c r="C227" s="7" t="s">
        <v>34</v>
      </c>
      <c r="D227" s="8">
        <v>45383</v>
      </c>
      <c r="E227" s="9" t="s">
        <v>230</v>
      </c>
      <c r="F227" s="10">
        <v>157</v>
      </c>
      <c r="G227" s="10">
        <v>156</v>
      </c>
      <c r="H227" s="1">
        <v>20768.98</v>
      </c>
      <c r="I227" s="1">
        <v>49614.43</v>
      </c>
      <c r="J227" s="1">
        <v>0</v>
      </c>
      <c r="K227" s="1">
        <v>70383.41</v>
      </c>
      <c r="L227" s="1">
        <v>553.17999999999995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70383.41</v>
      </c>
      <c r="S227" s="1">
        <v>63048.77</v>
      </c>
      <c r="T227" s="1">
        <v>164.42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63213.19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f t="shared" si="3"/>
        <v>0</v>
      </c>
      <c r="AU227" s="1">
        <v>50167.61</v>
      </c>
      <c r="AV227" s="1">
        <v>63213.19</v>
      </c>
      <c r="AW227" s="11">
        <v>32</v>
      </c>
      <c r="AX227" s="11">
        <v>240</v>
      </c>
      <c r="AY227" s="1">
        <v>334600</v>
      </c>
      <c r="AZ227" s="1">
        <v>76985</v>
      </c>
      <c r="BA227" s="12">
        <v>86.78</v>
      </c>
      <c r="BB227" s="12">
        <v>79.338472686887101</v>
      </c>
      <c r="BC227" s="12">
        <v>9.5</v>
      </c>
      <c r="BD227" s="12"/>
      <c r="BE227" s="9" t="s">
        <v>1521</v>
      </c>
      <c r="BF227" s="6"/>
      <c r="BG227" s="9" t="s">
        <v>543</v>
      </c>
      <c r="BH227" s="9" t="s">
        <v>578</v>
      </c>
      <c r="BI227" s="9" t="s">
        <v>579</v>
      </c>
      <c r="BJ227" s="9" t="s">
        <v>1522</v>
      </c>
      <c r="BK227" s="7" t="s">
        <v>1</v>
      </c>
      <c r="BL227" s="12">
        <v>571374.49311548006</v>
      </c>
      <c r="BM227" s="7" t="s">
        <v>35</v>
      </c>
      <c r="BN227" s="12"/>
      <c r="BO227" s="13">
        <v>39057</v>
      </c>
      <c r="BP227" s="13">
        <v>46358</v>
      </c>
      <c r="BQ227" s="13" t="s">
        <v>1792</v>
      </c>
      <c r="BR227" s="13" t="s">
        <v>1793</v>
      </c>
      <c r="BS227" s="13">
        <v>43262</v>
      </c>
      <c r="BT227" s="13">
        <v>43892</v>
      </c>
      <c r="BU227" s="12">
        <v>29061.67</v>
      </c>
      <c r="BV227" s="12">
        <v>50.96</v>
      </c>
      <c r="BW227" s="12">
        <v>0</v>
      </c>
    </row>
    <row r="228" spans="1:75" s="3" customFormat="1" ht="18.2" customHeight="1" x14ac:dyDescent="0.15">
      <c r="A228" s="14">
        <v>226</v>
      </c>
      <c r="B228" s="15" t="s">
        <v>609</v>
      </c>
      <c r="C228" s="15" t="s">
        <v>34</v>
      </c>
      <c r="D228" s="16">
        <v>45383</v>
      </c>
      <c r="E228" s="2" t="s">
        <v>1037</v>
      </c>
      <c r="F228" s="17">
        <v>0</v>
      </c>
      <c r="G228" s="17">
        <v>0</v>
      </c>
      <c r="H228" s="18">
        <v>47661.43</v>
      </c>
      <c r="I228" s="18">
        <v>0</v>
      </c>
      <c r="J228" s="18">
        <v>0</v>
      </c>
      <c r="K228" s="18">
        <v>47661.43</v>
      </c>
      <c r="L228" s="18">
        <v>548.54</v>
      </c>
      <c r="M228" s="18">
        <v>0</v>
      </c>
      <c r="N228" s="18">
        <v>0</v>
      </c>
      <c r="O228" s="18">
        <v>548.54</v>
      </c>
      <c r="P228" s="18">
        <v>0</v>
      </c>
      <c r="Q228" s="18">
        <v>0</v>
      </c>
      <c r="R228" s="18">
        <v>47112.89</v>
      </c>
      <c r="S228" s="18">
        <v>0</v>
      </c>
      <c r="T228" s="18">
        <v>387.25</v>
      </c>
      <c r="U228" s="18">
        <v>0</v>
      </c>
      <c r="V228" s="18">
        <v>0</v>
      </c>
      <c r="W228" s="18">
        <v>387.25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4.71</v>
      </c>
      <c r="AG228" s="18">
        <v>50.07</v>
      </c>
      <c r="AH228" s="18">
        <v>65.75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0.02</v>
      </c>
      <c r="AS228" s="18">
        <v>1.2318000000000001E-2</v>
      </c>
      <c r="AT228" s="1">
        <f t="shared" si="3"/>
        <v>1056.2876819999999</v>
      </c>
      <c r="AU228" s="18">
        <v>0</v>
      </c>
      <c r="AV228" s="18">
        <v>0</v>
      </c>
      <c r="AW228" s="19">
        <v>65</v>
      </c>
      <c r="AX228" s="19">
        <v>300</v>
      </c>
      <c r="AY228" s="18">
        <v>403522</v>
      </c>
      <c r="AZ228" s="18">
        <v>105011.2</v>
      </c>
      <c r="BA228" s="20">
        <v>90</v>
      </c>
      <c r="BB228" s="20">
        <v>40.3781701380424</v>
      </c>
      <c r="BC228" s="20">
        <v>9.75</v>
      </c>
      <c r="BD228" s="20"/>
      <c r="BE228" s="2" t="s">
        <v>1523</v>
      </c>
      <c r="BF228" s="14"/>
      <c r="BG228" s="2" t="s">
        <v>644</v>
      </c>
      <c r="BH228" s="2" t="s">
        <v>671</v>
      </c>
      <c r="BI228" s="2" t="s">
        <v>672</v>
      </c>
      <c r="BJ228" s="2" t="s">
        <v>3</v>
      </c>
      <c r="BK228" s="15" t="s">
        <v>1</v>
      </c>
      <c r="BL228" s="20">
        <v>382463.76018092001</v>
      </c>
      <c r="BM228" s="15" t="s">
        <v>35</v>
      </c>
      <c r="BN228" s="20"/>
      <c r="BO228" s="21">
        <v>38260</v>
      </c>
      <c r="BP228" s="21">
        <v>47392</v>
      </c>
      <c r="BQ228" s="13" t="s">
        <v>1665</v>
      </c>
      <c r="BR228" s="13" t="s">
        <v>1687</v>
      </c>
      <c r="BS228" s="13" t="s">
        <v>1667</v>
      </c>
      <c r="BT228" s="13" t="s">
        <v>1667</v>
      </c>
      <c r="BU228" s="20">
        <v>0</v>
      </c>
      <c r="BV228" s="20">
        <v>0</v>
      </c>
      <c r="BW228" s="20">
        <v>0</v>
      </c>
    </row>
    <row r="229" spans="1:75" s="3" customFormat="1" ht="18.2" customHeight="1" x14ac:dyDescent="0.15">
      <c r="A229" s="6">
        <v>227</v>
      </c>
      <c r="B229" s="7" t="s">
        <v>609</v>
      </c>
      <c r="C229" s="7" t="s">
        <v>34</v>
      </c>
      <c r="D229" s="8">
        <v>45383</v>
      </c>
      <c r="E229" s="9" t="s">
        <v>1038</v>
      </c>
      <c r="F229" s="10">
        <v>0</v>
      </c>
      <c r="G229" s="10">
        <v>0</v>
      </c>
      <c r="H229" s="1">
        <v>47661.43</v>
      </c>
      <c r="I229" s="1">
        <v>0</v>
      </c>
      <c r="J229" s="1">
        <v>0</v>
      </c>
      <c r="K229" s="1">
        <v>47661.43</v>
      </c>
      <c r="L229" s="1">
        <v>548.54</v>
      </c>
      <c r="M229" s="1">
        <v>0</v>
      </c>
      <c r="N229" s="1">
        <v>0</v>
      </c>
      <c r="O229" s="1">
        <v>548.54</v>
      </c>
      <c r="P229" s="1">
        <v>0</v>
      </c>
      <c r="Q229" s="1">
        <v>0</v>
      </c>
      <c r="R229" s="1">
        <v>47112.89</v>
      </c>
      <c r="S229" s="1">
        <v>0</v>
      </c>
      <c r="T229" s="1">
        <v>387.25</v>
      </c>
      <c r="U229" s="1">
        <v>0</v>
      </c>
      <c r="V229" s="1">
        <v>0</v>
      </c>
      <c r="W229" s="1">
        <v>387.25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4.79</v>
      </c>
      <c r="AG229" s="1">
        <v>50.07</v>
      </c>
      <c r="AH229" s="1">
        <v>65.75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0.6</v>
      </c>
      <c r="AS229" s="1">
        <v>1.232E-3</v>
      </c>
      <c r="AT229" s="1">
        <f t="shared" si="3"/>
        <v>1055.7987680000001</v>
      </c>
      <c r="AU229" s="1">
        <v>0</v>
      </c>
      <c r="AV229" s="1">
        <v>0</v>
      </c>
      <c r="AW229" s="11">
        <v>65</v>
      </c>
      <c r="AX229" s="11">
        <v>300</v>
      </c>
      <c r="AY229" s="1">
        <v>403522</v>
      </c>
      <c r="AZ229" s="1">
        <v>105011.2</v>
      </c>
      <c r="BA229" s="12">
        <v>90</v>
      </c>
      <c r="BB229" s="12">
        <v>40.3781701380424</v>
      </c>
      <c r="BC229" s="12">
        <v>9.75</v>
      </c>
      <c r="BD229" s="12"/>
      <c r="BE229" s="9" t="s">
        <v>1523</v>
      </c>
      <c r="BF229" s="6"/>
      <c r="BG229" s="9" t="s">
        <v>644</v>
      </c>
      <c r="BH229" s="9" t="s">
        <v>671</v>
      </c>
      <c r="BI229" s="9" t="s">
        <v>672</v>
      </c>
      <c r="BJ229" s="9" t="s">
        <v>3</v>
      </c>
      <c r="BK229" s="7" t="s">
        <v>1</v>
      </c>
      <c r="BL229" s="12">
        <v>382463.76018092001</v>
      </c>
      <c r="BM229" s="7" t="s">
        <v>35</v>
      </c>
      <c r="BN229" s="12"/>
      <c r="BO229" s="13">
        <v>38246</v>
      </c>
      <c r="BP229" s="13">
        <v>47392</v>
      </c>
      <c r="BQ229" s="13" t="s">
        <v>1402</v>
      </c>
      <c r="BR229" s="13" t="s">
        <v>1697</v>
      </c>
      <c r="BS229" s="13" t="s">
        <v>1667</v>
      </c>
      <c r="BT229" s="13" t="s">
        <v>1667</v>
      </c>
      <c r="BU229" s="12">
        <v>0</v>
      </c>
      <c r="BV229" s="12">
        <v>0</v>
      </c>
      <c r="BW229" s="12">
        <v>0</v>
      </c>
    </row>
    <row r="230" spans="1:75" s="3" customFormat="1" ht="18.2" customHeight="1" x14ac:dyDescent="0.15">
      <c r="A230" s="14">
        <v>228</v>
      </c>
      <c r="B230" s="15" t="s">
        <v>609</v>
      </c>
      <c r="C230" s="15" t="s">
        <v>34</v>
      </c>
      <c r="D230" s="16">
        <v>45383</v>
      </c>
      <c r="E230" s="2" t="s">
        <v>437</v>
      </c>
      <c r="F230" s="17">
        <v>153</v>
      </c>
      <c r="G230" s="17">
        <v>152</v>
      </c>
      <c r="H230" s="18">
        <v>49170.11</v>
      </c>
      <c r="I230" s="18">
        <v>49457.52</v>
      </c>
      <c r="J230" s="18">
        <v>0</v>
      </c>
      <c r="K230" s="18">
        <v>98627.63</v>
      </c>
      <c r="L230" s="18">
        <v>565.91999999999996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98627.63</v>
      </c>
      <c r="S230" s="18">
        <v>98253.27</v>
      </c>
      <c r="T230" s="18">
        <v>399.51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98652.78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">
        <f t="shared" si="3"/>
        <v>0</v>
      </c>
      <c r="AU230" s="18">
        <v>50023.44</v>
      </c>
      <c r="AV230" s="18">
        <v>98652.78</v>
      </c>
      <c r="AW230" s="19">
        <v>65</v>
      </c>
      <c r="AX230" s="19">
        <v>300</v>
      </c>
      <c r="AY230" s="18">
        <v>416302.5</v>
      </c>
      <c r="AZ230" s="18">
        <v>108337.16</v>
      </c>
      <c r="BA230" s="20">
        <v>90</v>
      </c>
      <c r="BB230" s="20">
        <v>81.933906150022807</v>
      </c>
      <c r="BC230" s="20">
        <v>9.75</v>
      </c>
      <c r="BD230" s="20"/>
      <c r="BE230" s="2" t="s">
        <v>1523</v>
      </c>
      <c r="BF230" s="14"/>
      <c r="BG230" s="2" t="s">
        <v>644</v>
      </c>
      <c r="BH230" s="2" t="s">
        <v>671</v>
      </c>
      <c r="BI230" s="2" t="s">
        <v>672</v>
      </c>
      <c r="BJ230" s="2" t="s">
        <v>1522</v>
      </c>
      <c r="BK230" s="15" t="s">
        <v>1</v>
      </c>
      <c r="BL230" s="20">
        <v>800661.86191364005</v>
      </c>
      <c r="BM230" s="15" t="s">
        <v>35</v>
      </c>
      <c r="BN230" s="20"/>
      <c r="BO230" s="21">
        <v>38260</v>
      </c>
      <c r="BP230" s="21">
        <v>47392</v>
      </c>
      <c r="BQ230" s="13" t="s">
        <v>1837</v>
      </c>
      <c r="BR230" s="13" t="s">
        <v>1838</v>
      </c>
      <c r="BS230" s="13">
        <v>43867</v>
      </c>
      <c r="BT230" s="13">
        <v>44497</v>
      </c>
      <c r="BU230" s="20">
        <v>18401.46</v>
      </c>
      <c r="BV230" s="20">
        <v>0</v>
      </c>
      <c r="BW230" s="20">
        <v>0</v>
      </c>
    </row>
    <row r="231" spans="1:75" s="3" customFormat="1" ht="18.2" customHeight="1" x14ac:dyDescent="0.15">
      <c r="A231" s="6">
        <v>229</v>
      </c>
      <c r="B231" s="7" t="s">
        <v>609</v>
      </c>
      <c r="C231" s="7" t="s">
        <v>34</v>
      </c>
      <c r="D231" s="8">
        <v>45383</v>
      </c>
      <c r="E231" s="9" t="s">
        <v>1039</v>
      </c>
      <c r="F231" s="10">
        <v>0</v>
      </c>
      <c r="G231" s="10">
        <v>0</v>
      </c>
      <c r="H231" s="1">
        <v>47661.43</v>
      </c>
      <c r="I231" s="1">
        <v>0</v>
      </c>
      <c r="J231" s="1">
        <v>0</v>
      </c>
      <c r="K231" s="1">
        <v>47661.43</v>
      </c>
      <c r="L231" s="1">
        <v>548.54</v>
      </c>
      <c r="M231" s="1">
        <v>0</v>
      </c>
      <c r="N231" s="1">
        <v>0</v>
      </c>
      <c r="O231" s="1">
        <v>548.54</v>
      </c>
      <c r="P231" s="1">
        <v>0</v>
      </c>
      <c r="Q231" s="1">
        <v>0</v>
      </c>
      <c r="R231" s="1">
        <v>47112.89</v>
      </c>
      <c r="S231" s="1">
        <v>0</v>
      </c>
      <c r="T231" s="1">
        <v>387.25</v>
      </c>
      <c r="U231" s="1">
        <v>0</v>
      </c>
      <c r="V231" s="1">
        <v>0</v>
      </c>
      <c r="W231" s="1">
        <v>387.25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4.71</v>
      </c>
      <c r="AG231" s="1">
        <v>50.07</v>
      </c>
      <c r="AH231" s="1">
        <v>65.75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9.56</v>
      </c>
      <c r="AQ231" s="1">
        <v>0</v>
      </c>
      <c r="AR231" s="1">
        <v>18.829999999999998</v>
      </c>
      <c r="AS231" s="1">
        <v>0</v>
      </c>
      <c r="AT231" s="1">
        <f t="shared" si="3"/>
        <v>1047.05</v>
      </c>
      <c r="AU231" s="1">
        <v>0</v>
      </c>
      <c r="AV231" s="1">
        <v>0</v>
      </c>
      <c r="AW231" s="11">
        <v>65</v>
      </c>
      <c r="AX231" s="11">
        <v>300</v>
      </c>
      <c r="AY231" s="1">
        <v>403522</v>
      </c>
      <c r="AZ231" s="1">
        <v>105011.2</v>
      </c>
      <c r="BA231" s="12">
        <v>90</v>
      </c>
      <c r="BB231" s="12">
        <v>40.3781701380424</v>
      </c>
      <c r="BC231" s="12">
        <v>9.75</v>
      </c>
      <c r="BD231" s="12"/>
      <c r="BE231" s="9" t="s">
        <v>1523</v>
      </c>
      <c r="BF231" s="6"/>
      <c r="BG231" s="9" t="s">
        <v>644</v>
      </c>
      <c r="BH231" s="9" t="s">
        <v>671</v>
      </c>
      <c r="BI231" s="9" t="s">
        <v>672</v>
      </c>
      <c r="BJ231" s="9" t="s">
        <v>3</v>
      </c>
      <c r="BK231" s="7" t="s">
        <v>1</v>
      </c>
      <c r="BL231" s="12">
        <v>382463.76018092001</v>
      </c>
      <c r="BM231" s="7" t="s">
        <v>35</v>
      </c>
      <c r="BN231" s="12"/>
      <c r="BO231" s="13">
        <v>38260</v>
      </c>
      <c r="BP231" s="13">
        <v>47392</v>
      </c>
      <c r="BQ231" s="13" t="s">
        <v>1402</v>
      </c>
      <c r="BR231" s="13" t="s">
        <v>1697</v>
      </c>
      <c r="BS231" s="13" t="s">
        <v>1667</v>
      </c>
      <c r="BT231" s="13" t="s">
        <v>1667</v>
      </c>
      <c r="BU231" s="12">
        <v>0</v>
      </c>
      <c r="BV231" s="12">
        <v>0</v>
      </c>
      <c r="BW231" s="12">
        <v>0</v>
      </c>
    </row>
    <row r="232" spans="1:75" s="3" customFormat="1" ht="18.2" customHeight="1" x14ac:dyDescent="0.15">
      <c r="A232" s="14">
        <v>230</v>
      </c>
      <c r="B232" s="15" t="s">
        <v>609</v>
      </c>
      <c r="C232" s="15" t="s">
        <v>34</v>
      </c>
      <c r="D232" s="16">
        <v>45383</v>
      </c>
      <c r="E232" s="2" t="s">
        <v>1040</v>
      </c>
      <c r="F232" s="17">
        <v>0</v>
      </c>
      <c r="G232" s="17">
        <v>0</v>
      </c>
      <c r="H232" s="18">
        <v>47661.43</v>
      </c>
      <c r="I232" s="18">
        <v>0</v>
      </c>
      <c r="J232" s="18">
        <v>0</v>
      </c>
      <c r="K232" s="18">
        <v>47661.43</v>
      </c>
      <c r="L232" s="18">
        <v>548.54</v>
      </c>
      <c r="M232" s="18">
        <v>0</v>
      </c>
      <c r="N232" s="18">
        <v>0</v>
      </c>
      <c r="O232" s="18">
        <v>548.54</v>
      </c>
      <c r="P232" s="18">
        <v>0</v>
      </c>
      <c r="Q232" s="18">
        <v>0</v>
      </c>
      <c r="R232" s="18">
        <v>47112.89</v>
      </c>
      <c r="S232" s="18">
        <v>0</v>
      </c>
      <c r="T232" s="18">
        <v>387.25</v>
      </c>
      <c r="U232" s="18">
        <v>0</v>
      </c>
      <c r="V232" s="18">
        <v>0</v>
      </c>
      <c r="W232" s="18">
        <v>387.25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4.71</v>
      </c>
      <c r="AG232" s="18">
        <v>50.07</v>
      </c>
      <c r="AH232" s="18">
        <v>65.75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0.09</v>
      </c>
      <c r="AQ232" s="18">
        <v>0</v>
      </c>
      <c r="AR232" s="18">
        <v>0</v>
      </c>
      <c r="AS232" s="18">
        <v>0</v>
      </c>
      <c r="AT232" s="1">
        <f t="shared" si="3"/>
        <v>1056.4099999999999</v>
      </c>
      <c r="AU232" s="18">
        <v>0</v>
      </c>
      <c r="AV232" s="18">
        <v>0</v>
      </c>
      <c r="AW232" s="19">
        <v>65</v>
      </c>
      <c r="AX232" s="19">
        <v>300</v>
      </c>
      <c r="AY232" s="18">
        <v>403522</v>
      </c>
      <c r="AZ232" s="18">
        <v>105011.2</v>
      </c>
      <c r="BA232" s="20">
        <v>90</v>
      </c>
      <c r="BB232" s="20">
        <v>40.3781701380424</v>
      </c>
      <c r="BC232" s="20">
        <v>9.75</v>
      </c>
      <c r="BD232" s="20"/>
      <c r="BE232" s="2" t="s">
        <v>1523</v>
      </c>
      <c r="BF232" s="14"/>
      <c r="BG232" s="2" t="s">
        <v>644</v>
      </c>
      <c r="BH232" s="2" t="s">
        <v>671</v>
      </c>
      <c r="BI232" s="2" t="s">
        <v>672</v>
      </c>
      <c r="BJ232" s="2" t="s">
        <v>3</v>
      </c>
      <c r="BK232" s="15" t="s">
        <v>1</v>
      </c>
      <c r="BL232" s="20">
        <v>382463.76018092001</v>
      </c>
      <c r="BM232" s="15" t="s">
        <v>35</v>
      </c>
      <c r="BN232" s="20"/>
      <c r="BO232" s="21">
        <v>38260</v>
      </c>
      <c r="BP232" s="21">
        <v>47392</v>
      </c>
      <c r="BQ232" s="13" t="s">
        <v>1665</v>
      </c>
      <c r="BR232" s="13" t="s">
        <v>1687</v>
      </c>
      <c r="BS232" s="13" t="s">
        <v>1667</v>
      </c>
      <c r="BT232" s="13" t="s">
        <v>1667</v>
      </c>
      <c r="BU232" s="20">
        <v>0</v>
      </c>
      <c r="BV232" s="20">
        <v>0</v>
      </c>
      <c r="BW232" s="20">
        <v>0</v>
      </c>
    </row>
    <row r="233" spans="1:75" s="3" customFormat="1" ht="18.2" customHeight="1" x14ac:dyDescent="0.15">
      <c r="A233" s="6">
        <v>231</v>
      </c>
      <c r="B233" s="7" t="s">
        <v>609</v>
      </c>
      <c r="C233" s="7" t="s">
        <v>34</v>
      </c>
      <c r="D233" s="8">
        <v>45383</v>
      </c>
      <c r="E233" s="9" t="s">
        <v>1041</v>
      </c>
      <c r="F233" s="10">
        <v>0</v>
      </c>
      <c r="G233" s="10">
        <v>0</v>
      </c>
      <c r="H233" s="1">
        <v>49173.13</v>
      </c>
      <c r="I233" s="1">
        <v>0</v>
      </c>
      <c r="J233" s="1">
        <v>0</v>
      </c>
      <c r="K233" s="1">
        <v>49173.13</v>
      </c>
      <c r="L233" s="1">
        <v>528.34</v>
      </c>
      <c r="M233" s="1">
        <v>0</v>
      </c>
      <c r="N233" s="1">
        <v>0</v>
      </c>
      <c r="O233" s="1">
        <v>528.34</v>
      </c>
      <c r="P233" s="1">
        <v>0</v>
      </c>
      <c r="Q233" s="1">
        <v>0</v>
      </c>
      <c r="R233" s="1">
        <v>48644.79</v>
      </c>
      <c r="S233" s="1">
        <v>0</v>
      </c>
      <c r="T233" s="1">
        <v>414.28</v>
      </c>
      <c r="U233" s="1">
        <v>0</v>
      </c>
      <c r="V233" s="1">
        <v>0</v>
      </c>
      <c r="W233" s="1">
        <v>414.28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26.13</v>
      </c>
      <c r="AG233" s="1">
        <v>50.35</v>
      </c>
      <c r="AH233" s="1">
        <v>64.400000000000006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7.0000000000000007E-2</v>
      </c>
      <c r="AQ233" s="1">
        <v>0</v>
      </c>
      <c r="AR233" s="1">
        <v>0.06</v>
      </c>
      <c r="AS233" s="1">
        <v>0</v>
      </c>
      <c r="AT233" s="1">
        <f t="shared" si="3"/>
        <v>1083.51</v>
      </c>
      <c r="AU233" s="1">
        <v>0</v>
      </c>
      <c r="AV233" s="1">
        <v>0</v>
      </c>
      <c r="AW233" s="11">
        <v>68</v>
      </c>
      <c r="AX233" s="11">
        <v>300</v>
      </c>
      <c r="AY233" s="1">
        <v>403522</v>
      </c>
      <c r="AZ233" s="1">
        <v>102854.1</v>
      </c>
      <c r="BA233" s="12">
        <v>90</v>
      </c>
      <c r="BB233" s="12">
        <v>42.565450477909998</v>
      </c>
      <c r="BC233" s="12">
        <v>10.11</v>
      </c>
      <c r="BD233" s="12"/>
      <c r="BE233" s="9" t="s">
        <v>1523</v>
      </c>
      <c r="BF233" s="6"/>
      <c r="BG233" s="9" t="s">
        <v>644</v>
      </c>
      <c r="BH233" s="9" t="s">
        <v>671</v>
      </c>
      <c r="BI233" s="9" t="s">
        <v>673</v>
      </c>
      <c r="BJ233" s="9" t="s">
        <v>3</v>
      </c>
      <c r="BK233" s="7" t="s">
        <v>1</v>
      </c>
      <c r="BL233" s="12">
        <v>394899.76727412001</v>
      </c>
      <c r="BM233" s="7" t="s">
        <v>35</v>
      </c>
      <c r="BN233" s="12"/>
      <c r="BO233" s="13">
        <v>38343</v>
      </c>
      <c r="BP233" s="13">
        <v>47484</v>
      </c>
      <c r="BQ233" s="13" t="s">
        <v>1665</v>
      </c>
      <c r="BR233" s="13" t="s">
        <v>1687</v>
      </c>
      <c r="BS233" s="13" t="s">
        <v>1667</v>
      </c>
      <c r="BT233" s="13" t="s">
        <v>1667</v>
      </c>
      <c r="BU233" s="12">
        <v>0</v>
      </c>
      <c r="BV233" s="12">
        <v>0</v>
      </c>
      <c r="BW233" s="12">
        <v>0</v>
      </c>
    </row>
    <row r="234" spans="1:75" s="3" customFormat="1" ht="18.2" customHeight="1" x14ac:dyDescent="0.15">
      <c r="A234" s="14">
        <v>232</v>
      </c>
      <c r="B234" s="15" t="s">
        <v>609</v>
      </c>
      <c r="C234" s="15" t="s">
        <v>34</v>
      </c>
      <c r="D234" s="16">
        <v>45383</v>
      </c>
      <c r="E234" s="2" t="s">
        <v>258</v>
      </c>
      <c r="F234" s="17">
        <v>142</v>
      </c>
      <c r="G234" s="17">
        <v>141</v>
      </c>
      <c r="H234" s="18">
        <v>47368.18</v>
      </c>
      <c r="I234" s="18">
        <v>41050.879999999997</v>
      </c>
      <c r="J234" s="18">
        <v>0</v>
      </c>
      <c r="K234" s="18">
        <v>88419.06</v>
      </c>
      <c r="L234" s="18">
        <v>492.76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88419.06</v>
      </c>
      <c r="S234" s="18">
        <v>84637.58</v>
      </c>
      <c r="T234" s="18">
        <v>392.37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85029.95</v>
      </c>
      <c r="AA234" s="18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">
        <f t="shared" si="3"/>
        <v>0</v>
      </c>
      <c r="AU234" s="18">
        <v>41543.64</v>
      </c>
      <c r="AV234" s="18">
        <v>85029.95</v>
      </c>
      <c r="AW234" s="19">
        <v>70</v>
      </c>
      <c r="AX234" s="19">
        <v>300</v>
      </c>
      <c r="AY234" s="18">
        <v>403522</v>
      </c>
      <c r="AZ234" s="18">
        <v>97861.33</v>
      </c>
      <c r="BA234" s="20">
        <v>85.75</v>
      </c>
      <c r="BB234" s="20">
        <v>77.476306473660202</v>
      </c>
      <c r="BC234" s="20">
        <v>9.94</v>
      </c>
      <c r="BD234" s="20"/>
      <c r="BE234" s="2" t="s">
        <v>1523</v>
      </c>
      <c r="BF234" s="14"/>
      <c r="BG234" s="2" t="s">
        <v>644</v>
      </c>
      <c r="BH234" s="2" t="s">
        <v>671</v>
      </c>
      <c r="BI234" s="2" t="s">
        <v>673</v>
      </c>
      <c r="BJ234" s="2" t="s">
        <v>1522</v>
      </c>
      <c r="BK234" s="15" t="s">
        <v>1</v>
      </c>
      <c r="BL234" s="20">
        <v>717788.40481367998</v>
      </c>
      <c r="BM234" s="15" t="s">
        <v>35</v>
      </c>
      <c r="BN234" s="20"/>
      <c r="BO234" s="21">
        <v>38401</v>
      </c>
      <c r="BP234" s="21">
        <v>47543</v>
      </c>
      <c r="BQ234" s="13" t="s">
        <v>1567</v>
      </c>
      <c r="BR234" s="13" t="s">
        <v>1718</v>
      </c>
      <c r="BS234" s="13">
        <v>44232</v>
      </c>
      <c r="BT234" s="13">
        <v>44862</v>
      </c>
      <c r="BU234" s="20">
        <v>15526.94</v>
      </c>
      <c r="BV234" s="20">
        <v>0</v>
      </c>
      <c r="BW234" s="20">
        <v>0</v>
      </c>
    </row>
    <row r="235" spans="1:75" s="3" customFormat="1" ht="18.2" customHeight="1" x14ac:dyDescent="0.15">
      <c r="A235" s="6">
        <v>233</v>
      </c>
      <c r="B235" s="7" t="s">
        <v>609</v>
      </c>
      <c r="C235" s="7" t="s">
        <v>34</v>
      </c>
      <c r="D235" s="8">
        <v>45383</v>
      </c>
      <c r="E235" s="9" t="s">
        <v>1042</v>
      </c>
      <c r="F235" s="10">
        <v>0</v>
      </c>
      <c r="G235" s="10">
        <v>0</v>
      </c>
      <c r="H235" s="1">
        <v>42350.98</v>
      </c>
      <c r="I235" s="1">
        <v>0</v>
      </c>
      <c r="J235" s="1">
        <v>0</v>
      </c>
      <c r="K235" s="1">
        <v>42350.98</v>
      </c>
      <c r="L235" s="1">
        <v>445.54</v>
      </c>
      <c r="M235" s="1">
        <v>0</v>
      </c>
      <c r="N235" s="1">
        <v>0</v>
      </c>
      <c r="O235" s="1">
        <v>445.54</v>
      </c>
      <c r="P235" s="1">
        <v>0</v>
      </c>
      <c r="Q235" s="1">
        <v>0</v>
      </c>
      <c r="R235" s="1">
        <v>41905.440000000002</v>
      </c>
      <c r="S235" s="1">
        <v>0</v>
      </c>
      <c r="T235" s="1">
        <v>338.45</v>
      </c>
      <c r="U235" s="1">
        <v>0</v>
      </c>
      <c r="V235" s="1">
        <v>0</v>
      </c>
      <c r="W235" s="1">
        <v>338.45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-6.53</v>
      </c>
      <c r="AG235" s="1">
        <v>41.98</v>
      </c>
      <c r="AH235" s="1">
        <v>55.79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4.927E-3</v>
      </c>
      <c r="AT235" s="1">
        <f t="shared" si="3"/>
        <v>875.22507300000007</v>
      </c>
      <c r="AU235" s="1">
        <v>0</v>
      </c>
      <c r="AV235" s="1">
        <v>0</v>
      </c>
      <c r="AW235" s="11">
        <v>70</v>
      </c>
      <c r="AX235" s="11">
        <v>300</v>
      </c>
      <c r="AY235" s="1">
        <v>403522</v>
      </c>
      <c r="AZ235" s="1">
        <v>89093.41</v>
      </c>
      <c r="BA235" s="12">
        <v>78.06</v>
      </c>
      <c r="BB235" s="12">
        <v>36.715831691704302</v>
      </c>
      <c r="BC235" s="12">
        <v>9.59</v>
      </c>
      <c r="BD235" s="12"/>
      <c r="BE235" s="9" t="s">
        <v>1523</v>
      </c>
      <c r="BF235" s="6"/>
      <c r="BG235" s="9" t="s">
        <v>644</v>
      </c>
      <c r="BH235" s="9" t="s">
        <v>671</v>
      </c>
      <c r="BI235" s="9" t="s">
        <v>673</v>
      </c>
      <c r="BJ235" s="9" t="s">
        <v>3</v>
      </c>
      <c r="BK235" s="7" t="s">
        <v>1</v>
      </c>
      <c r="BL235" s="12">
        <v>340189.53527231998</v>
      </c>
      <c r="BM235" s="7" t="s">
        <v>35</v>
      </c>
      <c r="BN235" s="12"/>
      <c r="BO235" s="13">
        <v>38401</v>
      </c>
      <c r="BP235" s="13">
        <v>47543</v>
      </c>
      <c r="BQ235" s="13" t="s">
        <v>1402</v>
      </c>
      <c r="BR235" s="13" t="s">
        <v>1697</v>
      </c>
      <c r="BS235" s="13" t="s">
        <v>1667</v>
      </c>
      <c r="BT235" s="13" t="s">
        <v>1667</v>
      </c>
      <c r="BU235" s="12">
        <v>0</v>
      </c>
      <c r="BV235" s="12">
        <v>0</v>
      </c>
      <c r="BW235" s="12">
        <v>0</v>
      </c>
    </row>
    <row r="236" spans="1:75" s="3" customFormat="1" ht="18.2" customHeight="1" x14ac:dyDescent="0.15">
      <c r="A236" s="14">
        <v>234</v>
      </c>
      <c r="B236" s="15" t="s">
        <v>609</v>
      </c>
      <c r="C236" s="15" t="s">
        <v>34</v>
      </c>
      <c r="D236" s="16">
        <v>45383</v>
      </c>
      <c r="E236" s="2" t="s">
        <v>1043</v>
      </c>
      <c r="F236" s="17">
        <v>0</v>
      </c>
      <c r="G236" s="17">
        <v>0</v>
      </c>
      <c r="H236" s="18">
        <v>48491.92</v>
      </c>
      <c r="I236" s="18">
        <v>0</v>
      </c>
      <c r="J236" s="18">
        <v>0</v>
      </c>
      <c r="K236" s="18">
        <v>48491.92</v>
      </c>
      <c r="L236" s="18">
        <v>486.75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48491.92</v>
      </c>
      <c r="S236" s="18">
        <v>0</v>
      </c>
      <c r="T236" s="18">
        <v>400.46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400.46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-1.25</v>
      </c>
      <c r="AG236" s="18">
        <v>0</v>
      </c>
      <c r="AH236" s="18">
        <v>2.2400000000000002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0.99</v>
      </c>
      <c r="AS236" s="18">
        <v>0</v>
      </c>
      <c r="AT236" s="1">
        <f t="shared" si="3"/>
        <v>2.2204460492503131E-16</v>
      </c>
      <c r="AU236" s="18">
        <v>486.75</v>
      </c>
      <c r="AV236" s="18">
        <v>400.46</v>
      </c>
      <c r="AW236" s="19">
        <v>72</v>
      </c>
      <c r="AX236" s="19">
        <v>300</v>
      </c>
      <c r="AY236" s="18">
        <v>426404.7</v>
      </c>
      <c r="AZ236" s="18">
        <v>98320.25</v>
      </c>
      <c r="BA236" s="20">
        <v>82.19</v>
      </c>
      <c r="BB236" s="20">
        <v>40.536419555483199</v>
      </c>
      <c r="BC236" s="20">
        <v>9.91</v>
      </c>
      <c r="BD236" s="20"/>
      <c r="BE236" s="2" t="s">
        <v>1523</v>
      </c>
      <c r="BF236" s="14"/>
      <c r="BG236" s="2" t="s">
        <v>644</v>
      </c>
      <c r="BH236" s="2" t="s">
        <v>671</v>
      </c>
      <c r="BI236" s="2" t="s">
        <v>673</v>
      </c>
      <c r="BJ236" s="2" t="s">
        <v>3</v>
      </c>
      <c r="BK236" s="15" t="s">
        <v>1</v>
      </c>
      <c r="BL236" s="20">
        <v>393658.76433376002</v>
      </c>
      <c r="BM236" s="15" t="s">
        <v>35</v>
      </c>
      <c r="BN236" s="20"/>
      <c r="BO236" s="21">
        <v>38463</v>
      </c>
      <c r="BP236" s="21">
        <v>47604</v>
      </c>
      <c r="BQ236" s="13" t="s">
        <v>1402</v>
      </c>
      <c r="BR236" s="13" t="s">
        <v>1697</v>
      </c>
      <c r="BS236" s="13" t="s">
        <v>1667</v>
      </c>
      <c r="BT236" s="13" t="s">
        <v>1667</v>
      </c>
      <c r="BU236" s="20">
        <v>106.75</v>
      </c>
      <c r="BV236" s="20">
        <v>0</v>
      </c>
      <c r="BW236" s="20">
        <v>0</v>
      </c>
    </row>
    <row r="237" spans="1:75" s="3" customFormat="1" ht="18.2" customHeight="1" x14ac:dyDescent="0.15">
      <c r="A237" s="6">
        <v>235</v>
      </c>
      <c r="B237" s="7" t="s">
        <v>609</v>
      </c>
      <c r="C237" s="7" t="s">
        <v>34</v>
      </c>
      <c r="D237" s="8">
        <v>45383</v>
      </c>
      <c r="E237" s="9" t="s">
        <v>1044</v>
      </c>
      <c r="F237" s="10">
        <v>5</v>
      </c>
      <c r="G237" s="10">
        <v>4</v>
      </c>
      <c r="H237" s="1">
        <v>27064.65</v>
      </c>
      <c r="I237" s="1">
        <v>1333.77</v>
      </c>
      <c r="J237" s="1">
        <v>0</v>
      </c>
      <c r="K237" s="1">
        <v>28398.42</v>
      </c>
      <c r="L237" s="1">
        <v>272.93</v>
      </c>
      <c r="M237" s="1">
        <v>0</v>
      </c>
      <c r="N237" s="1">
        <v>257.82</v>
      </c>
      <c r="O237" s="1">
        <v>0</v>
      </c>
      <c r="P237" s="1">
        <v>0</v>
      </c>
      <c r="Q237" s="1">
        <v>0</v>
      </c>
      <c r="R237" s="1">
        <v>28140.6</v>
      </c>
      <c r="S237" s="1">
        <v>1070.6300000000001</v>
      </c>
      <c r="T237" s="1">
        <v>207.95</v>
      </c>
      <c r="U237" s="1">
        <v>0</v>
      </c>
      <c r="V237" s="1">
        <v>218.19</v>
      </c>
      <c r="W237" s="1">
        <v>0</v>
      </c>
      <c r="X237" s="1">
        <v>0</v>
      </c>
      <c r="Y237" s="1">
        <v>0</v>
      </c>
      <c r="Z237" s="1">
        <v>1060.3900000000001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-22.93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40.200000000000003</v>
      </c>
      <c r="AM237" s="1">
        <v>0</v>
      </c>
      <c r="AN237" s="1">
        <v>25.8</v>
      </c>
      <c r="AO237" s="1">
        <v>35.24</v>
      </c>
      <c r="AP237" s="1">
        <v>0</v>
      </c>
      <c r="AQ237" s="1">
        <v>0</v>
      </c>
      <c r="AR237" s="1">
        <v>0</v>
      </c>
      <c r="AS237" s="1">
        <v>0</v>
      </c>
      <c r="AT237" s="1">
        <f t="shared" si="3"/>
        <v>554.31999999999994</v>
      </c>
      <c r="AU237" s="1">
        <v>1348.88</v>
      </c>
      <c r="AV237" s="1">
        <v>1060.3900000000001</v>
      </c>
      <c r="AW237" s="11">
        <v>73</v>
      </c>
      <c r="AX237" s="11">
        <v>300</v>
      </c>
      <c r="AY237" s="1">
        <v>408000</v>
      </c>
      <c r="AZ237" s="1">
        <v>56288.480000000003</v>
      </c>
      <c r="BA237" s="12">
        <v>49.26</v>
      </c>
      <c r="BB237" s="12">
        <v>24.626814509825099</v>
      </c>
      <c r="BC237" s="12">
        <v>9.2200000000000006</v>
      </c>
      <c r="BD237" s="12"/>
      <c r="BE237" s="9" t="s">
        <v>1523</v>
      </c>
      <c r="BF237" s="6"/>
      <c r="BG237" s="9" t="s">
        <v>644</v>
      </c>
      <c r="BH237" s="9" t="s">
        <v>671</v>
      </c>
      <c r="BI237" s="9" t="s">
        <v>673</v>
      </c>
      <c r="BJ237" s="9" t="s">
        <v>4</v>
      </c>
      <c r="BK237" s="7" t="s">
        <v>1</v>
      </c>
      <c r="BL237" s="12">
        <v>228446.17873680001</v>
      </c>
      <c r="BM237" s="7" t="s">
        <v>35</v>
      </c>
      <c r="BN237" s="12"/>
      <c r="BO237" s="13">
        <v>38484</v>
      </c>
      <c r="BP237" s="13">
        <v>47635</v>
      </c>
      <c r="BQ237" s="13" t="s">
        <v>1402</v>
      </c>
      <c r="BR237" s="13" t="s">
        <v>1697</v>
      </c>
      <c r="BS237" s="13" t="s">
        <v>1667</v>
      </c>
      <c r="BT237" s="13" t="s">
        <v>1667</v>
      </c>
      <c r="BU237" s="12">
        <v>305.2</v>
      </c>
      <c r="BV237" s="12">
        <v>0</v>
      </c>
      <c r="BW237" s="12">
        <v>0</v>
      </c>
    </row>
    <row r="238" spans="1:75" s="3" customFormat="1" ht="18.2" customHeight="1" x14ac:dyDescent="0.15">
      <c r="A238" s="14">
        <v>236</v>
      </c>
      <c r="B238" s="15" t="s">
        <v>609</v>
      </c>
      <c r="C238" s="15" t="s">
        <v>34</v>
      </c>
      <c r="D238" s="16">
        <v>45383</v>
      </c>
      <c r="E238" s="2" t="s">
        <v>1045</v>
      </c>
      <c r="F238" s="17">
        <v>0</v>
      </c>
      <c r="G238" s="17">
        <v>0</v>
      </c>
      <c r="H238" s="18">
        <v>42751.57</v>
      </c>
      <c r="I238" s="18">
        <v>0</v>
      </c>
      <c r="J238" s="18">
        <v>0</v>
      </c>
      <c r="K238" s="18">
        <v>42751.57</v>
      </c>
      <c r="L238" s="18">
        <v>464.32</v>
      </c>
      <c r="M238" s="18">
        <v>0</v>
      </c>
      <c r="N238" s="18">
        <v>0</v>
      </c>
      <c r="O238" s="18">
        <v>464.32</v>
      </c>
      <c r="P238" s="18">
        <v>0</v>
      </c>
      <c r="Q238" s="18">
        <v>0</v>
      </c>
      <c r="R238" s="18">
        <v>42287.25</v>
      </c>
      <c r="S238" s="18">
        <v>0</v>
      </c>
      <c r="T238" s="18">
        <v>347.71</v>
      </c>
      <c r="U238" s="18">
        <v>0</v>
      </c>
      <c r="V238" s="18">
        <v>0</v>
      </c>
      <c r="W238" s="18">
        <v>347.71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18.829999999999998</v>
      </c>
      <c r="AG238" s="18">
        <v>43.45</v>
      </c>
      <c r="AH238" s="18">
        <v>57.01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0.06</v>
      </c>
      <c r="AS238" s="18">
        <v>0</v>
      </c>
      <c r="AT238" s="1">
        <f t="shared" si="3"/>
        <v>931.26</v>
      </c>
      <c r="AU238" s="18">
        <v>0</v>
      </c>
      <c r="AV238" s="18">
        <v>0</v>
      </c>
      <c r="AW238" s="19">
        <v>68</v>
      </c>
      <c r="AX238" s="19">
        <v>300</v>
      </c>
      <c r="AY238" s="18">
        <v>405441.19</v>
      </c>
      <c r="AZ238" s="18">
        <v>91051.67</v>
      </c>
      <c r="BA238" s="20">
        <v>79</v>
      </c>
      <c r="BB238" s="20">
        <v>36.690076634508699</v>
      </c>
      <c r="BC238" s="20">
        <v>9.76</v>
      </c>
      <c r="BD238" s="20"/>
      <c r="BE238" s="2" t="s">
        <v>1523</v>
      </c>
      <c r="BF238" s="14"/>
      <c r="BG238" s="2" t="s">
        <v>644</v>
      </c>
      <c r="BH238" s="2" t="s">
        <v>671</v>
      </c>
      <c r="BI238" s="2" t="s">
        <v>673</v>
      </c>
      <c r="BJ238" s="2" t="s">
        <v>3</v>
      </c>
      <c r="BK238" s="15" t="s">
        <v>1</v>
      </c>
      <c r="BL238" s="20">
        <v>343289.07954300003</v>
      </c>
      <c r="BM238" s="15" t="s">
        <v>35</v>
      </c>
      <c r="BN238" s="20"/>
      <c r="BO238" s="21">
        <v>38327</v>
      </c>
      <c r="BP238" s="21">
        <v>47484</v>
      </c>
      <c r="BQ238" s="13" t="s">
        <v>1402</v>
      </c>
      <c r="BR238" s="13" t="s">
        <v>1697</v>
      </c>
      <c r="BS238" s="13" t="s">
        <v>1667</v>
      </c>
      <c r="BT238" s="13" t="s">
        <v>1667</v>
      </c>
      <c r="BU238" s="20">
        <v>0</v>
      </c>
      <c r="BV238" s="20">
        <v>0</v>
      </c>
      <c r="BW238" s="20">
        <v>0</v>
      </c>
    </row>
    <row r="239" spans="1:75" s="3" customFormat="1" ht="18.2" customHeight="1" x14ac:dyDescent="0.15">
      <c r="A239" s="6">
        <v>237</v>
      </c>
      <c r="B239" s="7" t="s">
        <v>609</v>
      </c>
      <c r="C239" s="7" t="s">
        <v>34</v>
      </c>
      <c r="D239" s="8">
        <v>45383</v>
      </c>
      <c r="E239" s="9" t="s">
        <v>1046</v>
      </c>
      <c r="F239" s="10">
        <v>44</v>
      </c>
      <c r="G239" s="10">
        <v>43</v>
      </c>
      <c r="H239" s="1">
        <v>49746.64</v>
      </c>
      <c r="I239" s="1">
        <v>17735.900000000001</v>
      </c>
      <c r="J239" s="1">
        <v>0</v>
      </c>
      <c r="K239" s="1">
        <v>67482.539999999994</v>
      </c>
      <c r="L239" s="1">
        <v>485.1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67482.539999999994</v>
      </c>
      <c r="S239" s="1">
        <v>22268.46</v>
      </c>
      <c r="T239" s="1">
        <v>424.09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22692.55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f t="shared" si="3"/>
        <v>0</v>
      </c>
      <c r="AU239" s="1">
        <v>18221</v>
      </c>
      <c r="AV239" s="1">
        <v>22692.55</v>
      </c>
      <c r="AW239" s="11">
        <v>73</v>
      </c>
      <c r="AX239" s="11">
        <v>300</v>
      </c>
      <c r="AY239" s="1">
        <v>408000</v>
      </c>
      <c r="AZ239" s="1">
        <v>98294.8</v>
      </c>
      <c r="BA239" s="12">
        <v>86.03</v>
      </c>
      <c r="BB239" s="12">
        <v>59.062360533822698</v>
      </c>
      <c r="BC239" s="12">
        <v>10.23</v>
      </c>
      <c r="BD239" s="12"/>
      <c r="BE239" s="9" t="s">
        <v>1523</v>
      </c>
      <c r="BF239" s="6"/>
      <c r="BG239" s="9" t="s">
        <v>644</v>
      </c>
      <c r="BH239" s="9" t="s">
        <v>671</v>
      </c>
      <c r="BI239" s="9" t="s">
        <v>673</v>
      </c>
      <c r="BJ239" s="9" t="s">
        <v>1522</v>
      </c>
      <c r="BK239" s="7" t="s">
        <v>1</v>
      </c>
      <c r="BL239" s="12">
        <v>547825.14923112001</v>
      </c>
      <c r="BM239" s="7" t="s">
        <v>35</v>
      </c>
      <c r="BN239" s="12"/>
      <c r="BO239" s="13">
        <v>38484</v>
      </c>
      <c r="BP239" s="13">
        <v>47635</v>
      </c>
      <c r="BQ239" s="13" t="s">
        <v>1430</v>
      </c>
      <c r="BR239" s="13" t="s">
        <v>1715</v>
      </c>
      <c r="BS239" s="13" t="s">
        <v>1667</v>
      </c>
      <c r="BT239" s="13" t="s">
        <v>1667</v>
      </c>
      <c r="BU239" s="12">
        <v>4952.47</v>
      </c>
      <c r="BV239" s="12">
        <v>0</v>
      </c>
      <c r="BW239" s="12">
        <v>0</v>
      </c>
    </row>
    <row r="240" spans="1:75" s="3" customFormat="1" ht="18.2" customHeight="1" x14ac:dyDescent="0.15">
      <c r="A240" s="14">
        <v>238</v>
      </c>
      <c r="B240" s="15" t="s">
        <v>609</v>
      </c>
      <c r="C240" s="15" t="s">
        <v>34</v>
      </c>
      <c r="D240" s="16">
        <v>45383</v>
      </c>
      <c r="E240" s="2" t="s">
        <v>160</v>
      </c>
      <c r="F240" s="17">
        <v>135</v>
      </c>
      <c r="G240" s="17">
        <v>134</v>
      </c>
      <c r="H240" s="18">
        <v>39281.54</v>
      </c>
      <c r="I240" s="18">
        <v>32198.28</v>
      </c>
      <c r="J240" s="18">
        <v>0</v>
      </c>
      <c r="K240" s="18">
        <v>71479.820000000007</v>
      </c>
      <c r="L240" s="18">
        <v>399.48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71479.820000000007</v>
      </c>
      <c r="S240" s="18">
        <v>66232.92</v>
      </c>
      <c r="T240" s="18">
        <v>329.64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66562.559999999998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">
        <f t="shared" si="3"/>
        <v>0</v>
      </c>
      <c r="AU240" s="18">
        <v>32597.759999999998</v>
      </c>
      <c r="AV240" s="18">
        <v>66562.559999999998</v>
      </c>
      <c r="AW240" s="19">
        <v>71</v>
      </c>
      <c r="AX240" s="19">
        <v>300</v>
      </c>
      <c r="AY240" s="18">
        <v>367038.4</v>
      </c>
      <c r="AZ240" s="18">
        <v>79803.78</v>
      </c>
      <c r="BA240" s="20">
        <v>77.099999999999994</v>
      </c>
      <c r="BB240" s="20">
        <v>69.058058678423507</v>
      </c>
      <c r="BC240" s="20">
        <v>10.07</v>
      </c>
      <c r="BD240" s="20"/>
      <c r="BE240" s="2" t="s">
        <v>1523</v>
      </c>
      <c r="BF240" s="14"/>
      <c r="BG240" s="2" t="s">
        <v>644</v>
      </c>
      <c r="BH240" s="2" t="s">
        <v>671</v>
      </c>
      <c r="BI240" s="2" t="s">
        <v>673</v>
      </c>
      <c r="BJ240" s="2" t="s">
        <v>1522</v>
      </c>
      <c r="BK240" s="15" t="s">
        <v>1</v>
      </c>
      <c r="BL240" s="20">
        <v>580275.18019495998</v>
      </c>
      <c r="BM240" s="15" t="s">
        <v>35</v>
      </c>
      <c r="BN240" s="20"/>
      <c r="BO240" s="21">
        <v>38427</v>
      </c>
      <c r="BP240" s="21">
        <v>47574</v>
      </c>
      <c r="BQ240" s="13" t="s">
        <v>1412</v>
      </c>
      <c r="BR240" s="13" t="s">
        <v>1713</v>
      </c>
      <c r="BS240" s="13">
        <v>43867</v>
      </c>
      <c r="BT240" s="13">
        <v>44497</v>
      </c>
      <c r="BU240" s="20">
        <v>12093.12</v>
      </c>
      <c r="BV240" s="20">
        <v>0</v>
      </c>
      <c r="BW240" s="20">
        <v>0</v>
      </c>
    </row>
    <row r="241" spans="1:75" s="3" customFormat="1" ht="18.2" customHeight="1" x14ac:dyDescent="0.15">
      <c r="A241" s="6">
        <v>239</v>
      </c>
      <c r="B241" s="7" t="s">
        <v>609</v>
      </c>
      <c r="C241" s="7" t="s">
        <v>34</v>
      </c>
      <c r="D241" s="8">
        <v>45383</v>
      </c>
      <c r="E241" s="9" t="s">
        <v>1047</v>
      </c>
      <c r="F241" s="10">
        <v>0</v>
      </c>
      <c r="G241" s="10">
        <v>0</v>
      </c>
      <c r="H241" s="1">
        <v>31741.360000000001</v>
      </c>
      <c r="I241" s="1">
        <v>0</v>
      </c>
      <c r="J241" s="1">
        <v>0</v>
      </c>
      <c r="K241" s="1">
        <v>31741.360000000001</v>
      </c>
      <c r="L241" s="1">
        <v>337.2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31741.360000000001</v>
      </c>
      <c r="S241" s="1">
        <v>0</v>
      </c>
      <c r="T241" s="1">
        <v>245.47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245.47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f t="shared" si="3"/>
        <v>0</v>
      </c>
      <c r="AU241" s="1">
        <v>337.2</v>
      </c>
      <c r="AV241" s="1">
        <v>245.47</v>
      </c>
      <c r="AW241" s="11">
        <v>70</v>
      </c>
      <c r="AX241" s="11">
        <v>300</v>
      </c>
      <c r="AY241" s="1">
        <v>367038.4</v>
      </c>
      <c r="AZ241" s="1">
        <v>67874.259999999995</v>
      </c>
      <c r="BA241" s="12">
        <v>65.39</v>
      </c>
      <c r="BB241" s="12">
        <v>30.579597190451899</v>
      </c>
      <c r="BC241" s="12">
        <v>9.2799999999999994</v>
      </c>
      <c r="BD241" s="12"/>
      <c r="BE241" s="9" t="s">
        <v>1523</v>
      </c>
      <c r="BF241" s="6"/>
      <c r="BG241" s="9" t="s">
        <v>644</v>
      </c>
      <c r="BH241" s="9" t="s">
        <v>671</v>
      </c>
      <c r="BI241" s="9" t="s">
        <v>673</v>
      </c>
      <c r="BJ241" s="9" t="s">
        <v>3</v>
      </c>
      <c r="BK241" s="7" t="s">
        <v>1</v>
      </c>
      <c r="BL241" s="12">
        <v>257677.24923808</v>
      </c>
      <c r="BM241" s="7" t="s">
        <v>35</v>
      </c>
      <c r="BN241" s="12"/>
      <c r="BO241" s="13">
        <v>38393</v>
      </c>
      <c r="BP241" s="13">
        <v>47543</v>
      </c>
      <c r="BQ241" s="13" t="s">
        <v>1665</v>
      </c>
      <c r="BR241" s="13" t="s">
        <v>1687</v>
      </c>
      <c r="BS241" s="13" t="s">
        <v>1667</v>
      </c>
      <c r="BT241" s="13" t="s">
        <v>1667</v>
      </c>
      <c r="BU241" s="12">
        <v>73.75</v>
      </c>
      <c r="BV241" s="12">
        <v>0</v>
      </c>
      <c r="BW241" s="12">
        <v>0</v>
      </c>
    </row>
    <row r="242" spans="1:75" s="3" customFormat="1" ht="18.2" customHeight="1" x14ac:dyDescent="0.15">
      <c r="A242" s="14">
        <v>240</v>
      </c>
      <c r="B242" s="15" t="s">
        <v>609</v>
      </c>
      <c r="C242" s="15" t="s">
        <v>34</v>
      </c>
      <c r="D242" s="16">
        <v>45383</v>
      </c>
      <c r="E242" s="2" t="s">
        <v>455</v>
      </c>
      <c r="F242" s="17">
        <v>127</v>
      </c>
      <c r="G242" s="17">
        <v>126</v>
      </c>
      <c r="H242" s="18">
        <v>8954.8700000000008</v>
      </c>
      <c r="I242" s="18">
        <v>61994.87</v>
      </c>
      <c r="J242" s="18">
        <v>0</v>
      </c>
      <c r="K242" s="18">
        <v>70949.740000000005</v>
      </c>
      <c r="L242" s="18">
        <v>781.62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70949.740000000005</v>
      </c>
      <c r="S242" s="18">
        <v>46435.19</v>
      </c>
      <c r="T242" s="18">
        <v>72.16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46507.35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">
        <f t="shared" si="3"/>
        <v>0</v>
      </c>
      <c r="AU242" s="18">
        <v>62776.49</v>
      </c>
      <c r="AV242" s="18">
        <v>46507.35</v>
      </c>
      <c r="AW242" s="19">
        <v>10</v>
      </c>
      <c r="AX242" s="19">
        <v>240</v>
      </c>
      <c r="AY242" s="18">
        <v>367038.4</v>
      </c>
      <c r="AZ242" s="18">
        <v>90514.03</v>
      </c>
      <c r="BA242" s="20">
        <v>87.18</v>
      </c>
      <c r="BB242" s="20">
        <v>68.336348886465501</v>
      </c>
      <c r="BC242" s="20">
        <v>9.67</v>
      </c>
      <c r="BD242" s="20"/>
      <c r="BE242" s="2" t="s">
        <v>1521</v>
      </c>
      <c r="BF242" s="14"/>
      <c r="BG242" s="2" t="s">
        <v>644</v>
      </c>
      <c r="BH242" s="2" t="s">
        <v>671</v>
      </c>
      <c r="BI242" s="2" t="s">
        <v>673</v>
      </c>
      <c r="BJ242" s="2" t="s">
        <v>1522</v>
      </c>
      <c r="BK242" s="15" t="s">
        <v>1</v>
      </c>
      <c r="BL242" s="20">
        <v>575971.97591271996</v>
      </c>
      <c r="BM242" s="15" t="s">
        <v>35</v>
      </c>
      <c r="BN242" s="20"/>
      <c r="BO242" s="21">
        <v>38407</v>
      </c>
      <c r="BP242" s="21">
        <v>45717</v>
      </c>
      <c r="BQ242" s="13" t="s">
        <v>1413</v>
      </c>
      <c r="BR242" s="13" t="s">
        <v>1701</v>
      </c>
      <c r="BS242" s="13">
        <v>43867</v>
      </c>
      <c r="BT242" s="13">
        <v>44497</v>
      </c>
      <c r="BU242" s="20">
        <v>12322.56</v>
      </c>
      <c r="BV242" s="20">
        <v>0</v>
      </c>
      <c r="BW242" s="20">
        <v>0</v>
      </c>
    </row>
    <row r="243" spans="1:75" s="3" customFormat="1" ht="18.2" customHeight="1" x14ac:dyDescent="0.15">
      <c r="A243" s="6">
        <v>241</v>
      </c>
      <c r="B243" s="7" t="s">
        <v>609</v>
      </c>
      <c r="C243" s="7" t="s">
        <v>34</v>
      </c>
      <c r="D243" s="8">
        <v>45383</v>
      </c>
      <c r="E243" s="9" t="s">
        <v>243</v>
      </c>
      <c r="F243" s="10">
        <v>30</v>
      </c>
      <c r="G243" s="10">
        <v>30</v>
      </c>
      <c r="H243" s="1">
        <v>0</v>
      </c>
      <c r="I243" s="1">
        <v>17842.59</v>
      </c>
      <c r="J243" s="1">
        <v>0</v>
      </c>
      <c r="K243" s="1">
        <v>17842.59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17842.59</v>
      </c>
      <c r="S243" s="1">
        <v>2001.25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2001.25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f t="shared" si="3"/>
        <v>0</v>
      </c>
      <c r="AU243" s="1">
        <v>17842.59</v>
      </c>
      <c r="AV243" s="1">
        <v>2001.25</v>
      </c>
      <c r="AW243" s="11">
        <v>0</v>
      </c>
      <c r="AX243" s="11">
        <v>120</v>
      </c>
      <c r="AY243" s="1">
        <v>367038.4</v>
      </c>
      <c r="AZ243" s="1">
        <v>53578.51</v>
      </c>
      <c r="BA243" s="12">
        <v>51.77</v>
      </c>
      <c r="BB243" s="12">
        <v>17.240324232607399</v>
      </c>
      <c r="BC243" s="12">
        <v>8.4</v>
      </c>
      <c r="BD243" s="12"/>
      <c r="BE243" s="9" t="s">
        <v>1523</v>
      </c>
      <c r="BF243" s="6"/>
      <c r="BG243" s="9" t="s">
        <v>644</v>
      </c>
      <c r="BH243" s="9" t="s">
        <v>671</v>
      </c>
      <c r="BI243" s="9" t="s">
        <v>673</v>
      </c>
      <c r="BJ243" s="9" t="s">
        <v>1522</v>
      </c>
      <c r="BK243" s="7" t="s">
        <v>1</v>
      </c>
      <c r="BL243" s="12">
        <v>144846.64521252</v>
      </c>
      <c r="BM243" s="7" t="s">
        <v>35</v>
      </c>
      <c r="BN243" s="12"/>
      <c r="BO243" s="13">
        <v>38427</v>
      </c>
      <c r="BP243" s="13">
        <v>42095</v>
      </c>
      <c r="BQ243" s="13" t="s">
        <v>1429</v>
      </c>
      <c r="BR243" s="13" t="s">
        <v>1698</v>
      </c>
      <c r="BS243" s="13">
        <v>44232</v>
      </c>
      <c r="BT243" s="13">
        <v>44862</v>
      </c>
      <c r="BU243" s="12">
        <v>1519.2</v>
      </c>
      <c r="BV243" s="12">
        <v>0</v>
      </c>
      <c r="BW243" s="12">
        <v>0</v>
      </c>
    </row>
    <row r="244" spans="1:75" s="3" customFormat="1" ht="18.2" customHeight="1" x14ac:dyDescent="0.15">
      <c r="A244" s="14">
        <v>242</v>
      </c>
      <c r="B244" s="15" t="s">
        <v>609</v>
      </c>
      <c r="C244" s="15" t="s">
        <v>34</v>
      </c>
      <c r="D244" s="16">
        <v>45383</v>
      </c>
      <c r="E244" s="2" t="s">
        <v>1048</v>
      </c>
      <c r="F244" s="17">
        <v>55</v>
      </c>
      <c r="G244" s="17">
        <v>54</v>
      </c>
      <c r="H244" s="18">
        <v>43632.6</v>
      </c>
      <c r="I244" s="18">
        <v>19267.88</v>
      </c>
      <c r="J244" s="18">
        <v>0</v>
      </c>
      <c r="K244" s="18">
        <v>62900.480000000003</v>
      </c>
      <c r="L244" s="18">
        <v>441.36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62900.480000000003</v>
      </c>
      <c r="S244" s="18">
        <v>24906.39</v>
      </c>
      <c r="T244" s="18">
        <v>372.33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25278.720000000001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">
        <f t="shared" si="3"/>
        <v>0</v>
      </c>
      <c r="AU244" s="18">
        <v>19709.240000000002</v>
      </c>
      <c r="AV244" s="18">
        <v>25278.720000000001</v>
      </c>
      <c r="AW244" s="19">
        <v>71</v>
      </c>
      <c r="AX244" s="19">
        <v>300</v>
      </c>
      <c r="AY244" s="18">
        <v>367038.4</v>
      </c>
      <c r="AZ244" s="18">
        <v>87901.95</v>
      </c>
      <c r="BA244" s="20">
        <v>84.93</v>
      </c>
      <c r="BB244" s="20">
        <v>60.773825454384102</v>
      </c>
      <c r="BC244" s="20">
        <v>10.24</v>
      </c>
      <c r="BD244" s="20"/>
      <c r="BE244" s="2" t="s">
        <v>1521</v>
      </c>
      <c r="BF244" s="14"/>
      <c r="BG244" s="2" t="s">
        <v>644</v>
      </c>
      <c r="BH244" s="2" t="s">
        <v>671</v>
      </c>
      <c r="BI244" s="2" t="s">
        <v>673</v>
      </c>
      <c r="BJ244" s="2" t="s">
        <v>1522</v>
      </c>
      <c r="BK244" s="15" t="s">
        <v>1</v>
      </c>
      <c r="BL244" s="20">
        <v>510627.85785343999</v>
      </c>
      <c r="BM244" s="15" t="s">
        <v>35</v>
      </c>
      <c r="BN244" s="20"/>
      <c r="BO244" s="21">
        <v>38427</v>
      </c>
      <c r="BP244" s="21">
        <v>47574</v>
      </c>
      <c r="BQ244" s="13" t="s">
        <v>1428</v>
      </c>
      <c r="BR244" s="13" t="s">
        <v>1705</v>
      </c>
      <c r="BS244" s="13" t="s">
        <v>1667</v>
      </c>
      <c r="BT244" s="13" t="s">
        <v>1667</v>
      </c>
      <c r="BU244" s="20">
        <v>5415.85</v>
      </c>
      <c r="BV244" s="20">
        <v>0</v>
      </c>
      <c r="BW244" s="20">
        <v>0</v>
      </c>
    </row>
    <row r="245" spans="1:75" s="3" customFormat="1" ht="18.2" customHeight="1" x14ac:dyDescent="0.15">
      <c r="A245" s="6">
        <v>243</v>
      </c>
      <c r="B245" s="7" t="s">
        <v>609</v>
      </c>
      <c r="C245" s="7" t="s">
        <v>34</v>
      </c>
      <c r="D245" s="8">
        <v>45383</v>
      </c>
      <c r="E245" s="9" t="s">
        <v>131</v>
      </c>
      <c r="F245" s="10">
        <v>51</v>
      </c>
      <c r="G245" s="10">
        <v>50</v>
      </c>
      <c r="H245" s="1">
        <v>38269.949999999997</v>
      </c>
      <c r="I245" s="1">
        <v>16076.83</v>
      </c>
      <c r="J245" s="1">
        <v>0</v>
      </c>
      <c r="K245" s="1">
        <v>54346.78</v>
      </c>
      <c r="L245" s="1">
        <v>386.23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54346.78</v>
      </c>
      <c r="S245" s="1">
        <v>19246.27</v>
      </c>
      <c r="T245" s="1">
        <v>310.62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19556.89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f t="shared" si="3"/>
        <v>0</v>
      </c>
      <c r="AU245" s="1">
        <v>16463.060000000001</v>
      </c>
      <c r="AV245" s="1">
        <v>19556.89</v>
      </c>
      <c r="AW245" s="11">
        <v>72</v>
      </c>
      <c r="AX245" s="11">
        <v>300</v>
      </c>
      <c r="AY245" s="1">
        <v>367038.4</v>
      </c>
      <c r="AZ245" s="1">
        <v>78259.48</v>
      </c>
      <c r="BA245" s="12">
        <v>76.010000000000005</v>
      </c>
      <c r="BB245" s="12">
        <v>52.784643442558</v>
      </c>
      <c r="BC245" s="12">
        <v>9.74</v>
      </c>
      <c r="BD245" s="12"/>
      <c r="BE245" s="9" t="s">
        <v>1523</v>
      </c>
      <c r="BF245" s="6"/>
      <c r="BG245" s="9" t="s">
        <v>644</v>
      </c>
      <c r="BH245" s="9" t="s">
        <v>671</v>
      </c>
      <c r="BI245" s="9" t="s">
        <v>673</v>
      </c>
      <c r="BJ245" s="9" t="s">
        <v>1522</v>
      </c>
      <c r="BK245" s="7" t="s">
        <v>1</v>
      </c>
      <c r="BL245" s="12">
        <v>441188.68174983998</v>
      </c>
      <c r="BM245" s="7" t="s">
        <v>35</v>
      </c>
      <c r="BN245" s="12"/>
      <c r="BO245" s="13">
        <v>38464</v>
      </c>
      <c r="BP245" s="13">
        <v>47604</v>
      </c>
      <c r="BQ245" s="13" t="s">
        <v>1429</v>
      </c>
      <c r="BR245" s="13" t="s">
        <v>1698</v>
      </c>
      <c r="BS245" s="13">
        <v>43867</v>
      </c>
      <c r="BT245" s="13">
        <v>44497</v>
      </c>
      <c r="BU245" s="12">
        <v>4401.3</v>
      </c>
      <c r="BV245" s="12">
        <v>0</v>
      </c>
      <c r="BW245" s="12">
        <v>0</v>
      </c>
    </row>
    <row r="246" spans="1:75" s="3" customFormat="1" ht="18.2" customHeight="1" x14ac:dyDescent="0.15">
      <c r="A246" s="14">
        <v>244</v>
      </c>
      <c r="B246" s="15" t="s">
        <v>609</v>
      </c>
      <c r="C246" s="15" t="s">
        <v>34</v>
      </c>
      <c r="D246" s="16">
        <v>45383</v>
      </c>
      <c r="E246" s="2" t="s">
        <v>1049</v>
      </c>
      <c r="F246" s="17">
        <v>0</v>
      </c>
      <c r="G246" s="17">
        <v>0</v>
      </c>
      <c r="H246" s="18">
        <v>43953.3</v>
      </c>
      <c r="I246" s="18">
        <v>434.91</v>
      </c>
      <c r="J246" s="18">
        <v>0</v>
      </c>
      <c r="K246" s="18">
        <v>44388.21</v>
      </c>
      <c r="L246" s="18">
        <v>438.57</v>
      </c>
      <c r="M246" s="18">
        <v>0</v>
      </c>
      <c r="N246" s="18">
        <v>434.91</v>
      </c>
      <c r="O246" s="18">
        <v>438.57</v>
      </c>
      <c r="P246" s="18">
        <v>0</v>
      </c>
      <c r="Q246" s="18">
        <v>0</v>
      </c>
      <c r="R246" s="18">
        <v>43514.73</v>
      </c>
      <c r="S246" s="18">
        <v>373.23</v>
      </c>
      <c r="T246" s="18">
        <v>369.57</v>
      </c>
      <c r="U246" s="18">
        <v>0</v>
      </c>
      <c r="V246" s="18">
        <v>373.23</v>
      </c>
      <c r="W246" s="18">
        <v>369.57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4.18</v>
      </c>
      <c r="AG246" s="18">
        <v>43.17</v>
      </c>
      <c r="AH246" s="18">
        <v>55.3</v>
      </c>
      <c r="AI246" s="18">
        <v>0</v>
      </c>
      <c r="AJ246" s="18">
        <v>0</v>
      </c>
      <c r="AK246" s="18">
        <v>0</v>
      </c>
      <c r="AL246" s="18">
        <v>41.54</v>
      </c>
      <c r="AM246" s="18">
        <v>0</v>
      </c>
      <c r="AN246" s="18">
        <v>43.17</v>
      </c>
      <c r="AO246" s="18">
        <v>55.3</v>
      </c>
      <c r="AP246" s="18">
        <v>0</v>
      </c>
      <c r="AQ246" s="18">
        <v>0</v>
      </c>
      <c r="AR246" s="18">
        <v>0</v>
      </c>
      <c r="AS246" s="18">
        <v>11.202228</v>
      </c>
      <c r="AT246" s="1">
        <f t="shared" si="3"/>
        <v>1847.7377720000002</v>
      </c>
      <c r="AU246" s="18">
        <v>0</v>
      </c>
      <c r="AV246" s="18">
        <v>0</v>
      </c>
      <c r="AW246" s="19">
        <v>72</v>
      </c>
      <c r="AX246" s="19">
        <v>300</v>
      </c>
      <c r="AY246" s="18">
        <v>367038.4</v>
      </c>
      <c r="AZ246" s="18">
        <v>88316.07</v>
      </c>
      <c r="BA246" s="20">
        <v>85.82</v>
      </c>
      <c r="BB246" s="20">
        <v>42.284876677596699</v>
      </c>
      <c r="BC246" s="20">
        <v>10.09</v>
      </c>
      <c r="BD246" s="20"/>
      <c r="BE246" s="2" t="s">
        <v>1523</v>
      </c>
      <c r="BF246" s="14"/>
      <c r="BG246" s="2" t="s">
        <v>644</v>
      </c>
      <c r="BH246" s="2" t="s">
        <v>671</v>
      </c>
      <c r="BI246" s="2" t="s">
        <v>673</v>
      </c>
      <c r="BJ246" s="2" t="s">
        <v>3</v>
      </c>
      <c r="BK246" s="15" t="s">
        <v>1</v>
      </c>
      <c r="BL246" s="20">
        <v>353253.79655243998</v>
      </c>
      <c r="BM246" s="15" t="s">
        <v>35</v>
      </c>
      <c r="BN246" s="20"/>
      <c r="BO246" s="21">
        <v>38470</v>
      </c>
      <c r="BP246" s="21">
        <v>47604</v>
      </c>
      <c r="BQ246" s="13" t="s">
        <v>1478</v>
      </c>
      <c r="BR246" s="13" t="s">
        <v>1700</v>
      </c>
      <c r="BS246" s="13" t="s">
        <v>1667</v>
      </c>
      <c r="BT246" s="13" t="s">
        <v>1667</v>
      </c>
      <c r="BU246" s="20">
        <v>0</v>
      </c>
      <c r="BV246" s="20">
        <v>0</v>
      </c>
      <c r="BW246" s="20">
        <v>0</v>
      </c>
    </row>
    <row r="247" spans="1:75" s="3" customFormat="1" ht="18.2" customHeight="1" x14ac:dyDescent="0.15">
      <c r="A247" s="6">
        <v>245</v>
      </c>
      <c r="B247" s="7" t="s">
        <v>609</v>
      </c>
      <c r="C247" s="7" t="s">
        <v>34</v>
      </c>
      <c r="D247" s="8">
        <v>45383</v>
      </c>
      <c r="E247" s="9" t="s">
        <v>1050</v>
      </c>
      <c r="F247" s="10">
        <v>79</v>
      </c>
      <c r="G247" s="10">
        <v>78</v>
      </c>
      <c r="H247" s="1">
        <v>38913.949999999997</v>
      </c>
      <c r="I247" s="1">
        <v>22416.58</v>
      </c>
      <c r="J247" s="1">
        <v>0</v>
      </c>
      <c r="K247" s="1">
        <v>61330.53</v>
      </c>
      <c r="L247" s="1">
        <v>388.93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61330.53</v>
      </c>
      <c r="S247" s="1">
        <v>34029.71</v>
      </c>
      <c r="T247" s="1">
        <v>325.58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34355.29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f t="shared" si="3"/>
        <v>0</v>
      </c>
      <c r="AU247" s="1">
        <v>22805.51</v>
      </c>
      <c r="AV247" s="1">
        <v>34355.29</v>
      </c>
      <c r="AW247" s="11">
        <v>72</v>
      </c>
      <c r="AX247" s="11">
        <v>300</v>
      </c>
      <c r="AY247" s="1">
        <v>367038.4</v>
      </c>
      <c r="AZ247" s="1">
        <v>78386.27</v>
      </c>
      <c r="BA247" s="12">
        <v>76.010000000000005</v>
      </c>
      <c r="BB247" s="12">
        <v>59.471302631187797</v>
      </c>
      <c r="BC247" s="12">
        <v>10.039999999999999</v>
      </c>
      <c r="BD247" s="12"/>
      <c r="BE247" s="9" t="s">
        <v>1523</v>
      </c>
      <c r="BF247" s="6"/>
      <c r="BG247" s="9" t="s">
        <v>644</v>
      </c>
      <c r="BH247" s="9" t="s">
        <v>671</v>
      </c>
      <c r="BI247" s="9" t="s">
        <v>673</v>
      </c>
      <c r="BJ247" s="9" t="s">
        <v>1522</v>
      </c>
      <c r="BK247" s="7" t="s">
        <v>1</v>
      </c>
      <c r="BL247" s="12">
        <v>497882.95979484002</v>
      </c>
      <c r="BM247" s="7" t="s">
        <v>35</v>
      </c>
      <c r="BN247" s="12"/>
      <c r="BO247" s="13">
        <v>38449</v>
      </c>
      <c r="BP247" s="13">
        <v>47604</v>
      </c>
      <c r="BQ247" s="13" t="s">
        <v>1839</v>
      </c>
      <c r="BR247" s="13" t="s">
        <v>1840</v>
      </c>
      <c r="BS247" s="13" t="s">
        <v>1667</v>
      </c>
      <c r="BT247" s="13" t="s">
        <v>1667</v>
      </c>
      <c r="BU247" s="12">
        <v>6980.8</v>
      </c>
      <c r="BV247" s="12">
        <v>0</v>
      </c>
      <c r="BW247" s="12">
        <v>0</v>
      </c>
    </row>
    <row r="248" spans="1:75" s="3" customFormat="1" ht="18.2" customHeight="1" x14ac:dyDescent="0.15">
      <c r="A248" s="14">
        <v>246</v>
      </c>
      <c r="B248" s="15" t="s">
        <v>609</v>
      </c>
      <c r="C248" s="15" t="s">
        <v>34</v>
      </c>
      <c r="D248" s="16">
        <v>45383</v>
      </c>
      <c r="E248" s="2" t="s">
        <v>1051</v>
      </c>
      <c r="F248" s="17">
        <v>0</v>
      </c>
      <c r="G248" s="17">
        <v>0</v>
      </c>
      <c r="H248" s="18">
        <v>38269.949999999997</v>
      </c>
      <c r="I248" s="18">
        <v>0</v>
      </c>
      <c r="J248" s="18">
        <v>0</v>
      </c>
      <c r="K248" s="18">
        <v>38269.949999999997</v>
      </c>
      <c r="L248" s="18">
        <v>386.23</v>
      </c>
      <c r="M248" s="18">
        <v>0</v>
      </c>
      <c r="N248" s="18">
        <v>0</v>
      </c>
      <c r="O248" s="18">
        <v>386.23</v>
      </c>
      <c r="P248" s="18">
        <v>0</v>
      </c>
      <c r="Q248" s="18">
        <v>0</v>
      </c>
      <c r="R248" s="18">
        <v>37883.72</v>
      </c>
      <c r="S248" s="18">
        <v>0</v>
      </c>
      <c r="T248" s="18">
        <v>310.62</v>
      </c>
      <c r="U248" s="18">
        <v>0</v>
      </c>
      <c r="V248" s="18">
        <v>0</v>
      </c>
      <c r="W248" s="18">
        <v>310.62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0.41</v>
      </c>
      <c r="AG248" s="18">
        <v>37.29</v>
      </c>
      <c r="AH248" s="18">
        <v>49.01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0.85735099999999997</v>
      </c>
      <c r="AT248" s="1">
        <f t="shared" si="3"/>
        <v>782.70264900000006</v>
      </c>
      <c r="AU248" s="18">
        <v>0</v>
      </c>
      <c r="AV248" s="18">
        <v>0</v>
      </c>
      <c r="AW248" s="19">
        <v>72</v>
      </c>
      <c r="AX248" s="19">
        <v>300</v>
      </c>
      <c r="AY248" s="18">
        <v>367038.4</v>
      </c>
      <c r="AZ248" s="18">
        <v>78259.48</v>
      </c>
      <c r="BA248" s="20">
        <v>76.010000000000005</v>
      </c>
      <c r="BB248" s="20">
        <v>36.794795431812197</v>
      </c>
      <c r="BC248" s="20">
        <v>9.74</v>
      </c>
      <c r="BD248" s="20"/>
      <c r="BE248" s="2" t="s">
        <v>1523</v>
      </c>
      <c r="BF248" s="14"/>
      <c r="BG248" s="2" t="s">
        <v>644</v>
      </c>
      <c r="BH248" s="2" t="s">
        <v>671</v>
      </c>
      <c r="BI248" s="2" t="s">
        <v>673</v>
      </c>
      <c r="BJ248" s="2" t="s">
        <v>3</v>
      </c>
      <c r="BK248" s="15" t="s">
        <v>1</v>
      </c>
      <c r="BL248" s="20">
        <v>307541.09970416001</v>
      </c>
      <c r="BM248" s="15" t="s">
        <v>35</v>
      </c>
      <c r="BN248" s="20"/>
      <c r="BO248" s="21">
        <v>38464</v>
      </c>
      <c r="BP248" s="21">
        <v>47604</v>
      </c>
      <c r="BQ248" s="13" t="s">
        <v>1665</v>
      </c>
      <c r="BR248" s="13" t="s">
        <v>1687</v>
      </c>
      <c r="BS248" s="13" t="s">
        <v>1667</v>
      </c>
      <c r="BT248" s="13" t="s">
        <v>1667</v>
      </c>
      <c r="BU248" s="20">
        <v>0</v>
      </c>
      <c r="BV248" s="20">
        <v>0</v>
      </c>
      <c r="BW248" s="20">
        <v>0</v>
      </c>
    </row>
    <row r="249" spans="1:75" s="3" customFormat="1" ht="18.2" customHeight="1" x14ac:dyDescent="0.15">
      <c r="A249" s="6">
        <v>247</v>
      </c>
      <c r="B249" s="7" t="s">
        <v>37</v>
      </c>
      <c r="C249" s="7" t="s">
        <v>34</v>
      </c>
      <c r="D249" s="8">
        <v>45383</v>
      </c>
      <c r="E249" s="9" t="s">
        <v>138</v>
      </c>
      <c r="F249" s="10">
        <v>158</v>
      </c>
      <c r="G249" s="10">
        <v>157</v>
      </c>
      <c r="H249" s="1">
        <v>43218.27</v>
      </c>
      <c r="I249" s="1">
        <v>28421.73</v>
      </c>
      <c r="J249" s="1">
        <v>0</v>
      </c>
      <c r="K249" s="1">
        <v>71640</v>
      </c>
      <c r="L249" s="1">
        <v>316.19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71640</v>
      </c>
      <c r="S249" s="1">
        <v>74999.240000000005</v>
      </c>
      <c r="T249" s="1">
        <v>342.14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75341.38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f t="shared" si="3"/>
        <v>0</v>
      </c>
      <c r="AU249" s="1">
        <v>28737.919999999998</v>
      </c>
      <c r="AV249" s="1">
        <v>75341.38</v>
      </c>
      <c r="AW249" s="11">
        <v>92</v>
      </c>
      <c r="AX249" s="11">
        <v>300</v>
      </c>
      <c r="AY249" s="1">
        <v>365000</v>
      </c>
      <c r="AZ249" s="1">
        <v>75350.179999999993</v>
      </c>
      <c r="BA249" s="12">
        <v>77.91</v>
      </c>
      <c r="BB249" s="12">
        <v>74.073776598808394</v>
      </c>
      <c r="BC249" s="12">
        <v>9.5</v>
      </c>
      <c r="BD249" s="12"/>
      <c r="BE249" s="9" t="s">
        <v>1523</v>
      </c>
      <c r="BF249" s="6"/>
      <c r="BG249" s="9" t="s">
        <v>617</v>
      </c>
      <c r="BH249" s="9" t="s">
        <v>618</v>
      </c>
      <c r="BI249" s="9" t="s">
        <v>674</v>
      </c>
      <c r="BJ249" s="9" t="s">
        <v>1522</v>
      </c>
      <c r="BK249" s="7" t="s">
        <v>1</v>
      </c>
      <c r="BL249" s="12">
        <v>581575.52592000004</v>
      </c>
      <c r="BM249" s="7" t="s">
        <v>35</v>
      </c>
      <c r="BN249" s="12"/>
      <c r="BO249" s="13">
        <v>39060</v>
      </c>
      <c r="BP249" s="13">
        <v>48185</v>
      </c>
      <c r="BQ249" s="13" t="s">
        <v>1403</v>
      </c>
      <c r="BR249" s="13" t="s">
        <v>1699</v>
      </c>
      <c r="BS249" s="13">
        <v>43502</v>
      </c>
      <c r="BT249" s="13">
        <v>44132</v>
      </c>
      <c r="BU249" s="12">
        <v>29596.82</v>
      </c>
      <c r="BV249" s="12">
        <v>52.33</v>
      </c>
      <c r="BW249" s="12">
        <v>0</v>
      </c>
    </row>
    <row r="250" spans="1:75" s="3" customFormat="1" ht="18.2" customHeight="1" x14ac:dyDescent="0.15">
      <c r="A250" s="14">
        <v>248</v>
      </c>
      <c r="B250" s="15" t="s">
        <v>37</v>
      </c>
      <c r="C250" s="15" t="s">
        <v>34</v>
      </c>
      <c r="D250" s="16">
        <v>45383</v>
      </c>
      <c r="E250" s="2" t="s">
        <v>208</v>
      </c>
      <c r="F250" s="17">
        <v>152</v>
      </c>
      <c r="G250" s="17">
        <v>151</v>
      </c>
      <c r="H250" s="18">
        <v>43218.27</v>
      </c>
      <c r="I250" s="18">
        <v>27892.84</v>
      </c>
      <c r="J250" s="18">
        <v>0</v>
      </c>
      <c r="K250" s="18">
        <v>71111.11</v>
      </c>
      <c r="L250" s="18">
        <v>316.19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71111.11</v>
      </c>
      <c r="S250" s="18">
        <v>71736.7</v>
      </c>
      <c r="T250" s="18">
        <v>342.14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  <c r="Z250" s="18">
        <v>72078.84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0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">
        <f t="shared" si="3"/>
        <v>0</v>
      </c>
      <c r="AU250" s="18">
        <v>28209.03</v>
      </c>
      <c r="AV250" s="18">
        <v>72078.84</v>
      </c>
      <c r="AW250" s="19">
        <v>92</v>
      </c>
      <c r="AX250" s="19">
        <v>300</v>
      </c>
      <c r="AY250" s="18">
        <v>365000</v>
      </c>
      <c r="AZ250" s="18">
        <v>75350.179999999993</v>
      </c>
      <c r="BA250" s="20">
        <v>77.91</v>
      </c>
      <c r="BB250" s="20">
        <v>73.526918981480904</v>
      </c>
      <c r="BC250" s="20">
        <v>9.5</v>
      </c>
      <c r="BD250" s="20"/>
      <c r="BE250" s="2" t="s">
        <v>1523</v>
      </c>
      <c r="BF250" s="14"/>
      <c r="BG250" s="2" t="s">
        <v>617</v>
      </c>
      <c r="BH250" s="2" t="s">
        <v>618</v>
      </c>
      <c r="BI250" s="2" t="s">
        <v>674</v>
      </c>
      <c r="BJ250" s="2" t="s">
        <v>1522</v>
      </c>
      <c r="BK250" s="15" t="s">
        <v>1</v>
      </c>
      <c r="BL250" s="20">
        <v>577281.98209108005</v>
      </c>
      <c r="BM250" s="15" t="s">
        <v>35</v>
      </c>
      <c r="BN250" s="20"/>
      <c r="BO250" s="21">
        <v>39060</v>
      </c>
      <c r="BP250" s="21">
        <v>48185</v>
      </c>
      <c r="BQ250" s="13" t="s">
        <v>1427</v>
      </c>
      <c r="BR250" s="13" t="s">
        <v>1693</v>
      </c>
      <c r="BS250" s="13">
        <v>43322</v>
      </c>
      <c r="BT250" s="13">
        <v>43952</v>
      </c>
      <c r="BU250" s="20">
        <v>28471.52</v>
      </c>
      <c r="BV250" s="20">
        <v>52.33</v>
      </c>
      <c r="BW250" s="20">
        <v>0</v>
      </c>
    </row>
    <row r="251" spans="1:75" s="3" customFormat="1" ht="18.2" customHeight="1" x14ac:dyDescent="0.15">
      <c r="A251" s="6">
        <v>249</v>
      </c>
      <c r="B251" s="7" t="s">
        <v>37</v>
      </c>
      <c r="C251" s="7" t="s">
        <v>34</v>
      </c>
      <c r="D251" s="8">
        <v>45383</v>
      </c>
      <c r="E251" s="9" t="s">
        <v>213</v>
      </c>
      <c r="F251" s="10">
        <v>170</v>
      </c>
      <c r="G251" s="10">
        <v>169</v>
      </c>
      <c r="H251" s="1">
        <v>35319.43</v>
      </c>
      <c r="I251" s="1">
        <v>35249.97</v>
      </c>
      <c r="J251" s="1">
        <v>0</v>
      </c>
      <c r="K251" s="1">
        <v>70569.399999999994</v>
      </c>
      <c r="L251" s="1">
        <v>378.72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70569.399999999994</v>
      </c>
      <c r="S251" s="1">
        <v>76038.33</v>
      </c>
      <c r="T251" s="1">
        <v>279.61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76317.94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f t="shared" si="3"/>
        <v>0</v>
      </c>
      <c r="AU251" s="1">
        <v>35628.69</v>
      </c>
      <c r="AV251" s="1">
        <v>76317.94</v>
      </c>
      <c r="AW251" s="11">
        <v>92</v>
      </c>
      <c r="AX251" s="11">
        <v>300</v>
      </c>
      <c r="AY251" s="1">
        <v>365000</v>
      </c>
      <c r="AZ251" s="1">
        <v>75350.179999999993</v>
      </c>
      <c r="BA251" s="12">
        <v>77.91</v>
      </c>
      <c r="BB251" s="12">
        <v>72.966805839083605</v>
      </c>
      <c r="BC251" s="12">
        <v>9.5</v>
      </c>
      <c r="BD251" s="12"/>
      <c r="BE251" s="9" t="s">
        <v>1521</v>
      </c>
      <c r="BF251" s="6"/>
      <c r="BG251" s="9" t="s">
        <v>617</v>
      </c>
      <c r="BH251" s="9" t="s">
        <v>618</v>
      </c>
      <c r="BI251" s="9" t="s">
        <v>674</v>
      </c>
      <c r="BJ251" s="9" t="s">
        <v>1522</v>
      </c>
      <c r="BK251" s="7" t="s">
        <v>1</v>
      </c>
      <c r="BL251" s="12">
        <v>572884.36514320003</v>
      </c>
      <c r="BM251" s="7" t="s">
        <v>35</v>
      </c>
      <c r="BN251" s="12"/>
      <c r="BO251" s="13">
        <v>39060</v>
      </c>
      <c r="BP251" s="13">
        <v>48185</v>
      </c>
      <c r="BQ251" s="13" t="s">
        <v>1792</v>
      </c>
      <c r="BR251" s="13" t="s">
        <v>1793</v>
      </c>
      <c r="BS251" s="13">
        <v>43322</v>
      </c>
      <c r="BT251" s="13">
        <v>43952</v>
      </c>
      <c r="BU251" s="12">
        <v>31790.18</v>
      </c>
      <c r="BV251" s="12">
        <v>52.33</v>
      </c>
      <c r="BW251" s="12">
        <v>0</v>
      </c>
    </row>
    <row r="252" spans="1:75" s="3" customFormat="1" ht="18.2" customHeight="1" x14ac:dyDescent="0.15">
      <c r="A252" s="14">
        <v>250</v>
      </c>
      <c r="B252" s="15" t="s">
        <v>37</v>
      </c>
      <c r="C252" s="15" t="s">
        <v>34</v>
      </c>
      <c r="D252" s="16">
        <v>45383</v>
      </c>
      <c r="E252" s="2" t="s">
        <v>446</v>
      </c>
      <c r="F252" s="17">
        <v>117</v>
      </c>
      <c r="G252" s="17">
        <v>116</v>
      </c>
      <c r="H252" s="18">
        <v>15702.43</v>
      </c>
      <c r="I252" s="18">
        <v>31660.27</v>
      </c>
      <c r="J252" s="18">
        <v>0</v>
      </c>
      <c r="K252" s="18">
        <v>47362.7</v>
      </c>
      <c r="L252" s="18">
        <v>417.72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47362.7</v>
      </c>
      <c r="S252" s="18">
        <v>31910.51</v>
      </c>
      <c r="T252" s="18">
        <v>125.62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32036.13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">
        <f t="shared" si="3"/>
        <v>0</v>
      </c>
      <c r="AU252" s="18">
        <v>32077.99</v>
      </c>
      <c r="AV252" s="18">
        <v>32036.13</v>
      </c>
      <c r="AW252" s="19">
        <v>32</v>
      </c>
      <c r="AX252" s="19">
        <v>240</v>
      </c>
      <c r="AY252" s="18">
        <v>243000</v>
      </c>
      <c r="AZ252" s="18">
        <v>57883.68</v>
      </c>
      <c r="BA252" s="20">
        <v>89.99</v>
      </c>
      <c r="BB252" s="20">
        <v>73.633351801405794</v>
      </c>
      <c r="BC252" s="20">
        <v>9.6</v>
      </c>
      <c r="BD252" s="20"/>
      <c r="BE252" s="2" t="s">
        <v>1523</v>
      </c>
      <c r="BF252" s="14"/>
      <c r="BG252" s="2" t="s">
        <v>561</v>
      </c>
      <c r="BH252" s="2" t="s">
        <v>571</v>
      </c>
      <c r="BI252" s="2" t="s">
        <v>675</v>
      </c>
      <c r="BJ252" s="2" t="s">
        <v>1522</v>
      </c>
      <c r="BK252" s="15" t="s">
        <v>1</v>
      </c>
      <c r="BL252" s="20">
        <v>384491.72475559998</v>
      </c>
      <c r="BM252" s="15" t="s">
        <v>35</v>
      </c>
      <c r="BN252" s="20"/>
      <c r="BO252" s="21">
        <v>39066</v>
      </c>
      <c r="BP252" s="21">
        <v>46366</v>
      </c>
      <c r="BQ252" s="13" t="s">
        <v>1401</v>
      </c>
      <c r="BR252" s="13" t="s">
        <v>1702</v>
      </c>
      <c r="BS252" s="13">
        <v>43867</v>
      </c>
      <c r="BT252" s="13">
        <v>44497</v>
      </c>
      <c r="BU252" s="20">
        <v>17663.57</v>
      </c>
      <c r="BV252" s="20">
        <v>50.1</v>
      </c>
      <c r="BW252" s="20">
        <v>0</v>
      </c>
    </row>
    <row r="253" spans="1:75" s="3" customFormat="1" ht="18.2" customHeight="1" x14ac:dyDescent="0.15">
      <c r="A253" s="6">
        <v>251</v>
      </c>
      <c r="B253" s="7" t="s">
        <v>37</v>
      </c>
      <c r="C253" s="7" t="s">
        <v>34</v>
      </c>
      <c r="D253" s="8">
        <v>45383</v>
      </c>
      <c r="E253" s="9" t="s">
        <v>445</v>
      </c>
      <c r="F253" s="10">
        <v>107</v>
      </c>
      <c r="G253" s="10">
        <v>107</v>
      </c>
      <c r="H253" s="1">
        <v>0</v>
      </c>
      <c r="I253" s="1">
        <v>55680.28</v>
      </c>
      <c r="J253" s="1">
        <v>0</v>
      </c>
      <c r="K253" s="1">
        <v>55680.28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55680.28</v>
      </c>
      <c r="S253" s="1">
        <v>26977.64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26977.64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f t="shared" si="3"/>
        <v>0</v>
      </c>
      <c r="AU253" s="1">
        <v>55680.28</v>
      </c>
      <c r="AV253" s="1">
        <v>26977.64</v>
      </c>
      <c r="AW253" s="11">
        <v>6</v>
      </c>
      <c r="AX253" s="11">
        <v>180</v>
      </c>
      <c r="AY253" s="1">
        <v>310000</v>
      </c>
      <c r="AZ253" s="1">
        <v>73843.38</v>
      </c>
      <c r="BA253" s="12">
        <v>89.99</v>
      </c>
      <c r="BB253" s="12">
        <v>67.855350028668795</v>
      </c>
      <c r="BC253" s="12">
        <v>9.5</v>
      </c>
      <c r="BD253" s="12"/>
      <c r="BE253" s="9" t="s">
        <v>1521</v>
      </c>
      <c r="BF253" s="6"/>
      <c r="BG253" s="9" t="s">
        <v>555</v>
      </c>
      <c r="BH253" s="9" t="s">
        <v>235</v>
      </c>
      <c r="BI253" s="9" t="s">
        <v>574</v>
      </c>
      <c r="BJ253" s="9" t="s">
        <v>1522</v>
      </c>
      <c r="BK253" s="7" t="s">
        <v>1</v>
      </c>
      <c r="BL253" s="12">
        <v>452014.07208784</v>
      </c>
      <c r="BM253" s="7" t="s">
        <v>35</v>
      </c>
      <c r="BN253" s="12"/>
      <c r="BO253" s="13">
        <v>39066</v>
      </c>
      <c r="BP253" s="13">
        <v>44541</v>
      </c>
      <c r="BQ253" s="13" t="s">
        <v>1755</v>
      </c>
      <c r="BR253" s="13" t="s">
        <v>1756</v>
      </c>
      <c r="BS253" s="13">
        <v>44232</v>
      </c>
      <c r="BT253" s="13">
        <v>44862</v>
      </c>
      <c r="BU253" s="12">
        <v>18113.259999999998</v>
      </c>
      <c r="BV253" s="12">
        <v>0</v>
      </c>
      <c r="BW253" s="12">
        <v>0</v>
      </c>
    </row>
    <row r="254" spans="1:75" s="3" customFormat="1" ht="18.2" customHeight="1" x14ac:dyDescent="0.15">
      <c r="A254" s="14">
        <v>252</v>
      </c>
      <c r="B254" s="15" t="s">
        <v>37</v>
      </c>
      <c r="C254" s="15" t="s">
        <v>34</v>
      </c>
      <c r="D254" s="16">
        <v>45383</v>
      </c>
      <c r="E254" s="2" t="s">
        <v>321</v>
      </c>
      <c r="F254" s="17">
        <v>167</v>
      </c>
      <c r="G254" s="17">
        <v>166</v>
      </c>
      <c r="H254" s="18">
        <v>46460.5</v>
      </c>
      <c r="I254" s="18">
        <v>31376.53</v>
      </c>
      <c r="J254" s="18">
        <v>0</v>
      </c>
      <c r="K254" s="18">
        <v>77837.03</v>
      </c>
      <c r="L254" s="18">
        <v>339.9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77837.03</v>
      </c>
      <c r="S254" s="18">
        <v>86141.69</v>
      </c>
      <c r="T254" s="18">
        <v>367.81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86509.5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">
        <f t="shared" si="3"/>
        <v>0</v>
      </c>
      <c r="AU254" s="18">
        <v>31716.43</v>
      </c>
      <c r="AV254" s="18">
        <v>86509.5</v>
      </c>
      <c r="AW254" s="19">
        <v>92</v>
      </c>
      <c r="AX254" s="19">
        <v>300</v>
      </c>
      <c r="AY254" s="18">
        <v>383800</v>
      </c>
      <c r="AZ254" s="18">
        <v>81002.100000000006</v>
      </c>
      <c r="BA254" s="20">
        <v>79.8</v>
      </c>
      <c r="BB254" s="20">
        <v>76.681900765535701</v>
      </c>
      <c r="BC254" s="20">
        <v>9.5</v>
      </c>
      <c r="BD254" s="20"/>
      <c r="BE254" s="2" t="s">
        <v>1521</v>
      </c>
      <c r="BF254" s="14"/>
      <c r="BG254" s="2" t="s">
        <v>540</v>
      </c>
      <c r="BH254" s="2" t="s">
        <v>541</v>
      </c>
      <c r="BI254" s="2" t="s">
        <v>542</v>
      </c>
      <c r="BJ254" s="2" t="s">
        <v>1522</v>
      </c>
      <c r="BK254" s="15" t="s">
        <v>1</v>
      </c>
      <c r="BL254" s="20">
        <v>631883.18897684</v>
      </c>
      <c r="BM254" s="15" t="s">
        <v>35</v>
      </c>
      <c r="BN254" s="20"/>
      <c r="BO254" s="21">
        <v>39072</v>
      </c>
      <c r="BP254" s="21">
        <v>48197</v>
      </c>
      <c r="BQ254" s="13" t="s">
        <v>1826</v>
      </c>
      <c r="BR254" s="13" t="s">
        <v>1827</v>
      </c>
      <c r="BS254" s="13">
        <v>43867</v>
      </c>
      <c r="BT254" s="13">
        <v>44497</v>
      </c>
      <c r="BU254" s="20">
        <v>33503.25</v>
      </c>
      <c r="BV254" s="20">
        <v>56.25</v>
      </c>
      <c r="BW254" s="20">
        <v>0</v>
      </c>
    </row>
    <row r="255" spans="1:75" s="3" customFormat="1" ht="18.2" customHeight="1" x14ac:dyDescent="0.15">
      <c r="A255" s="6">
        <v>253</v>
      </c>
      <c r="B255" s="7" t="s">
        <v>37</v>
      </c>
      <c r="C255" s="7" t="s">
        <v>34</v>
      </c>
      <c r="D255" s="8">
        <v>45383</v>
      </c>
      <c r="E255" s="9" t="s">
        <v>411</v>
      </c>
      <c r="F255" s="10">
        <v>171</v>
      </c>
      <c r="G255" s="10">
        <v>170</v>
      </c>
      <c r="H255" s="1">
        <v>46460.5</v>
      </c>
      <c r="I255" s="1">
        <v>31782.09</v>
      </c>
      <c r="J255" s="1">
        <v>0</v>
      </c>
      <c r="K255" s="1">
        <v>78242.59</v>
      </c>
      <c r="L255" s="1">
        <v>339.9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78242.59</v>
      </c>
      <c r="S255" s="1">
        <v>88612.47</v>
      </c>
      <c r="T255" s="1">
        <v>367.81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88980.28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f t="shared" si="3"/>
        <v>0</v>
      </c>
      <c r="AU255" s="1">
        <v>32121.99</v>
      </c>
      <c r="AV255" s="1">
        <v>88980.28</v>
      </c>
      <c r="AW255" s="11">
        <v>92</v>
      </c>
      <c r="AX255" s="11">
        <v>300</v>
      </c>
      <c r="AY255" s="1">
        <v>383800</v>
      </c>
      <c r="AZ255" s="1">
        <v>81002.100000000006</v>
      </c>
      <c r="BA255" s="12">
        <v>79.8</v>
      </c>
      <c r="BB255" s="12">
        <v>77.081442110760094</v>
      </c>
      <c r="BC255" s="12">
        <v>9.5</v>
      </c>
      <c r="BD255" s="12"/>
      <c r="BE255" s="9" t="s">
        <v>1521</v>
      </c>
      <c r="BF255" s="6"/>
      <c r="BG255" s="9" t="s">
        <v>540</v>
      </c>
      <c r="BH255" s="9" t="s">
        <v>541</v>
      </c>
      <c r="BI255" s="9" t="s">
        <v>542</v>
      </c>
      <c r="BJ255" s="9" t="s">
        <v>1522</v>
      </c>
      <c r="BK255" s="7" t="s">
        <v>1</v>
      </c>
      <c r="BL255" s="12">
        <v>635175.53641251998</v>
      </c>
      <c r="BM255" s="7" t="s">
        <v>35</v>
      </c>
      <c r="BN255" s="12"/>
      <c r="BO255" s="13">
        <v>39072</v>
      </c>
      <c r="BP255" s="13">
        <v>48197</v>
      </c>
      <c r="BQ255" s="13" t="s">
        <v>1401</v>
      </c>
      <c r="BR255" s="13" t="s">
        <v>1702</v>
      </c>
      <c r="BS255" s="13">
        <v>44232</v>
      </c>
      <c r="BT255" s="13">
        <v>44862</v>
      </c>
      <c r="BU255" s="12">
        <v>34251.06</v>
      </c>
      <c r="BV255" s="12">
        <v>56.25</v>
      </c>
      <c r="BW255" s="12">
        <v>0</v>
      </c>
    </row>
    <row r="256" spans="1:75" s="3" customFormat="1" ht="18.2" customHeight="1" x14ac:dyDescent="0.15">
      <c r="A256" s="14">
        <v>254</v>
      </c>
      <c r="B256" s="15" t="s">
        <v>37</v>
      </c>
      <c r="C256" s="15" t="s">
        <v>34</v>
      </c>
      <c r="D256" s="16">
        <v>45383</v>
      </c>
      <c r="E256" s="2" t="s">
        <v>422</v>
      </c>
      <c r="F256" s="17">
        <v>9</v>
      </c>
      <c r="G256" s="17">
        <v>9</v>
      </c>
      <c r="H256" s="18">
        <v>0</v>
      </c>
      <c r="I256" s="18">
        <v>5804.98</v>
      </c>
      <c r="J256" s="18">
        <v>0</v>
      </c>
      <c r="K256" s="18">
        <v>5804.98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5804.98</v>
      </c>
      <c r="S256" s="18">
        <v>252.34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252.34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">
        <f t="shared" si="3"/>
        <v>0</v>
      </c>
      <c r="AU256" s="18">
        <v>5804.98</v>
      </c>
      <c r="AV256" s="18">
        <v>252.34</v>
      </c>
      <c r="AW256" s="19">
        <v>97</v>
      </c>
      <c r="AX256" s="19">
        <v>300</v>
      </c>
      <c r="AY256" s="18">
        <v>299700</v>
      </c>
      <c r="AZ256" s="18">
        <v>70439.5</v>
      </c>
      <c r="BA256" s="20">
        <v>90</v>
      </c>
      <c r="BB256" s="20">
        <v>7.41697769007446</v>
      </c>
      <c r="BC256" s="20">
        <v>9.5</v>
      </c>
      <c r="BD256" s="20"/>
      <c r="BE256" s="2" t="s">
        <v>1523</v>
      </c>
      <c r="BF256" s="14"/>
      <c r="BG256" s="2" t="s">
        <v>598</v>
      </c>
      <c r="BH256" s="2" t="s">
        <v>599</v>
      </c>
      <c r="BI256" s="2" t="s">
        <v>677</v>
      </c>
      <c r="BJ256" s="2" t="s">
        <v>1522</v>
      </c>
      <c r="BK256" s="15" t="s">
        <v>1</v>
      </c>
      <c r="BL256" s="20">
        <v>47124.990179439999</v>
      </c>
      <c r="BM256" s="15" t="s">
        <v>35</v>
      </c>
      <c r="BN256" s="20"/>
      <c r="BO256" s="21">
        <v>39073</v>
      </c>
      <c r="BP256" s="21">
        <v>48198</v>
      </c>
      <c r="BQ256" s="13" t="s">
        <v>1403</v>
      </c>
      <c r="BR256" s="13" t="s">
        <v>1699</v>
      </c>
      <c r="BS256" s="13" t="s">
        <v>1667</v>
      </c>
      <c r="BT256" s="13" t="s">
        <v>1667</v>
      </c>
      <c r="BU256" s="20">
        <v>1702.36</v>
      </c>
      <c r="BV256" s="20">
        <v>0</v>
      </c>
      <c r="BW256" s="20">
        <v>0</v>
      </c>
    </row>
    <row r="257" spans="1:75" s="3" customFormat="1" ht="18.2" customHeight="1" x14ac:dyDescent="0.15">
      <c r="A257" s="6">
        <v>255</v>
      </c>
      <c r="B257" s="7" t="s">
        <v>37</v>
      </c>
      <c r="C257" s="7" t="s">
        <v>34</v>
      </c>
      <c r="D257" s="8">
        <v>45383</v>
      </c>
      <c r="E257" s="9" t="s">
        <v>322</v>
      </c>
      <c r="F257" s="10">
        <v>161</v>
      </c>
      <c r="G257" s="10">
        <v>160</v>
      </c>
      <c r="H257" s="1">
        <v>45997.69</v>
      </c>
      <c r="I257" s="1">
        <v>31190.1</v>
      </c>
      <c r="J257" s="1">
        <v>0</v>
      </c>
      <c r="K257" s="1">
        <v>77187.789999999994</v>
      </c>
      <c r="L257" s="1">
        <v>343.4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77187.789999999994</v>
      </c>
      <c r="S257" s="1">
        <v>82725.45</v>
      </c>
      <c r="T257" s="1">
        <v>364.15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83089.600000000006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f t="shared" si="3"/>
        <v>0</v>
      </c>
      <c r="AU257" s="1">
        <v>31533.5</v>
      </c>
      <c r="AV257" s="1">
        <v>83089.600000000006</v>
      </c>
      <c r="AW257" s="11">
        <v>92</v>
      </c>
      <c r="AX257" s="11">
        <v>300</v>
      </c>
      <c r="AY257" s="1">
        <v>387329.32</v>
      </c>
      <c r="AZ257" s="1">
        <v>80983.509999999995</v>
      </c>
      <c r="BA257" s="12">
        <v>79.069999999999993</v>
      </c>
      <c r="BB257" s="12">
        <v>75.363966754466404</v>
      </c>
      <c r="BC257" s="12">
        <v>9.5</v>
      </c>
      <c r="BD257" s="12"/>
      <c r="BE257" s="9" t="s">
        <v>1523</v>
      </c>
      <c r="BF257" s="6"/>
      <c r="BG257" s="9" t="s">
        <v>540</v>
      </c>
      <c r="BH257" s="9" t="s">
        <v>541</v>
      </c>
      <c r="BI257" s="9" t="s">
        <v>542</v>
      </c>
      <c r="BJ257" s="9" t="s">
        <v>1522</v>
      </c>
      <c r="BK257" s="7" t="s">
        <v>1</v>
      </c>
      <c r="BL257" s="12">
        <v>626612.64047811995</v>
      </c>
      <c r="BM257" s="7" t="s">
        <v>35</v>
      </c>
      <c r="BN257" s="12"/>
      <c r="BO257" s="13">
        <v>39071</v>
      </c>
      <c r="BP257" s="13">
        <v>48198</v>
      </c>
      <c r="BQ257" s="13" t="s">
        <v>1448</v>
      </c>
      <c r="BR257" s="13" t="s">
        <v>1664</v>
      </c>
      <c r="BS257" s="13">
        <v>44232</v>
      </c>
      <c r="BT257" s="13">
        <v>44862</v>
      </c>
      <c r="BU257" s="12">
        <v>32544.93</v>
      </c>
      <c r="BV257" s="12">
        <v>56.24</v>
      </c>
      <c r="BW257" s="12">
        <v>0</v>
      </c>
    </row>
    <row r="258" spans="1:75" s="3" customFormat="1" ht="18.2" customHeight="1" x14ac:dyDescent="0.15">
      <c r="A258" s="14">
        <v>256</v>
      </c>
      <c r="B258" s="15" t="s">
        <v>37</v>
      </c>
      <c r="C258" s="15" t="s">
        <v>34</v>
      </c>
      <c r="D258" s="16">
        <v>45383</v>
      </c>
      <c r="E258" s="2" t="s">
        <v>320</v>
      </c>
      <c r="F258" s="17">
        <v>41</v>
      </c>
      <c r="G258" s="17">
        <v>41</v>
      </c>
      <c r="H258" s="18">
        <v>0</v>
      </c>
      <c r="I258" s="18">
        <v>23735.83</v>
      </c>
      <c r="J258" s="18">
        <v>0</v>
      </c>
      <c r="K258" s="18">
        <v>23735.83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23735.83</v>
      </c>
      <c r="S258" s="18">
        <v>4174.82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4174.82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">
        <f t="shared" si="3"/>
        <v>0</v>
      </c>
      <c r="AU258" s="18">
        <v>23735.83</v>
      </c>
      <c r="AV258" s="18">
        <v>4174.82</v>
      </c>
      <c r="AW258" s="19">
        <v>197</v>
      </c>
      <c r="AX258" s="19">
        <v>300</v>
      </c>
      <c r="AY258" s="18">
        <v>326000</v>
      </c>
      <c r="AZ258" s="18">
        <v>77528.929999999993</v>
      </c>
      <c r="BA258" s="20">
        <v>90</v>
      </c>
      <c r="BB258" s="20">
        <v>27.553904071680101</v>
      </c>
      <c r="BC258" s="20">
        <v>9.5</v>
      </c>
      <c r="BD258" s="20"/>
      <c r="BE258" s="2" t="s">
        <v>1523</v>
      </c>
      <c r="BF258" s="14"/>
      <c r="BG258" s="2" t="s">
        <v>543</v>
      </c>
      <c r="BH258" s="2" t="s">
        <v>606</v>
      </c>
      <c r="BI258" s="2" t="s">
        <v>607</v>
      </c>
      <c r="BJ258" s="2" t="s">
        <v>1522</v>
      </c>
      <c r="BK258" s="15" t="s">
        <v>1</v>
      </c>
      <c r="BL258" s="20">
        <v>192688.13254324</v>
      </c>
      <c r="BM258" s="15" t="s">
        <v>35</v>
      </c>
      <c r="BN258" s="20"/>
      <c r="BO258" s="21">
        <v>39077</v>
      </c>
      <c r="BP258" s="21">
        <v>48202</v>
      </c>
      <c r="BQ258" s="13" t="s">
        <v>1761</v>
      </c>
      <c r="BR258" s="13" t="s">
        <v>1762</v>
      </c>
      <c r="BS258" s="13">
        <v>43867</v>
      </c>
      <c r="BT258" s="13">
        <v>44497</v>
      </c>
      <c r="BU258" s="20">
        <v>9574.9500000000007</v>
      </c>
      <c r="BV258" s="20">
        <v>0</v>
      </c>
      <c r="BW258" s="20">
        <v>0</v>
      </c>
    </row>
    <row r="259" spans="1:75" s="3" customFormat="1" ht="18.2" customHeight="1" x14ac:dyDescent="0.15">
      <c r="A259" s="6">
        <v>257</v>
      </c>
      <c r="B259" s="7" t="s">
        <v>609</v>
      </c>
      <c r="C259" s="7" t="s">
        <v>34</v>
      </c>
      <c r="D259" s="8">
        <v>45383</v>
      </c>
      <c r="E259" s="9" t="s">
        <v>438</v>
      </c>
      <c r="F259" s="10">
        <v>192</v>
      </c>
      <c r="G259" s="10">
        <v>191</v>
      </c>
      <c r="H259" s="1">
        <v>48830.37</v>
      </c>
      <c r="I259" s="1">
        <v>58010.400000000001</v>
      </c>
      <c r="J259" s="1">
        <v>0</v>
      </c>
      <c r="K259" s="1">
        <v>106840.77</v>
      </c>
      <c r="L259" s="1">
        <v>597.02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106840.77</v>
      </c>
      <c r="S259" s="1">
        <v>132636</v>
      </c>
      <c r="T259" s="1">
        <v>395.93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133031.93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f t="shared" ref="AT259:AT322" si="4">AQ259-AR259-AS259+AP259+AO259+AN259+AL259+AI259+AH259+AG259+AF259+AA259+W259+V259+Q259+P259+O259+N259-J259</f>
        <v>0</v>
      </c>
      <c r="AU259" s="1">
        <v>58607.42</v>
      </c>
      <c r="AV259" s="1">
        <v>133031.93</v>
      </c>
      <c r="AW259" s="11">
        <v>62</v>
      </c>
      <c r="AX259" s="11">
        <v>300</v>
      </c>
      <c r="AY259" s="1">
        <v>422912.17</v>
      </c>
      <c r="AZ259" s="1">
        <v>111600</v>
      </c>
      <c r="BA259" s="12">
        <v>90</v>
      </c>
      <c r="BB259" s="12">
        <v>86.161911290322607</v>
      </c>
      <c r="BC259" s="12">
        <v>9.73</v>
      </c>
      <c r="BD259" s="12"/>
      <c r="BE259" s="9" t="s">
        <v>1523</v>
      </c>
      <c r="BF259" s="6"/>
      <c r="BG259" s="9" t="s">
        <v>550</v>
      </c>
      <c r="BH259" s="9" t="s">
        <v>570</v>
      </c>
      <c r="BI259" s="9" t="s">
        <v>679</v>
      </c>
      <c r="BJ259" s="9" t="s">
        <v>1522</v>
      </c>
      <c r="BK259" s="7" t="s">
        <v>1</v>
      </c>
      <c r="BL259" s="12">
        <v>867336.36240155995</v>
      </c>
      <c r="BM259" s="7" t="s">
        <v>35</v>
      </c>
      <c r="BN259" s="12"/>
      <c r="BO259" s="13">
        <v>38163</v>
      </c>
      <c r="BP259" s="13">
        <v>47300</v>
      </c>
      <c r="BQ259" s="13" t="s">
        <v>1837</v>
      </c>
      <c r="BR259" s="13" t="s">
        <v>1838</v>
      </c>
      <c r="BS259" s="13">
        <v>43867</v>
      </c>
      <c r="BT259" s="13">
        <v>44497</v>
      </c>
      <c r="BU259" s="12">
        <v>23742.86</v>
      </c>
      <c r="BV259" s="12">
        <v>0</v>
      </c>
      <c r="BW259" s="12">
        <v>0</v>
      </c>
    </row>
    <row r="260" spans="1:75" s="3" customFormat="1" ht="18.2" customHeight="1" x14ac:dyDescent="0.15">
      <c r="A260" s="14">
        <v>258</v>
      </c>
      <c r="B260" s="15" t="s">
        <v>609</v>
      </c>
      <c r="C260" s="15" t="s">
        <v>34</v>
      </c>
      <c r="D260" s="16">
        <v>45383</v>
      </c>
      <c r="E260" s="2" t="s">
        <v>1052</v>
      </c>
      <c r="F260" s="17">
        <v>0</v>
      </c>
      <c r="G260" s="17">
        <v>0</v>
      </c>
      <c r="H260" s="18">
        <v>35331.800000000003</v>
      </c>
      <c r="I260" s="18">
        <v>0</v>
      </c>
      <c r="J260" s="18">
        <v>0</v>
      </c>
      <c r="K260" s="18">
        <v>35331.800000000003</v>
      </c>
      <c r="L260" s="18">
        <v>706.47</v>
      </c>
      <c r="M260" s="18">
        <v>0</v>
      </c>
      <c r="N260" s="18">
        <v>0</v>
      </c>
      <c r="O260" s="18">
        <v>706.47</v>
      </c>
      <c r="P260" s="18">
        <v>0</v>
      </c>
      <c r="Q260" s="18">
        <v>0</v>
      </c>
      <c r="R260" s="18">
        <v>34625.33</v>
      </c>
      <c r="S260" s="18">
        <v>0</v>
      </c>
      <c r="T260" s="18">
        <v>286.48</v>
      </c>
      <c r="U260" s="18">
        <v>0</v>
      </c>
      <c r="V260" s="18">
        <v>0</v>
      </c>
      <c r="W260" s="18">
        <v>286.48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-9.2200000000000006</v>
      </c>
      <c r="AG260" s="18">
        <v>53.14</v>
      </c>
      <c r="AH260" s="18">
        <v>69.88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1106.75</v>
      </c>
      <c r="AS260" s="18">
        <v>0</v>
      </c>
      <c r="AT260" s="1">
        <f t="shared" si="4"/>
        <v>1.1368683772161603E-13</v>
      </c>
      <c r="AU260" s="18">
        <v>0</v>
      </c>
      <c r="AV260" s="18">
        <v>0</v>
      </c>
      <c r="AW260" s="19">
        <v>62</v>
      </c>
      <c r="AX260" s="19">
        <v>300</v>
      </c>
      <c r="AY260" s="18">
        <v>423042</v>
      </c>
      <c r="AZ260" s="18">
        <v>111600</v>
      </c>
      <c r="BA260" s="20">
        <v>90</v>
      </c>
      <c r="BB260" s="20">
        <v>27.9236532258065</v>
      </c>
      <c r="BC260" s="20">
        <v>9.73</v>
      </c>
      <c r="BD260" s="20"/>
      <c r="BE260" s="2" t="s">
        <v>1521</v>
      </c>
      <c r="BF260" s="14"/>
      <c r="BG260" s="2" t="s">
        <v>550</v>
      </c>
      <c r="BH260" s="2" t="s">
        <v>570</v>
      </c>
      <c r="BI260" s="2" t="s">
        <v>679</v>
      </c>
      <c r="BJ260" s="2" t="s">
        <v>3</v>
      </c>
      <c r="BK260" s="15" t="s">
        <v>1</v>
      </c>
      <c r="BL260" s="20">
        <v>281089.39844924002</v>
      </c>
      <c r="BM260" s="15" t="s">
        <v>35</v>
      </c>
      <c r="BN260" s="20"/>
      <c r="BO260" s="21">
        <v>38168</v>
      </c>
      <c r="BP260" s="21">
        <v>47300</v>
      </c>
      <c r="BQ260" s="13" t="s">
        <v>1402</v>
      </c>
      <c r="BR260" s="13" t="s">
        <v>1697</v>
      </c>
      <c r="BS260" s="13" t="s">
        <v>1667</v>
      </c>
      <c r="BT260" s="13" t="s">
        <v>1667</v>
      </c>
      <c r="BU260" s="20">
        <v>0</v>
      </c>
      <c r="BV260" s="20">
        <v>0</v>
      </c>
      <c r="BW260" s="20">
        <v>0</v>
      </c>
    </row>
    <row r="261" spans="1:75" s="3" customFormat="1" ht="18.2" customHeight="1" x14ac:dyDescent="0.15">
      <c r="A261" s="6">
        <v>259</v>
      </c>
      <c r="B261" s="7" t="s">
        <v>37</v>
      </c>
      <c r="C261" s="7" t="s">
        <v>34</v>
      </c>
      <c r="D261" s="8">
        <v>45383</v>
      </c>
      <c r="E261" s="9" t="s">
        <v>1053</v>
      </c>
      <c r="F261" s="10">
        <v>9</v>
      </c>
      <c r="G261" s="10">
        <v>8</v>
      </c>
      <c r="H261" s="1">
        <v>42781.440000000002</v>
      </c>
      <c r="I261" s="1">
        <v>2963.54</v>
      </c>
      <c r="J261" s="1">
        <v>0</v>
      </c>
      <c r="K261" s="1">
        <v>45744.98</v>
      </c>
      <c r="L261" s="1">
        <v>342.45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45744.98</v>
      </c>
      <c r="S261" s="1">
        <v>3166.72</v>
      </c>
      <c r="T261" s="1">
        <v>338.69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3505.41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f t="shared" si="4"/>
        <v>0</v>
      </c>
      <c r="AU261" s="1">
        <v>3305.99</v>
      </c>
      <c r="AV261" s="1">
        <v>3505.41</v>
      </c>
      <c r="AW261" s="11">
        <v>93</v>
      </c>
      <c r="AX261" s="11">
        <v>300</v>
      </c>
      <c r="AY261" s="1">
        <v>330000</v>
      </c>
      <c r="AZ261" s="1">
        <v>77960.240000000005</v>
      </c>
      <c r="BA261" s="12">
        <v>89.99</v>
      </c>
      <c r="BB261" s="12">
        <v>52.803720847960399</v>
      </c>
      <c r="BC261" s="12">
        <v>9.5</v>
      </c>
      <c r="BD261" s="12"/>
      <c r="BE261" s="9" t="s">
        <v>1523</v>
      </c>
      <c r="BF261" s="6"/>
      <c r="BG261" s="9" t="s">
        <v>543</v>
      </c>
      <c r="BH261" s="9" t="s">
        <v>680</v>
      </c>
      <c r="BI261" s="9" t="s">
        <v>681</v>
      </c>
      <c r="BJ261" s="9" t="s">
        <v>1522</v>
      </c>
      <c r="BK261" s="7" t="s">
        <v>1</v>
      </c>
      <c r="BL261" s="12">
        <v>371359.02849944</v>
      </c>
      <c r="BM261" s="7" t="s">
        <v>35</v>
      </c>
      <c r="BN261" s="12"/>
      <c r="BO261" s="13">
        <v>39092</v>
      </c>
      <c r="BP261" s="13">
        <v>48217</v>
      </c>
      <c r="BQ261" s="13" t="s">
        <v>1402</v>
      </c>
      <c r="BR261" s="13" t="s">
        <v>1697</v>
      </c>
      <c r="BS261" s="13" t="s">
        <v>1667</v>
      </c>
      <c r="BT261" s="13" t="s">
        <v>1667</v>
      </c>
      <c r="BU261" s="12">
        <v>1914.22</v>
      </c>
      <c r="BV261" s="12">
        <v>54.14</v>
      </c>
      <c r="BW261" s="12">
        <v>0</v>
      </c>
    </row>
    <row r="262" spans="1:75" s="3" customFormat="1" ht="18.2" customHeight="1" x14ac:dyDescent="0.15">
      <c r="A262" s="14">
        <v>260</v>
      </c>
      <c r="B262" s="15" t="s">
        <v>37</v>
      </c>
      <c r="C262" s="15" t="s">
        <v>34</v>
      </c>
      <c r="D262" s="16">
        <v>45383</v>
      </c>
      <c r="E262" s="2" t="s">
        <v>93</v>
      </c>
      <c r="F262" s="17">
        <v>200</v>
      </c>
      <c r="G262" s="17">
        <v>199</v>
      </c>
      <c r="H262" s="18">
        <v>44290.63</v>
      </c>
      <c r="I262" s="18">
        <v>33250.35</v>
      </c>
      <c r="J262" s="18">
        <v>0</v>
      </c>
      <c r="K262" s="18">
        <v>77540.98</v>
      </c>
      <c r="L262" s="18">
        <v>331.77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77540.98</v>
      </c>
      <c r="S262" s="18">
        <v>103229.66</v>
      </c>
      <c r="T262" s="18">
        <v>350.63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103580.29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">
        <f t="shared" si="4"/>
        <v>0</v>
      </c>
      <c r="AU262" s="18">
        <v>33582.120000000003</v>
      </c>
      <c r="AV262" s="18">
        <v>103580.29</v>
      </c>
      <c r="AW262" s="19">
        <v>93</v>
      </c>
      <c r="AX262" s="19">
        <v>300</v>
      </c>
      <c r="AY262" s="18">
        <v>330000</v>
      </c>
      <c r="AZ262" s="18">
        <v>78104.62</v>
      </c>
      <c r="BA262" s="20">
        <v>90</v>
      </c>
      <c r="BB262" s="20">
        <v>89.350517293343202</v>
      </c>
      <c r="BC262" s="20">
        <v>9.5</v>
      </c>
      <c r="BD262" s="20"/>
      <c r="BE262" s="2" t="s">
        <v>1523</v>
      </c>
      <c r="BF262" s="14"/>
      <c r="BG262" s="2" t="s">
        <v>543</v>
      </c>
      <c r="BH262" s="2" t="s">
        <v>680</v>
      </c>
      <c r="BI262" s="2" t="s">
        <v>681</v>
      </c>
      <c r="BJ262" s="2" t="s">
        <v>1522</v>
      </c>
      <c r="BK262" s="15" t="s">
        <v>1</v>
      </c>
      <c r="BL262" s="20">
        <v>629479.84678744001</v>
      </c>
      <c r="BM262" s="15" t="s">
        <v>35</v>
      </c>
      <c r="BN262" s="20"/>
      <c r="BO262" s="21">
        <v>39092</v>
      </c>
      <c r="BP262" s="21">
        <v>48217</v>
      </c>
      <c r="BQ262" s="13" t="s">
        <v>1449</v>
      </c>
      <c r="BR262" s="13" t="s">
        <v>1703</v>
      </c>
      <c r="BS262" s="13">
        <v>44232</v>
      </c>
      <c r="BT262" s="13">
        <v>44862</v>
      </c>
      <c r="BU262" s="20">
        <v>36246.78</v>
      </c>
      <c r="BV262" s="20">
        <v>54.24</v>
      </c>
      <c r="BW262" s="20">
        <v>0</v>
      </c>
    </row>
    <row r="263" spans="1:75" s="3" customFormat="1" ht="18.2" customHeight="1" x14ac:dyDescent="0.15">
      <c r="A263" s="6">
        <v>261</v>
      </c>
      <c r="B263" s="7" t="s">
        <v>37</v>
      </c>
      <c r="C263" s="7" t="s">
        <v>34</v>
      </c>
      <c r="D263" s="8">
        <v>45383</v>
      </c>
      <c r="E263" s="9" t="s">
        <v>1054</v>
      </c>
      <c r="F263" s="10">
        <v>0</v>
      </c>
      <c r="G263" s="10">
        <v>0</v>
      </c>
      <c r="H263" s="1">
        <v>104381.13</v>
      </c>
      <c r="I263" s="1">
        <v>0</v>
      </c>
      <c r="J263" s="1">
        <v>0</v>
      </c>
      <c r="K263" s="1">
        <v>104381.13</v>
      </c>
      <c r="L263" s="1">
        <v>780.65</v>
      </c>
      <c r="M263" s="1">
        <v>0</v>
      </c>
      <c r="N263" s="1">
        <v>0</v>
      </c>
      <c r="O263" s="1">
        <v>780.65</v>
      </c>
      <c r="P263" s="1">
        <v>0</v>
      </c>
      <c r="Q263" s="1">
        <v>0</v>
      </c>
      <c r="R263" s="1">
        <v>103600.48</v>
      </c>
      <c r="S263" s="1">
        <v>0</v>
      </c>
      <c r="T263" s="1">
        <v>817.65</v>
      </c>
      <c r="U263" s="1">
        <v>0</v>
      </c>
      <c r="V263" s="1">
        <v>0</v>
      </c>
      <c r="W263" s="1">
        <v>817.65</v>
      </c>
      <c r="X263" s="1">
        <v>0</v>
      </c>
      <c r="Y263" s="1">
        <v>0</v>
      </c>
      <c r="Z263" s="1">
        <v>0</v>
      </c>
      <c r="AA263" s="1">
        <v>70.61</v>
      </c>
      <c r="AB263" s="1">
        <v>0</v>
      </c>
      <c r="AC263" s="1">
        <v>0</v>
      </c>
      <c r="AD263" s="1">
        <v>0</v>
      </c>
      <c r="AE263" s="1">
        <v>0</v>
      </c>
      <c r="AF263" s="1">
        <v>-96.2</v>
      </c>
      <c r="AG263" s="1">
        <v>83.45</v>
      </c>
      <c r="AH263" s="1">
        <v>237.71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0.75</v>
      </c>
      <c r="AQ263" s="1">
        <v>0</v>
      </c>
      <c r="AR263" s="1">
        <v>7.46</v>
      </c>
      <c r="AS263" s="1">
        <v>0</v>
      </c>
      <c r="AT263" s="1">
        <f t="shared" si="4"/>
        <v>1887.1599999999999</v>
      </c>
      <c r="AU263" s="1">
        <v>0</v>
      </c>
      <c r="AV263" s="1">
        <v>0</v>
      </c>
      <c r="AW263" s="11">
        <v>93</v>
      </c>
      <c r="AX263" s="11">
        <v>300</v>
      </c>
      <c r="AY263" s="1">
        <v>778000</v>
      </c>
      <c r="AZ263" s="1">
        <v>184400.2</v>
      </c>
      <c r="BA263" s="12">
        <v>89.99</v>
      </c>
      <c r="BB263" s="12">
        <v>50.558552513500501</v>
      </c>
      <c r="BC263" s="12">
        <v>9.4</v>
      </c>
      <c r="BD263" s="12"/>
      <c r="BE263" s="9" t="s">
        <v>1521</v>
      </c>
      <c r="BF263" s="6"/>
      <c r="BG263" s="9" t="s">
        <v>561</v>
      </c>
      <c r="BH263" s="9" t="s">
        <v>562</v>
      </c>
      <c r="BI263" s="9" t="s">
        <v>563</v>
      </c>
      <c r="BJ263" s="9" t="s">
        <v>3</v>
      </c>
      <c r="BK263" s="7" t="s">
        <v>1</v>
      </c>
      <c r="BL263" s="12">
        <v>841031.59745343996</v>
      </c>
      <c r="BM263" s="7" t="s">
        <v>35</v>
      </c>
      <c r="BN263" s="12"/>
      <c r="BO263" s="13">
        <v>39091</v>
      </c>
      <c r="BP263" s="13">
        <v>48216</v>
      </c>
      <c r="BQ263" s="13" t="s">
        <v>1665</v>
      </c>
      <c r="BR263" s="13" t="s">
        <v>1687</v>
      </c>
      <c r="BS263" s="13" t="s">
        <v>1667</v>
      </c>
      <c r="BT263" s="13" t="s">
        <v>1667</v>
      </c>
      <c r="BU263" s="12">
        <v>0</v>
      </c>
      <c r="BV263" s="12">
        <v>70.61</v>
      </c>
      <c r="BW263" s="12">
        <v>0</v>
      </c>
    </row>
    <row r="264" spans="1:75" s="3" customFormat="1" ht="18.2" customHeight="1" x14ac:dyDescent="0.15">
      <c r="A264" s="14">
        <v>262</v>
      </c>
      <c r="B264" s="15" t="s">
        <v>37</v>
      </c>
      <c r="C264" s="15" t="s">
        <v>34</v>
      </c>
      <c r="D264" s="16">
        <v>45383</v>
      </c>
      <c r="E264" s="2" t="s">
        <v>316</v>
      </c>
      <c r="F264" s="17">
        <v>158</v>
      </c>
      <c r="G264" s="17">
        <v>157</v>
      </c>
      <c r="H264" s="18">
        <v>79293.279999999999</v>
      </c>
      <c r="I264" s="18">
        <v>57196.13</v>
      </c>
      <c r="J264" s="18">
        <v>0</v>
      </c>
      <c r="K264" s="18">
        <v>136489.41</v>
      </c>
      <c r="L264" s="18">
        <v>632.34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136489.41</v>
      </c>
      <c r="S264" s="18">
        <v>140456.01</v>
      </c>
      <c r="T264" s="18">
        <v>621.13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141077.14000000001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">
        <f t="shared" si="4"/>
        <v>0</v>
      </c>
      <c r="AU264" s="18">
        <v>57828.47</v>
      </c>
      <c r="AV264" s="18">
        <v>141077.14000000001</v>
      </c>
      <c r="AW264" s="19">
        <v>93</v>
      </c>
      <c r="AX264" s="19">
        <v>300</v>
      </c>
      <c r="AY264" s="18">
        <v>610000</v>
      </c>
      <c r="AZ264" s="18">
        <v>144615.98000000001</v>
      </c>
      <c r="BA264" s="20">
        <v>90</v>
      </c>
      <c r="BB264" s="20">
        <v>84.942527789805794</v>
      </c>
      <c r="BC264" s="20">
        <v>9.4</v>
      </c>
      <c r="BD264" s="20"/>
      <c r="BE264" s="2" t="s">
        <v>1523</v>
      </c>
      <c r="BF264" s="14"/>
      <c r="BG264" s="2" t="s">
        <v>561</v>
      </c>
      <c r="BH264" s="2" t="s">
        <v>562</v>
      </c>
      <c r="BI264" s="2" t="s">
        <v>682</v>
      </c>
      <c r="BJ264" s="2" t="s">
        <v>1522</v>
      </c>
      <c r="BK264" s="15" t="s">
        <v>1</v>
      </c>
      <c r="BL264" s="20">
        <v>1108024.85208348</v>
      </c>
      <c r="BM264" s="15" t="s">
        <v>35</v>
      </c>
      <c r="BN264" s="20"/>
      <c r="BO264" s="21">
        <v>39090</v>
      </c>
      <c r="BP264" s="21">
        <v>48215</v>
      </c>
      <c r="BQ264" s="13" t="s">
        <v>1401</v>
      </c>
      <c r="BR264" s="13" t="s">
        <v>1702</v>
      </c>
      <c r="BS264" s="13">
        <v>43867</v>
      </c>
      <c r="BT264" s="13">
        <v>44497</v>
      </c>
      <c r="BU264" s="20">
        <v>48477.47</v>
      </c>
      <c r="BV264" s="20">
        <v>55.38</v>
      </c>
      <c r="BW264" s="20">
        <v>0</v>
      </c>
    </row>
    <row r="265" spans="1:75" s="3" customFormat="1" ht="18.2" customHeight="1" x14ac:dyDescent="0.15">
      <c r="A265" s="6">
        <v>263</v>
      </c>
      <c r="B265" s="7" t="s">
        <v>37</v>
      </c>
      <c r="C265" s="7" t="s">
        <v>34</v>
      </c>
      <c r="D265" s="8">
        <v>45383</v>
      </c>
      <c r="E265" s="9" t="s">
        <v>447</v>
      </c>
      <c r="F265" s="10">
        <v>192</v>
      </c>
      <c r="G265" s="10">
        <v>191</v>
      </c>
      <c r="H265" s="1">
        <v>81437.06</v>
      </c>
      <c r="I265" s="1">
        <v>60939.74</v>
      </c>
      <c r="J265" s="1">
        <v>0</v>
      </c>
      <c r="K265" s="1">
        <v>142376.79999999999</v>
      </c>
      <c r="L265" s="1">
        <v>614.79999999999995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142376.79999999999</v>
      </c>
      <c r="S265" s="1">
        <v>179149.95</v>
      </c>
      <c r="T265" s="1">
        <v>637.91999999999996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179787.87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f t="shared" si="4"/>
        <v>0</v>
      </c>
      <c r="AU265" s="1">
        <v>61554.54</v>
      </c>
      <c r="AV265" s="1">
        <v>179787.87</v>
      </c>
      <c r="AW265" s="11">
        <v>93</v>
      </c>
      <c r="AX265" s="11">
        <v>300</v>
      </c>
      <c r="AY265" s="1">
        <v>610000</v>
      </c>
      <c r="AZ265" s="1">
        <v>144529.44</v>
      </c>
      <c r="BA265" s="12">
        <v>90</v>
      </c>
      <c r="BB265" s="12">
        <v>88.659528467003</v>
      </c>
      <c r="BC265" s="12">
        <v>9.4</v>
      </c>
      <c r="BD265" s="12"/>
      <c r="BE265" s="9" t="s">
        <v>1521</v>
      </c>
      <c r="BF265" s="6"/>
      <c r="BG265" s="9" t="s">
        <v>561</v>
      </c>
      <c r="BH265" s="9" t="s">
        <v>562</v>
      </c>
      <c r="BI265" s="9" t="s">
        <v>682</v>
      </c>
      <c r="BJ265" s="9" t="s">
        <v>1522</v>
      </c>
      <c r="BK265" s="7" t="s">
        <v>1</v>
      </c>
      <c r="BL265" s="12">
        <v>1155818.8489504</v>
      </c>
      <c r="BM265" s="7" t="s">
        <v>35</v>
      </c>
      <c r="BN265" s="12"/>
      <c r="BO265" s="13">
        <v>39093</v>
      </c>
      <c r="BP265" s="13">
        <v>48218</v>
      </c>
      <c r="BQ265" s="13" t="s">
        <v>1401</v>
      </c>
      <c r="BR265" s="13" t="s">
        <v>1702</v>
      </c>
      <c r="BS265" s="13">
        <v>44232</v>
      </c>
      <c r="BT265" s="13">
        <v>44862</v>
      </c>
      <c r="BU265" s="12">
        <v>56411.75</v>
      </c>
      <c r="BV265" s="12">
        <v>55.35</v>
      </c>
      <c r="BW265" s="12">
        <v>0</v>
      </c>
    </row>
    <row r="266" spans="1:75" s="3" customFormat="1" ht="18.2" customHeight="1" x14ac:dyDescent="0.15">
      <c r="A266" s="14">
        <v>264</v>
      </c>
      <c r="B266" s="15" t="s">
        <v>37</v>
      </c>
      <c r="C266" s="15" t="s">
        <v>34</v>
      </c>
      <c r="D266" s="16">
        <v>45383</v>
      </c>
      <c r="E266" s="2" t="s">
        <v>1055</v>
      </c>
      <c r="F266" s="17">
        <v>0</v>
      </c>
      <c r="G266" s="17">
        <v>0</v>
      </c>
      <c r="H266" s="18">
        <v>35247.24</v>
      </c>
      <c r="I266" s="18">
        <v>0</v>
      </c>
      <c r="J266" s="18">
        <v>0</v>
      </c>
      <c r="K266" s="18">
        <v>35247.24</v>
      </c>
      <c r="L266" s="18">
        <v>252.96</v>
      </c>
      <c r="M266" s="18">
        <v>0</v>
      </c>
      <c r="N266" s="18">
        <v>0</v>
      </c>
      <c r="O266" s="18">
        <v>252.96</v>
      </c>
      <c r="P266" s="18">
        <v>0</v>
      </c>
      <c r="Q266" s="18">
        <v>0</v>
      </c>
      <c r="R266" s="18">
        <v>34994.28</v>
      </c>
      <c r="S266" s="18">
        <v>0</v>
      </c>
      <c r="T266" s="18">
        <v>281.98</v>
      </c>
      <c r="U266" s="18">
        <v>0</v>
      </c>
      <c r="V266" s="18">
        <v>0</v>
      </c>
      <c r="W266" s="18">
        <v>281.98</v>
      </c>
      <c r="X266" s="18">
        <v>0</v>
      </c>
      <c r="Y266" s="18">
        <v>0</v>
      </c>
      <c r="Z266" s="18">
        <v>0</v>
      </c>
      <c r="AA266" s="18">
        <v>55.07</v>
      </c>
      <c r="AB266" s="18">
        <v>0</v>
      </c>
      <c r="AC266" s="18">
        <v>0</v>
      </c>
      <c r="AD266" s="18">
        <v>0</v>
      </c>
      <c r="AE266" s="18">
        <v>0</v>
      </c>
      <c r="AF266" s="18">
        <v>-31.15</v>
      </c>
      <c r="AG266" s="18">
        <v>29.5</v>
      </c>
      <c r="AH266" s="18">
        <v>78.3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7.0000000000000007E-2</v>
      </c>
      <c r="AQ266" s="18">
        <v>0</v>
      </c>
      <c r="AR266" s="18">
        <v>7.0000000000000007E-2</v>
      </c>
      <c r="AS266" s="18">
        <v>0</v>
      </c>
      <c r="AT266" s="1">
        <f t="shared" si="4"/>
        <v>666.66000000000008</v>
      </c>
      <c r="AU266" s="18">
        <v>0</v>
      </c>
      <c r="AV266" s="18">
        <v>0</v>
      </c>
      <c r="AW266" s="19">
        <v>93</v>
      </c>
      <c r="AX266" s="19">
        <v>300</v>
      </c>
      <c r="AY266" s="18">
        <v>256400</v>
      </c>
      <c r="AZ266" s="18">
        <v>60742.67</v>
      </c>
      <c r="BA266" s="20">
        <v>90</v>
      </c>
      <c r="BB266" s="20">
        <v>51.849633873519203</v>
      </c>
      <c r="BC266" s="20">
        <v>9.6</v>
      </c>
      <c r="BD266" s="20"/>
      <c r="BE266" s="2" t="s">
        <v>1521</v>
      </c>
      <c r="BF266" s="14"/>
      <c r="BG266" s="2" t="s">
        <v>543</v>
      </c>
      <c r="BH266" s="2" t="s">
        <v>582</v>
      </c>
      <c r="BI266" s="2" t="s">
        <v>583</v>
      </c>
      <c r="BJ266" s="2" t="s">
        <v>3</v>
      </c>
      <c r="BK266" s="15" t="s">
        <v>1</v>
      </c>
      <c r="BL266" s="20">
        <v>284084.54487983999</v>
      </c>
      <c r="BM266" s="15" t="s">
        <v>35</v>
      </c>
      <c r="BN266" s="20"/>
      <c r="BO266" s="21">
        <v>39059</v>
      </c>
      <c r="BP266" s="21">
        <v>48219</v>
      </c>
      <c r="BQ266" s="13" t="s">
        <v>1665</v>
      </c>
      <c r="BR266" s="13" t="s">
        <v>1687</v>
      </c>
      <c r="BS266" s="13" t="s">
        <v>1667</v>
      </c>
      <c r="BT266" s="13" t="s">
        <v>1667</v>
      </c>
      <c r="BU266" s="20">
        <v>0</v>
      </c>
      <c r="BV266" s="20">
        <v>55.07</v>
      </c>
      <c r="BW266" s="20">
        <v>0</v>
      </c>
    </row>
    <row r="267" spans="1:75" s="3" customFormat="1" ht="18.2" customHeight="1" x14ac:dyDescent="0.15">
      <c r="A267" s="6">
        <v>265</v>
      </c>
      <c r="B267" s="7" t="s">
        <v>37</v>
      </c>
      <c r="C267" s="7" t="s">
        <v>34</v>
      </c>
      <c r="D267" s="8">
        <v>45383</v>
      </c>
      <c r="E267" s="9" t="s">
        <v>94</v>
      </c>
      <c r="F267" s="10">
        <v>160</v>
      </c>
      <c r="G267" s="10">
        <v>159</v>
      </c>
      <c r="H267" s="1">
        <v>45923.58</v>
      </c>
      <c r="I267" s="1">
        <v>29969.64</v>
      </c>
      <c r="J267" s="1">
        <v>0</v>
      </c>
      <c r="K267" s="1">
        <v>75893.22</v>
      </c>
      <c r="L267" s="1">
        <v>330.99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75893.22</v>
      </c>
      <c r="S267" s="1">
        <v>81024.08</v>
      </c>
      <c r="T267" s="1">
        <v>363.56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81387.64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f t="shared" si="4"/>
        <v>0</v>
      </c>
      <c r="AU267" s="1">
        <v>30300.63</v>
      </c>
      <c r="AV267" s="1">
        <v>81387.64</v>
      </c>
      <c r="AW267" s="11">
        <v>93</v>
      </c>
      <c r="AX267" s="11">
        <v>300</v>
      </c>
      <c r="AY267" s="1">
        <v>372000</v>
      </c>
      <c r="AZ267" s="1">
        <v>79495.09</v>
      </c>
      <c r="BA267" s="12">
        <v>88.82</v>
      </c>
      <c r="BB267" s="12">
        <v>84.795624489512505</v>
      </c>
      <c r="BC267" s="12">
        <v>9.5</v>
      </c>
      <c r="BD267" s="12"/>
      <c r="BE267" s="9" t="s">
        <v>1523</v>
      </c>
      <c r="BF267" s="6"/>
      <c r="BG267" s="9" t="s">
        <v>543</v>
      </c>
      <c r="BH267" s="9" t="s">
        <v>578</v>
      </c>
      <c r="BI267" s="9" t="s">
        <v>579</v>
      </c>
      <c r="BJ267" s="9" t="s">
        <v>1522</v>
      </c>
      <c r="BK267" s="7" t="s">
        <v>1</v>
      </c>
      <c r="BL267" s="12">
        <v>616103.28497015999</v>
      </c>
      <c r="BM267" s="7" t="s">
        <v>35</v>
      </c>
      <c r="BN267" s="12"/>
      <c r="BO267" s="13">
        <v>39093</v>
      </c>
      <c r="BP267" s="13">
        <v>48219</v>
      </c>
      <c r="BQ267" s="13" t="s">
        <v>1407</v>
      </c>
      <c r="BR267" s="13" t="s">
        <v>1694</v>
      </c>
      <c r="BS267" s="13">
        <v>44232</v>
      </c>
      <c r="BT267" s="13">
        <v>44862</v>
      </c>
      <c r="BU267" s="12">
        <v>31484.42</v>
      </c>
      <c r="BV267" s="12">
        <v>55.21</v>
      </c>
      <c r="BW267" s="12">
        <v>0</v>
      </c>
    </row>
    <row r="268" spans="1:75" s="3" customFormat="1" ht="18.2" customHeight="1" x14ac:dyDescent="0.15">
      <c r="A268" s="14">
        <v>266</v>
      </c>
      <c r="B268" s="15" t="s">
        <v>37</v>
      </c>
      <c r="C268" s="15" t="s">
        <v>34</v>
      </c>
      <c r="D268" s="16">
        <v>45383</v>
      </c>
      <c r="E268" s="2" t="s">
        <v>448</v>
      </c>
      <c r="F268" s="17">
        <v>115</v>
      </c>
      <c r="G268" s="17">
        <v>114</v>
      </c>
      <c r="H268" s="18">
        <v>83111.039999999994</v>
      </c>
      <c r="I268" s="18">
        <v>45486.75</v>
      </c>
      <c r="J268" s="18">
        <v>0</v>
      </c>
      <c r="K268" s="18">
        <v>128597.79</v>
      </c>
      <c r="L268" s="18">
        <v>601.53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128597.79</v>
      </c>
      <c r="S268" s="18">
        <v>98558.8</v>
      </c>
      <c r="T268" s="18">
        <v>651.04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99209.84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">
        <f t="shared" si="4"/>
        <v>0</v>
      </c>
      <c r="AU268" s="18">
        <v>46088.28</v>
      </c>
      <c r="AV268" s="18">
        <v>99209.84</v>
      </c>
      <c r="AW268" s="19">
        <v>93</v>
      </c>
      <c r="AX268" s="19">
        <v>300</v>
      </c>
      <c r="AY268" s="18">
        <v>625000</v>
      </c>
      <c r="AZ268" s="18">
        <v>144512.59</v>
      </c>
      <c r="BA268" s="20">
        <v>90</v>
      </c>
      <c r="BB268" s="20">
        <v>80.0885313867809</v>
      </c>
      <c r="BC268" s="20">
        <v>9.4</v>
      </c>
      <c r="BD268" s="20"/>
      <c r="BE268" s="2" t="s">
        <v>1523</v>
      </c>
      <c r="BF268" s="14"/>
      <c r="BG268" s="2" t="s">
        <v>537</v>
      </c>
      <c r="BH268" s="2" t="s">
        <v>538</v>
      </c>
      <c r="BI268" s="2" t="s">
        <v>539</v>
      </c>
      <c r="BJ268" s="2" t="s">
        <v>1522</v>
      </c>
      <c r="BK268" s="15" t="s">
        <v>1</v>
      </c>
      <c r="BL268" s="20">
        <v>1043960.45995812</v>
      </c>
      <c r="BM268" s="15" t="s">
        <v>35</v>
      </c>
      <c r="BN268" s="20"/>
      <c r="BO268" s="21">
        <v>39094</v>
      </c>
      <c r="BP268" s="21">
        <v>48219</v>
      </c>
      <c r="BQ268" s="13" t="s">
        <v>1403</v>
      </c>
      <c r="BR268" s="13" t="s">
        <v>1699</v>
      </c>
      <c r="BS268" s="13">
        <v>44232</v>
      </c>
      <c r="BT268" s="13">
        <v>44862</v>
      </c>
      <c r="BU268" s="20">
        <v>35622.639999999999</v>
      </c>
      <c r="BV268" s="20">
        <v>55.34</v>
      </c>
      <c r="BW268" s="20">
        <v>0</v>
      </c>
    </row>
    <row r="269" spans="1:75" s="3" customFormat="1" ht="18.2" customHeight="1" x14ac:dyDescent="0.15">
      <c r="A269" s="6">
        <v>267</v>
      </c>
      <c r="B269" s="7" t="s">
        <v>37</v>
      </c>
      <c r="C269" s="7" t="s">
        <v>34</v>
      </c>
      <c r="D269" s="8">
        <v>45383</v>
      </c>
      <c r="E269" s="9" t="s">
        <v>1056</v>
      </c>
      <c r="F269" s="10">
        <v>1</v>
      </c>
      <c r="G269" s="10">
        <v>0</v>
      </c>
      <c r="H269" s="1">
        <v>36004.800000000003</v>
      </c>
      <c r="I269" s="1">
        <v>256.27</v>
      </c>
      <c r="J269" s="1">
        <v>0</v>
      </c>
      <c r="K269" s="1">
        <v>36261.07</v>
      </c>
      <c r="L269" s="1">
        <v>258.32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36261.07</v>
      </c>
      <c r="S269" s="1">
        <v>290.08999999999997</v>
      </c>
      <c r="T269" s="1">
        <v>288.04000000000002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578.13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f t="shared" si="4"/>
        <v>0</v>
      </c>
      <c r="AU269" s="1">
        <v>514.59</v>
      </c>
      <c r="AV269" s="1">
        <v>578.13</v>
      </c>
      <c r="AW269" s="11">
        <v>93</v>
      </c>
      <c r="AX269" s="11">
        <v>300</v>
      </c>
      <c r="AY269" s="1">
        <v>262000</v>
      </c>
      <c r="AZ269" s="1">
        <v>62040.34</v>
      </c>
      <c r="BA269" s="12">
        <v>89.99</v>
      </c>
      <c r="BB269" s="12">
        <v>52.596966575296001</v>
      </c>
      <c r="BC269" s="12">
        <v>9.6</v>
      </c>
      <c r="BD269" s="12"/>
      <c r="BE269" s="9" t="s">
        <v>1523</v>
      </c>
      <c r="BF269" s="6"/>
      <c r="BG269" s="9" t="s">
        <v>540</v>
      </c>
      <c r="BH269" s="9" t="s">
        <v>558</v>
      </c>
      <c r="BI269" s="9" t="s">
        <v>559</v>
      </c>
      <c r="BJ269" s="9" t="s">
        <v>4</v>
      </c>
      <c r="BK269" s="7" t="s">
        <v>1</v>
      </c>
      <c r="BL269" s="12">
        <v>294368.38156995998</v>
      </c>
      <c r="BM269" s="7" t="s">
        <v>35</v>
      </c>
      <c r="BN269" s="12"/>
      <c r="BO269" s="13">
        <v>39098</v>
      </c>
      <c r="BP269" s="13">
        <v>48223</v>
      </c>
      <c r="BQ269" s="13" t="s">
        <v>1417</v>
      </c>
      <c r="BR269" s="13" t="s">
        <v>1709</v>
      </c>
      <c r="BS269" s="13" t="s">
        <v>1667</v>
      </c>
      <c r="BT269" s="13" t="s">
        <v>1667</v>
      </c>
      <c r="BU269" s="12">
        <v>311.99</v>
      </c>
      <c r="BV269" s="12">
        <v>56.24</v>
      </c>
      <c r="BW269" s="12">
        <v>0</v>
      </c>
    </row>
    <row r="270" spans="1:75" s="3" customFormat="1" ht="18.2" customHeight="1" x14ac:dyDescent="0.15">
      <c r="A270" s="14">
        <v>268</v>
      </c>
      <c r="B270" s="15" t="s">
        <v>37</v>
      </c>
      <c r="C270" s="15" t="s">
        <v>34</v>
      </c>
      <c r="D270" s="16">
        <v>45383</v>
      </c>
      <c r="E270" s="2" t="s">
        <v>219</v>
      </c>
      <c r="F270" s="17">
        <v>186</v>
      </c>
      <c r="G270" s="17">
        <v>185</v>
      </c>
      <c r="H270" s="18">
        <v>36004.800000000003</v>
      </c>
      <c r="I270" s="18">
        <v>24954.94</v>
      </c>
      <c r="J270" s="18">
        <v>0</v>
      </c>
      <c r="K270" s="18">
        <v>60959.74</v>
      </c>
      <c r="L270" s="18">
        <v>258.32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60959.74</v>
      </c>
      <c r="S270" s="18">
        <v>76622.45</v>
      </c>
      <c r="T270" s="18">
        <v>288.04000000000002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76910.490000000005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">
        <f t="shared" si="4"/>
        <v>0</v>
      </c>
      <c r="AU270" s="18">
        <v>25213.26</v>
      </c>
      <c r="AV270" s="18">
        <v>76910.490000000005</v>
      </c>
      <c r="AW270" s="19">
        <v>93</v>
      </c>
      <c r="AX270" s="19">
        <v>300</v>
      </c>
      <c r="AY270" s="18">
        <v>262000</v>
      </c>
      <c r="AZ270" s="18">
        <v>62040.34</v>
      </c>
      <c r="BA270" s="20">
        <v>89.99</v>
      </c>
      <c r="BB270" s="20">
        <v>88.422581220541403</v>
      </c>
      <c r="BC270" s="20">
        <v>9.6</v>
      </c>
      <c r="BD270" s="20"/>
      <c r="BE270" s="2" t="s">
        <v>1523</v>
      </c>
      <c r="BF270" s="14"/>
      <c r="BG270" s="2" t="s">
        <v>540</v>
      </c>
      <c r="BH270" s="2" t="s">
        <v>558</v>
      </c>
      <c r="BI270" s="2" t="s">
        <v>559</v>
      </c>
      <c r="BJ270" s="2" t="s">
        <v>1522</v>
      </c>
      <c r="BK270" s="15" t="s">
        <v>1</v>
      </c>
      <c r="BL270" s="20">
        <v>494872.87619272002</v>
      </c>
      <c r="BM270" s="15" t="s">
        <v>35</v>
      </c>
      <c r="BN270" s="20"/>
      <c r="BO270" s="21">
        <v>39098</v>
      </c>
      <c r="BP270" s="21">
        <v>48223</v>
      </c>
      <c r="BQ270" s="13" t="s">
        <v>1408</v>
      </c>
      <c r="BR270" s="13" t="s">
        <v>1706</v>
      </c>
      <c r="BS270" s="13">
        <v>43262</v>
      </c>
      <c r="BT270" s="13">
        <v>43892</v>
      </c>
      <c r="BU270" s="20">
        <v>30207.15</v>
      </c>
      <c r="BV270" s="20">
        <v>56.24</v>
      </c>
      <c r="BW270" s="20">
        <v>0</v>
      </c>
    </row>
    <row r="271" spans="1:75" s="3" customFormat="1" ht="18.2" customHeight="1" x14ac:dyDescent="0.15">
      <c r="A271" s="6">
        <v>269</v>
      </c>
      <c r="B271" s="7" t="s">
        <v>37</v>
      </c>
      <c r="C271" s="7" t="s">
        <v>34</v>
      </c>
      <c r="D271" s="8">
        <v>45383</v>
      </c>
      <c r="E271" s="9" t="s">
        <v>227</v>
      </c>
      <c r="F271" s="10">
        <v>188</v>
      </c>
      <c r="G271" s="10">
        <v>187</v>
      </c>
      <c r="H271" s="1">
        <v>32912.410000000003</v>
      </c>
      <c r="I271" s="1">
        <v>22918.25</v>
      </c>
      <c r="J271" s="1">
        <v>0</v>
      </c>
      <c r="K271" s="1">
        <v>55830.66</v>
      </c>
      <c r="L271" s="1">
        <v>236.14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55830.66</v>
      </c>
      <c r="S271" s="1">
        <v>70828.63</v>
      </c>
      <c r="T271" s="1">
        <v>263.3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71091.929999999993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f t="shared" si="4"/>
        <v>0</v>
      </c>
      <c r="AU271" s="1">
        <v>23154.39</v>
      </c>
      <c r="AV271" s="1">
        <v>71091.929999999993</v>
      </c>
      <c r="AW271" s="11">
        <v>93</v>
      </c>
      <c r="AX271" s="11">
        <v>300</v>
      </c>
      <c r="AY271" s="1">
        <v>239500</v>
      </c>
      <c r="AZ271" s="1">
        <v>56712.45</v>
      </c>
      <c r="BA271" s="12">
        <v>90</v>
      </c>
      <c r="BB271" s="12">
        <v>88.600640600079899</v>
      </c>
      <c r="BC271" s="12">
        <v>9.6</v>
      </c>
      <c r="BD271" s="12"/>
      <c r="BE271" s="9" t="s">
        <v>1523</v>
      </c>
      <c r="BF271" s="6"/>
      <c r="BG271" s="9" t="s">
        <v>540</v>
      </c>
      <c r="BH271" s="9" t="s">
        <v>558</v>
      </c>
      <c r="BI271" s="9" t="s">
        <v>559</v>
      </c>
      <c r="BJ271" s="9" t="s">
        <v>1522</v>
      </c>
      <c r="BK271" s="7" t="s">
        <v>1</v>
      </c>
      <c r="BL271" s="12">
        <v>453234.86113848002</v>
      </c>
      <c r="BM271" s="7" t="s">
        <v>35</v>
      </c>
      <c r="BN271" s="12"/>
      <c r="BO271" s="13">
        <v>39098</v>
      </c>
      <c r="BP271" s="13">
        <v>48223</v>
      </c>
      <c r="BQ271" s="13" t="s">
        <v>1792</v>
      </c>
      <c r="BR271" s="13" t="s">
        <v>1793</v>
      </c>
      <c r="BS271" s="13">
        <v>43262</v>
      </c>
      <c r="BT271" s="13">
        <v>43892</v>
      </c>
      <c r="BU271" s="12">
        <v>27805</v>
      </c>
      <c r="BV271" s="12">
        <v>51.41</v>
      </c>
      <c r="BW271" s="12">
        <v>0</v>
      </c>
    </row>
    <row r="272" spans="1:75" s="3" customFormat="1" ht="18.2" customHeight="1" x14ac:dyDescent="0.15">
      <c r="A272" s="14">
        <v>270</v>
      </c>
      <c r="B272" s="15" t="s">
        <v>37</v>
      </c>
      <c r="C272" s="15" t="s">
        <v>34</v>
      </c>
      <c r="D272" s="16">
        <v>45383</v>
      </c>
      <c r="E272" s="2" t="s">
        <v>48</v>
      </c>
      <c r="F272" s="17">
        <v>24</v>
      </c>
      <c r="G272" s="17">
        <v>23</v>
      </c>
      <c r="H272" s="18">
        <v>41819.85</v>
      </c>
      <c r="I272" s="18">
        <v>6564.5</v>
      </c>
      <c r="J272" s="18">
        <v>0</v>
      </c>
      <c r="K272" s="18">
        <v>48384.35</v>
      </c>
      <c r="L272" s="18">
        <v>301.41000000000003</v>
      </c>
      <c r="M272" s="18">
        <v>0</v>
      </c>
      <c r="N272" s="18">
        <v>183.07</v>
      </c>
      <c r="O272" s="18">
        <v>0</v>
      </c>
      <c r="P272" s="18">
        <v>0</v>
      </c>
      <c r="Q272" s="18">
        <v>0</v>
      </c>
      <c r="R272" s="18">
        <v>48201.279999999999</v>
      </c>
      <c r="S272" s="18">
        <v>8578.16</v>
      </c>
      <c r="T272" s="18">
        <v>331.07</v>
      </c>
      <c r="U272" s="18">
        <v>0</v>
      </c>
      <c r="V272" s="18">
        <v>346.18</v>
      </c>
      <c r="W272" s="18">
        <v>0</v>
      </c>
      <c r="X272" s="18">
        <v>0</v>
      </c>
      <c r="Y272" s="18">
        <v>0</v>
      </c>
      <c r="Z272" s="18">
        <v>8563.0499999999993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-51.92</v>
      </c>
      <c r="AG272" s="18">
        <v>0</v>
      </c>
      <c r="AH272" s="18">
        <v>0</v>
      </c>
      <c r="AI272" s="18">
        <v>0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0</v>
      </c>
      <c r="AT272" s="1">
        <f t="shared" si="4"/>
        <v>477.33</v>
      </c>
      <c r="AU272" s="18">
        <v>6682.84</v>
      </c>
      <c r="AV272" s="18">
        <v>8563.0499999999993</v>
      </c>
      <c r="AW272" s="19">
        <v>93</v>
      </c>
      <c r="AX272" s="19">
        <v>300</v>
      </c>
      <c r="AY272" s="18">
        <v>306000</v>
      </c>
      <c r="AZ272" s="18">
        <v>72390.89</v>
      </c>
      <c r="BA272" s="20">
        <v>89.99</v>
      </c>
      <c r="BB272" s="20">
        <v>59.919600203837803</v>
      </c>
      <c r="BC272" s="20">
        <v>9.5</v>
      </c>
      <c r="BD272" s="20"/>
      <c r="BE272" s="2" t="s">
        <v>1523</v>
      </c>
      <c r="BF272" s="14"/>
      <c r="BG272" s="2" t="s">
        <v>575</v>
      </c>
      <c r="BH272" s="2" t="s">
        <v>663</v>
      </c>
      <c r="BI272" s="2" t="s">
        <v>688</v>
      </c>
      <c r="BJ272" s="2" t="s">
        <v>1522</v>
      </c>
      <c r="BK272" s="15" t="s">
        <v>1</v>
      </c>
      <c r="BL272" s="20">
        <v>391299.34067583998</v>
      </c>
      <c r="BM272" s="15" t="s">
        <v>35</v>
      </c>
      <c r="BN272" s="20"/>
      <c r="BO272" s="21">
        <v>39098</v>
      </c>
      <c r="BP272" s="21">
        <v>48223</v>
      </c>
      <c r="BQ272" s="13" t="s">
        <v>1636</v>
      </c>
      <c r="BR272" s="13" t="s">
        <v>1717</v>
      </c>
      <c r="BS272" s="13">
        <v>44232</v>
      </c>
      <c r="BT272" s="13">
        <v>44862</v>
      </c>
      <c r="BU272" s="20">
        <v>4265.76</v>
      </c>
      <c r="BV272" s="20">
        <v>50.27</v>
      </c>
      <c r="BW272" s="20">
        <v>0</v>
      </c>
    </row>
    <row r="273" spans="1:75" s="3" customFormat="1" ht="18.2" customHeight="1" x14ac:dyDescent="0.15">
      <c r="A273" s="6">
        <v>271</v>
      </c>
      <c r="B273" s="7" t="s">
        <v>37</v>
      </c>
      <c r="C273" s="7" t="s">
        <v>34</v>
      </c>
      <c r="D273" s="8">
        <v>45383</v>
      </c>
      <c r="E273" s="9" t="s">
        <v>449</v>
      </c>
      <c r="F273" s="10">
        <v>167</v>
      </c>
      <c r="G273" s="10">
        <v>166</v>
      </c>
      <c r="H273" s="1">
        <v>76253.59</v>
      </c>
      <c r="I273" s="1">
        <v>51313.8</v>
      </c>
      <c r="J273" s="1">
        <v>0</v>
      </c>
      <c r="K273" s="1">
        <v>127567.39</v>
      </c>
      <c r="L273" s="1">
        <v>551.91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127567.39</v>
      </c>
      <c r="S273" s="1">
        <v>140224.04999999999</v>
      </c>
      <c r="T273" s="1">
        <v>597.32000000000005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140821.37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f t="shared" si="4"/>
        <v>0</v>
      </c>
      <c r="AU273" s="1">
        <v>51865.71</v>
      </c>
      <c r="AV273" s="1">
        <v>140821.37</v>
      </c>
      <c r="AW273" s="11">
        <v>93</v>
      </c>
      <c r="AX273" s="11">
        <v>300</v>
      </c>
      <c r="AY273" s="1">
        <v>560000</v>
      </c>
      <c r="AZ273" s="1">
        <v>132589.85</v>
      </c>
      <c r="BA273" s="12">
        <v>89.99</v>
      </c>
      <c r="BB273" s="12">
        <v>86.581208336082994</v>
      </c>
      <c r="BC273" s="12">
        <v>9.4</v>
      </c>
      <c r="BD273" s="12"/>
      <c r="BE273" s="9" t="s">
        <v>1523</v>
      </c>
      <c r="BF273" s="6"/>
      <c r="BG273" s="9" t="s">
        <v>561</v>
      </c>
      <c r="BH273" s="9" t="s">
        <v>562</v>
      </c>
      <c r="BI273" s="9" t="s">
        <v>682</v>
      </c>
      <c r="BJ273" s="9" t="s">
        <v>1522</v>
      </c>
      <c r="BK273" s="7" t="s">
        <v>1</v>
      </c>
      <c r="BL273" s="12">
        <v>1035595.64390692</v>
      </c>
      <c r="BM273" s="7" t="s">
        <v>35</v>
      </c>
      <c r="BN273" s="12"/>
      <c r="BO273" s="13">
        <v>39099</v>
      </c>
      <c r="BP273" s="13">
        <v>48224</v>
      </c>
      <c r="BQ273" s="13" t="s">
        <v>1513</v>
      </c>
      <c r="BR273" s="13" t="s">
        <v>1719</v>
      </c>
      <c r="BS273" s="13">
        <v>43867</v>
      </c>
      <c r="BT273" s="13">
        <v>44497</v>
      </c>
      <c r="BU273" s="12">
        <v>46915.7</v>
      </c>
      <c r="BV273" s="12">
        <v>50.77</v>
      </c>
      <c r="BW273" s="12">
        <v>0</v>
      </c>
    </row>
    <row r="274" spans="1:75" s="3" customFormat="1" ht="18.2" customHeight="1" x14ac:dyDescent="0.15">
      <c r="A274" s="14">
        <v>272</v>
      </c>
      <c r="B274" s="15" t="s">
        <v>37</v>
      </c>
      <c r="C274" s="15" t="s">
        <v>34</v>
      </c>
      <c r="D274" s="16">
        <v>45383</v>
      </c>
      <c r="E274" s="2" t="s">
        <v>146</v>
      </c>
      <c r="F274" s="17">
        <v>164</v>
      </c>
      <c r="G274" s="17">
        <v>163</v>
      </c>
      <c r="H274" s="18">
        <v>89297.52</v>
      </c>
      <c r="I274" s="18">
        <v>59562.71</v>
      </c>
      <c r="J274" s="18">
        <v>0</v>
      </c>
      <c r="K274" s="18">
        <v>148860.23000000001</v>
      </c>
      <c r="L274" s="18">
        <v>646.34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148860.23000000001</v>
      </c>
      <c r="S274" s="18">
        <v>161155.04999999999</v>
      </c>
      <c r="T274" s="18">
        <v>699.5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161854.54999999999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">
        <f t="shared" si="4"/>
        <v>0</v>
      </c>
      <c r="AU274" s="18">
        <v>60209.05</v>
      </c>
      <c r="AV274" s="18">
        <v>161854.54999999999</v>
      </c>
      <c r="AW274" s="19">
        <v>93</v>
      </c>
      <c r="AX274" s="19">
        <v>300</v>
      </c>
      <c r="AY274" s="18">
        <v>655880</v>
      </c>
      <c r="AZ274" s="18">
        <v>155272.99</v>
      </c>
      <c r="BA274" s="20">
        <v>90</v>
      </c>
      <c r="BB274" s="20">
        <v>86.283008397017397</v>
      </c>
      <c r="BC274" s="20">
        <v>9.4</v>
      </c>
      <c r="BD274" s="20"/>
      <c r="BE274" s="2" t="s">
        <v>1521</v>
      </c>
      <c r="BF274" s="14"/>
      <c r="BG274" s="2" t="s">
        <v>540</v>
      </c>
      <c r="BH274" s="2" t="s">
        <v>558</v>
      </c>
      <c r="BI274" s="2" t="s">
        <v>559</v>
      </c>
      <c r="BJ274" s="2" t="s">
        <v>1522</v>
      </c>
      <c r="BK274" s="15" t="s">
        <v>1</v>
      </c>
      <c r="BL274" s="20">
        <v>1208451.51522644</v>
      </c>
      <c r="BM274" s="15" t="s">
        <v>35</v>
      </c>
      <c r="BN274" s="20"/>
      <c r="BO274" s="21">
        <v>39099</v>
      </c>
      <c r="BP274" s="21">
        <v>48225</v>
      </c>
      <c r="BQ274" s="13" t="s">
        <v>1415</v>
      </c>
      <c r="BR274" s="13" t="s">
        <v>1721</v>
      </c>
      <c r="BS274" s="13">
        <v>43867</v>
      </c>
      <c r="BT274" s="13">
        <v>44497</v>
      </c>
      <c r="BU274" s="20">
        <v>54300.76</v>
      </c>
      <c r="BV274" s="20">
        <v>59.46</v>
      </c>
      <c r="BW274" s="20">
        <v>0</v>
      </c>
    </row>
    <row r="275" spans="1:75" s="3" customFormat="1" ht="18.2" customHeight="1" x14ac:dyDescent="0.15">
      <c r="A275" s="6">
        <v>273</v>
      </c>
      <c r="B275" s="7" t="s">
        <v>37</v>
      </c>
      <c r="C275" s="7" t="s">
        <v>34</v>
      </c>
      <c r="D275" s="8">
        <v>45383</v>
      </c>
      <c r="E275" s="9" t="s">
        <v>412</v>
      </c>
      <c r="F275" s="10">
        <v>156</v>
      </c>
      <c r="G275" s="10">
        <v>155</v>
      </c>
      <c r="H275" s="1">
        <v>52655.68</v>
      </c>
      <c r="I275" s="1">
        <v>33922.730000000003</v>
      </c>
      <c r="J275" s="1">
        <v>0</v>
      </c>
      <c r="K275" s="1">
        <v>86578.41</v>
      </c>
      <c r="L275" s="1">
        <v>379.47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86578.41</v>
      </c>
      <c r="S275" s="1">
        <v>89617.33</v>
      </c>
      <c r="T275" s="1">
        <v>416.86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90034.19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f t="shared" si="4"/>
        <v>0</v>
      </c>
      <c r="AU275" s="1">
        <v>34302.199999999997</v>
      </c>
      <c r="AV275" s="1">
        <v>90034.19</v>
      </c>
      <c r="AW275" s="11">
        <v>93</v>
      </c>
      <c r="AX275" s="11">
        <v>300</v>
      </c>
      <c r="AY275" s="1">
        <v>390000</v>
      </c>
      <c r="AZ275" s="1">
        <v>91144.87</v>
      </c>
      <c r="BA275" s="12">
        <v>89.99</v>
      </c>
      <c r="BB275" s="12">
        <v>85.481400279576903</v>
      </c>
      <c r="BC275" s="12">
        <v>9.5</v>
      </c>
      <c r="BD275" s="12"/>
      <c r="BE275" s="9" t="s">
        <v>1521</v>
      </c>
      <c r="BF275" s="6"/>
      <c r="BG275" s="9" t="s">
        <v>555</v>
      </c>
      <c r="BH275" s="9" t="s">
        <v>235</v>
      </c>
      <c r="BI275" s="9" t="s">
        <v>574</v>
      </c>
      <c r="BJ275" s="9" t="s">
        <v>1522</v>
      </c>
      <c r="BK275" s="7" t="s">
        <v>1</v>
      </c>
      <c r="BL275" s="12">
        <v>702845.95657548006</v>
      </c>
      <c r="BM275" s="7" t="s">
        <v>35</v>
      </c>
      <c r="BN275" s="12"/>
      <c r="BO275" s="13">
        <v>39100</v>
      </c>
      <c r="BP275" s="13">
        <v>48225</v>
      </c>
      <c r="BQ275" s="13" t="s">
        <v>1401</v>
      </c>
      <c r="BR275" s="13" t="s">
        <v>1702</v>
      </c>
      <c r="BS275" s="13">
        <v>44232</v>
      </c>
      <c r="BT275" s="13">
        <v>44862</v>
      </c>
      <c r="BU275" s="12">
        <v>34906.379999999997</v>
      </c>
      <c r="BV275" s="12">
        <v>63.3</v>
      </c>
      <c r="BW275" s="12">
        <v>0</v>
      </c>
    </row>
    <row r="276" spans="1:75" s="3" customFormat="1" ht="18.2" customHeight="1" x14ac:dyDescent="0.15">
      <c r="A276" s="14">
        <v>274</v>
      </c>
      <c r="B276" s="15" t="s">
        <v>37</v>
      </c>
      <c r="C276" s="15" t="s">
        <v>34</v>
      </c>
      <c r="D276" s="16">
        <v>45383</v>
      </c>
      <c r="E276" s="2" t="s">
        <v>1057</v>
      </c>
      <c r="F276" s="17">
        <v>1</v>
      </c>
      <c r="G276" s="17">
        <v>0</v>
      </c>
      <c r="H276" s="18">
        <v>8428.73</v>
      </c>
      <c r="I276" s="18">
        <v>669.06</v>
      </c>
      <c r="J276" s="18">
        <v>0</v>
      </c>
      <c r="K276" s="18">
        <v>9097.7900000000009</v>
      </c>
      <c r="L276" s="18">
        <v>674.35</v>
      </c>
      <c r="M276" s="18">
        <v>0</v>
      </c>
      <c r="N276" s="18">
        <v>591.59</v>
      </c>
      <c r="O276" s="18">
        <v>0</v>
      </c>
      <c r="P276" s="18">
        <v>0</v>
      </c>
      <c r="Q276" s="18">
        <v>0</v>
      </c>
      <c r="R276" s="18">
        <v>8506.2000000000007</v>
      </c>
      <c r="S276" s="18">
        <v>72.02</v>
      </c>
      <c r="T276" s="18">
        <v>66.73</v>
      </c>
      <c r="U276" s="18">
        <v>0</v>
      </c>
      <c r="V276" s="18">
        <v>72.02</v>
      </c>
      <c r="W276" s="18">
        <v>0</v>
      </c>
      <c r="X276" s="18">
        <v>0</v>
      </c>
      <c r="Y276" s="18">
        <v>0</v>
      </c>
      <c r="Z276" s="18">
        <v>66.73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-40.840000000000003</v>
      </c>
      <c r="AG276" s="18">
        <v>0</v>
      </c>
      <c r="AH276" s="18">
        <v>0</v>
      </c>
      <c r="AI276" s="18">
        <v>52.63</v>
      </c>
      <c r="AJ276" s="18">
        <v>0</v>
      </c>
      <c r="AK276" s="18">
        <v>0</v>
      </c>
      <c r="AL276" s="18">
        <v>42.35</v>
      </c>
      <c r="AM276" s="18">
        <v>0</v>
      </c>
      <c r="AN276" s="18">
        <v>34.53</v>
      </c>
      <c r="AO276" s="18">
        <v>103.84</v>
      </c>
      <c r="AP276" s="18">
        <v>0</v>
      </c>
      <c r="AQ276" s="18">
        <v>0</v>
      </c>
      <c r="AR276" s="18">
        <v>0</v>
      </c>
      <c r="AS276" s="18">
        <v>0</v>
      </c>
      <c r="AT276" s="1">
        <f t="shared" si="4"/>
        <v>856.12</v>
      </c>
      <c r="AU276" s="18">
        <v>751.82</v>
      </c>
      <c r="AV276" s="18">
        <v>66.73</v>
      </c>
      <c r="AW276" s="19">
        <v>33</v>
      </c>
      <c r="AX276" s="19">
        <v>240</v>
      </c>
      <c r="AY276" s="18">
        <v>362000</v>
      </c>
      <c r="AZ276" s="18">
        <v>79504.039999999994</v>
      </c>
      <c r="BA276" s="20">
        <v>89.99</v>
      </c>
      <c r="BB276" s="20">
        <v>9.6281011380050607</v>
      </c>
      <c r="BC276" s="20">
        <v>9.5</v>
      </c>
      <c r="BD276" s="20"/>
      <c r="BE276" s="2" t="s">
        <v>1523</v>
      </c>
      <c r="BF276" s="14"/>
      <c r="BG276" s="2" t="s">
        <v>543</v>
      </c>
      <c r="BH276" s="2" t="s">
        <v>546</v>
      </c>
      <c r="BI276" s="2" t="s">
        <v>597</v>
      </c>
      <c r="BJ276" s="2" t="s">
        <v>4</v>
      </c>
      <c r="BK276" s="15" t="s">
        <v>1</v>
      </c>
      <c r="BL276" s="20">
        <v>69053.5697736</v>
      </c>
      <c r="BM276" s="15" t="s">
        <v>35</v>
      </c>
      <c r="BN276" s="20"/>
      <c r="BO276" s="21">
        <v>39101</v>
      </c>
      <c r="BP276" s="21">
        <v>46404</v>
      </c>
      <c r="BQ276" s="13" t="s">
        <v>1478</v>
      </c>
      <c r="BR276" s="13" t="s">
        <v>1700</v>
      </c>
      <c r="BS276" s="13" t="s">
        <v>1667</v>
      </c>
      <c r="BT276" s="13" t="s">
        <v>1667</v>
      </c>
      <c r="BU276" s="20">
        <v>191</v>
      </c>
      <c r="BV276" s="20">
        <v>52.63</v>
      </c>
      <c r="BW276" s="20">
        <v>0</v>
      </c>
    </row>
    <row r="277" spans="1:75" s="3" customFormat="1" ht="18.2" customHeight="1" x14ac:dyDescent="0.15">
      <c r="A277" s="6">
        <v>275</v>
      </c>
      <c r="B277" s="7" t="s">
        <v>37</v>
      </c>
      <c r="C277" s="7" t="s">
        <v>34</v>
      </c>
      <c r="D277" s="8">
        <v>45383</v>
      </c>
      <c r="E277" s="9" t="s">
        <v>96</v>
      </c>
      <c r="F277" s="10">
        <v>99</v>
      </c>
      <c r="G277" s="10">
        <v>98</v>
      </c>
      <c r="H277" s="1">
        <v>27891.96</v>
      </c>
      <c r="I277" s="1">
        <v>49150.01</v>
      </c>
      <c r="J277" s="1">
        <v>0</v>
      </c>
      <c r="K277" s="1">
        <v>77041.97</v>
      </c>
      <c r="L277" s="1">
        <v>718.11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77041.97</v>
      </c>
      <c r="S277" s="1">
        <v>43188.38</v>
      </c>
      <c r="T277" s="1">
        <v>220.81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43409.19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f t="shared" si="4"/>
        <v>0</v>
      </c>
      <c r="AU277" s="1">
        <v>49868.12</v>
      </c>
      <c r="AV277" s="1">
        <v>43409.19</v>
      </c>
      <c r="AW277" s="11">
        <v>33</v>
      </c>
      <c r="AX277" s="11">
        <v>240</v>
      </c>
      <c r="AY277" s="1">
        <v>464700</v>
      </c>
      <c r="AZ277" s="1">
        <v>100728.37</v>
      </c>
      <c r="BA277" s="12">
        <v>90</v>
      </c>
      <c r="BB277" s="12">
        <v>68.836389390595699</v>
      </c>
      <c r="BC277" s="12">
        <v>9.5</v>
      </c>
      <c r="BD277" s="12"/>
      <c r="BE277" s="9" t="s">
        <v>1521</v>
      </c>
      <c r="BF277" s="6"/>
      <c r="BG277" s="9" t="s">
        <v>591</v>
      </c>
      <c r="BH277" s="9" t="s">
        <v>592</v>
      </c>
      <c r="BI277" s="9" t="s">
        <v>689</v>
      </c>
      <c r="BJ277" s="9" t="s">
        <v>1522</v>
      </c>
      <c r="BK277" s="7" t="s">
        <v>1</v>
      </c>
      <c r="BL277" s="12">
        <v>625428.86963515996</v>
      </c>
      <c r="BM277" s="7" t="s">
        <v>35</v>
      </c>
      <c r="BN277" s="12"/>
      <c r="BO277" s="13">
        <v>39104</v>
      </c>
      <c r="BP277" s="13">
        <v>46404</v>
      </c>
      <c r="BQ277" s="13" t="s">
        <v>1401</v>
      </c>
      <c r="BR277" s="13" t="s">
        <v>1702</v>
      </c>
      <c r="BS277" s="13">
        <v>44232</v>
      </c>
      <c r="BT277" s="13">
        <v>44862</v>
      </c>
      <c r="BU277" s="12">
        <v>23986.71</v>
      </c>
      <c r="BV277" s="12">
        <v>66.680000000000007</v>
      </c>
      <c r="BW277" s="12">
        <v>0</v>
      </c>
    </row>
    <row r="278" spans="1:75" s="3" customFormat="1" ht="18.2" customHeight="1" x14ac:dyDescent="0.15">
      <c r="A278" s="14">
        <v>276</v>
      </c>
      <c r="B278" s="15" t="s">
        <v>37</v>
      </c>
      <c r="C278" s="15" t="s">
        <v>34</v>
      </c>
      <c r="D278" s="16">
        <v>45383</v>
      </c>
      <c r="E278" s="2" t="s">
        <v>317</v>
      </c>
      <c r="F278" s="17">
        <v>170</v>
      </c>
      <c r="G278" s="17">
        <v>169</v>
      </c>
      <c r="H278" s="18">
        <v>80187.899999999994</v>
      </c>
      <c r="I278" s="18">
        <v>55249.99</v>
      </c>
      <c r="J278" s="18">
        <v>0</v>
      </c>
      <c r="K278" s="18">
        <v>135437.89000000001</v>
      </c>
      <c r="L278" s="18">
        <v>589.16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135437.89000000001</v>
      </c>
      <c r="S278" s="18">
        <v>151691.01999999999</v>
      </c>
      <c r="T278" s="18">
        <v>628.14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  <c r="Z278" s="18">
        <v>152319.16</v>
      </c>
      <c r="AA278" s="18">
        <v>0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">
        <f t="shared" si="4"/>
        <v>0</v>
      </c>
      <c r="AU278" s="18">
        <v>55839.15</v>
      </c>
      <c r="AV278" s="18">
        <v>152319.16</v>
      </c>
      <c r="AW278" s="19">
        <v>92</v>
      </c>
      <c r="AX278" s="19">
        <v>300</v>
      </c>
      <c r="AY278" s="18">
        <v>610000</v>
      </c>
      <c r="AZ278" s="18">
        <v>140443.72</v>
      </c>
      <c r="BA278" s="20">
        <v>87.04</v>
      </c>
      <c r="BB278" s="20">
        <v>83.937636696037401</v>
      </c>
      <c r="BC278" s="20">
        <v>9.4</v>
      </c>
      <c r="BD278" s="20"/>
      <c r="BE278" s="2" t="s">
        <v>1523</v>
      </c>
      <c r="BF278" s="14"/>
      <c r="BG278" s="2" t="s">
        <v>561</v>
      </c>
      <c r="BH278" s="2" t="s">
        <v>562</v>
      </c>
      <c r="BI278" s="2" t="s">
        <v>682</v>
      </c>
      <c r="BJ278" s="2" t="s">
        <v>1522</v>
      </c>
      <c r="BK278" s="15" t="s">
        <v>1</v>
      </c>
      <c r="BL278" s="20">
        <v>1099488.5832809201</v>
      </c>
      <c r="BM278" s="15" t="s">
        <v>35</v>
      </c>
      <c r="BN278" s="20"/>
      <c r="BO278" s="21">
        <v>39071</v>
      </c>
      <c r="BP278" s="21">
        <v>48196</v>
      </c>
      <c r="BQ278" s="13" t="s">
        <v>1429</v>
      </c>
      <c r="BR278" s="13" t="s">
        <v>1698</v>
      </c>
      <c r="BS278" s="13">
        <v>43867</v>
      </c>
      <c r="BT278" s="13">
        <v>44497</v>
      </c>
      <c r="BU278" s="20">
        <v>50963.87</v>
      </c>
      <c r="BV278" s="20">
        <v>53.78</v>
      </c>
      <c r="BW278" s="20">
        <v>0</v>
      </c>
    </row>
    <row r="279" spans="1:75" s="3" customFormat="1" ht="18.2" customHeight="1" x14ac:dyDescent="0.15">
      <c r="A279" s="6">
        <v>277</v>
      </c>
      <c r="B279" s="7" t="s">
        <v>37</v>
      </c>
      <c r="C279" s="7" t="s">
        <v>34</v>
      </c>
      <c r="D279" s="8">
        <v>45383</v>
      </c>
      <c r="E279" s="9" t="s">
        <v>201</v>
      </c>
      <c r="F279" s="10">
        <v>177</v>
      </c>
      <c r="G279" s="10">
        <v>176</v>
      </c>
      <c r="H279" s="1">
        <v>61469.42</v>
      </c>
      <c r="I279" s="1">
        <v>42097.66</v>
      </c>
      <c r="J279" s="1">
        <v>0</v>
      </c>
      <c r="K279" s="1">
        <v>103567.08</v>
      </c>
      <c r="L279" s="1">
        <v>442.98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103567.08</v>
      </c>
      <c r="S279" s="1">
        <v>121774.13</v>
      </c>
      <c r="T279" s="1">
        <v>486.63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122260.76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f t="shared" si="4"/>
        <v>0</v>
      </c>
      <c r="AU279" s="1">
        <v>42540.639999999999</v>
      </c>
      <c r="AV279" s="1">
        <v>122260.76</v>
      </c>
      <c r="AW279" s="11">
        <v>93</v>
      </c>
      <c r="AX279" s="11">
        <v>300</v>
      </c>
      <c r="AY279" s="1">
        <v>449700</v>
      </c>
      <c r="AZ279" s="1">
        <v>106399.79</v>
      </c>
      <c r="BA279" s="12">
        <v>90</v>
      </c>
      <c r="BB279" s="12">
        <v>87.603905985152807</v>
      </c>
      <c r="BC279" s="12">
        <v>9.5</v>
      </c>
      <c r="BD279" s="12"/>
      <c r="BE279" s="9" t="s">
        <v>1523</v>
      </c>
      <c r="BF279" s="6"/>
      <c r="BG279" s="9" t="s">
        <v>540</v>
      </c>
      <c r="BH279" s="9" t="s">
        <v>558</v>
      </c>
      <c r="BI279" s="9" t="s">
        <v>687</v>
      </c>
      <c r="BJ279" s="9" t="s">
        <v>1522</v>
      </c>
      <c r="BK279" s="7" t="s">
        <v>1</v>
      </c>
      <c r="BL279" s="12">
        <v>840760.45531823998</v>
      </c>
      <c r="BM279" s="7" t="s">
        <v>35</v>
      </c>
      <c r="BN279" s="12"/>
      <c r="BO279" s="13">
        <v>39104</v>
      </c>
      <c r="BP279" s="13">
        <v>48230</v>
      </c>
      <c r="BQ279" s="13" t="s">
        <v>1411</v>
      </c>
      <c r="BR279" s="13" t="s">
        <v>1711</v>
      </c>
      <c r="BS279" s="13">
        <v>43262</v>
      </c>
      <c r="BT279" s="13">
        <v>43892</v>
      </c>
      <c r="BU279" s="12">
        <v>45719.05</v>
      </c>
      <c r="BV279" s="12">
        <v>73.89</v>
      </c>
      <c r="BW279" s="12">
        <v>0</v>
      </c>
    </row>
    <row r="280" spans="1:75" s="3" customFormat="1" ht="18.2" customHeight="1" x14ac:dyDescent="0.15">
      <c r="A280" s="14">
        <v>278</v>
      </c>
      <c r="B280" s="15" t="s">
        <v>37</v>
      </c>
      <c r="C280" s="15" t="s">
        <v>34</v>
      </c>
      <c r="D280" s="16">
        <v>45383</v>
      </c>
      <c r="E280" s="2" t="s">
        <v>1058</v>
      </c>
      <c r="F280" s="17">
        <v>0</v>
      </c>
      <c r="G280" s="17">
        <v>0</v>
      </c>
      <c r="H280" s="18">
        <v>120718.88</v>
      </c>
      <c r="I280" s="18">
        <v>866.99</v>
      </c>
      <c r="J280" s="18">
        <v>0</v>
      </c>
      <c r="K280" s="18">
        <v>121585.87</v>
      </c>
      <c r="L280" s="18">
        <v>873.78</v>
      </c>
      <c r="M280" s="18">
        <v>0</v>
      </c>
      <c r="N280" s="18">
        <v>866.99</v>
      </c>
      <c r="O280" s="18">
        <v>873.78</v>
      </c>
      <c r="P280" s="18">
        <v>0</v>
      </c>
      <c r="Q280" s="18">
        <v>0</v>
      </c>
      <c r="R280" s="18">
        <v>119845.1</v>
      </c>
      <c r="S280" s="18">
        <v>952.42</v>
      </c>
      <c r="T280" s="18">
        <v>945.63</v>
      </c>
      <c r="U280" s="18">
        <v>0</v>
      </c>
      <c r="V280" s="18">
        <v>952.42</v>
      </c>
      <c r="W280" s="18">
        <v>945.63</v>
      </c>
      <c r="X280" s="18">
        <v>0</v>
      </c>
      <c r="Y280" s="18">
        <v>0</v>
      </c>
      <c r="Z280" s="18">
        <v>0</v>
      </c>
      <c r="AA280" s="18">
        <v>80.38</v>
      </c>
      <c r="AB280" s="18">
        <v>0</v>
      </c>
      <c r="AC280" s="18">
        <v>0</v>
      </c>
      <c r="AD280" s="18">
        <v>0</v>
      </c>
      <c r="AE280" s="18">
        <v>0</v>
      </c>
      <c r="AF280" s="18">
        <v>-211.64</v>
      </c>
      <c r="AG280" s="18">
        <v>94.99</v>
      </c>
      <c r="AH280" s="18">
        <v>272.25</v>
      </c>
      <c r="AI280" s="18">
        <v>80.38</v>
      </c>
      <c r="AJ280" s="18">
        <v>0</v>
      </c>
      <c r="AK280" s="18">
        <v>0</v>
      </c>
      <c r="AL280" s="18">
        <v>42.29</v>
      </c>
      <c r="AM280" s="18">
        <v>0</v>
      </c>
      <c r="AN280" s="18">
        <v>94.99</v>
      </c>
      <c r="AO280" s="18">
        <v>272.25</v>
      </c>
      <c r="AP280" s="18">
        <v>1.01</v>
      </c>
      <c r="AQ280" s="18">
        <v>0</v>
      </c>
      <c r="AR280" s="18">
        <v>0</v>
      </c>
      <c r="AS280" s="18">
        <v>0</v>
      </c>
      <c r="AT280" s="1">
        <f t="shared" si="4"/>
        <v>4365.72</v>
      </c>
      <c r="AU280" s="18">
        <v>0</v>
      </c>
      <c r="AV280" s="18">
        <v>0</v>
      </c>
      <c r="AW280" s="19">
        <v>93</v>
      </c>
      <c r="AX280" s="19">
        <v>300</v>
      </c>
      <c r="AY280" s="18">
        <v>919300</v>
      </c>
      <c r="AZ280" s="18">
        <v>209909.89</v>
      </c>
      <c r="BA280" s="20">
        <v>86.86</v>
      </c>
      <c r="BB280" s="20">
        <v>49.591495598420799</v>
      </c>
      <c r="BC280" s="20">
        <v>9.4</v>
      </c>
      <c r="BD280" s="20"/>
      <c r="BE280" s="2" t="s">
        <v>1523</v>
      </c>
      <c r="BF280" s="14"/>
      <c r="BG280" s="2" t="s">
        <v>550</v>
      </c>
      <c r="BH280" s="2" t="s">
        <v>570</v>
      </c>
      <c r="BI280" s="2" t="s">
        <v>586</v>
      </c>
      <c r="BJ280" s="2" t="s">
        <v>3</v>
      </c>
      <c r="BK280" s="15" t="s">
        <v>1</v>
      </c>
      <c r="BL280" s="20">
        <v>972905.87746280001</v>
      </c>
      <c r="BM280" s="15" t="s">
        <v>35</v>
      </c>
      <c r="BN280" s="20"/>
      <c r="BO280" s="21">
        <v>39106</v>
      </c>
      <c r="BP280" s="21">
        <v>48231</v>
      </c>
      <c r="BQ280" s="13" t="s">
        <v>1478</v>
      </c>
      <c r="BR280" s="13" t="s">
        <v>1700</v>
      </c>
      <c r="BS280" s="13" t="s">
        <v>1667</v>
      </c>
      <c r="BT280" s="13" t="s">
        <v>1667</v>
      </c>
      <c r="BU280" s="20">
        <v>0</v>
      </c>
      <c r="BV280" s="20">
        <v>80.38</v>
      </c>
      <c r="BW280" s="20">
        <v>0</v>
      </c>
    </row>
    <row r="281" spans="1:75" s="3" customFormat="1" ht="18.2" customHeight="1" x14ac:dyDescent="0.15">
      <c r="A281" s="6">
        <v>279</v>
      </c>
      <c r="B281" s="7" t="s">
        <v>37</v>
      </c>
      <c r="C281" s="7" t="s">
        <v>34</v>
      </c>
      <c r="D281" s="8">
        <v>45383</v>
      </c>
      <c r="E281" s="9" t="s">
        <v>424</v>
      </c>
      <c r="F281" s="10">
        <v>163</v>
      </c>
      <c r="G281" s="10">
        <v>162</v>
      </c>
      <c r="H281" s="1">
        <v>21471.81</v>
      </c>
      <c r="I281" s="1">
        <v>50440.09</v>
      </c>
      <c r="J281" s="1">
        <v>0</v>
      </c>
      <c r="K281" s="1">
        <v>71911.899999999994</v>
      </c>
      <c r="L281" s="1">
        <v>552.73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71911.899999999994</v>
      </c>
      <c r="S281" s="1">
        <v>66723.38</v>
      </c>
      <c r="T281" s="1">
        <v>169.99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66893.37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f t="shared" si="4"/>
        <v>0</v>
      </c>
      <c r="AU281" s="1">
        <v>50992.82</v>
      </c>
      <c r="AV281" s="1">
        <v>66893.37</v>
      </c>
      <c r="AW281" s="11">
        <v>33</v>
      </c>
      <c r="AX281" s="11">
        <v>240</v>
      </c>
      <c r="AY281" s="1">
        <v>347000</v>
      </c>
      <c r="AZ281" s="1">
        <v>77534.66</v>
      </c>
      <c r="BA281" s="12">
        <v>86.14</v>
      </c>
      <c r="BB281" s="12">
        <v>79.893186685799606</v>
      </c>
      <c r="BC281" s="12">
        <v>9.5</v>
      </c>
      <c r="BD281" s="12"/>
      <c r="BE281" s="9" t="s">
        <v>1523</v>
      </c>
      <c r="BF281" s="6"/>
      <c r="BG281" s="9" t="s">
        <v>543</v>
      </c>
      <c r="BH281" s="9" t="s">
        <v>548</v>
      </c>
      <c r="BI281" s="9" t="s">
        <v>549</v>
      </c>
      <c r="BJ281" s="9" t="s">
        <v>1522</v>
      </c>
      <c r="BK281" s="7" t="s">
        <v>1</v>
      </c>
      <c r="BL281" s="12">
        <v>583782.81773320003</v>
      </c>
      <c r="BM281" s="7" t="s">
        <v>35</v>
      </c>
      <c r="BN281" s="12"/>
      <c r="BO281" s="13">
        <v>39106</v>
      </c>
      <c r="BP281" s="13">
        <v>46407</v>
      </c>
      <c r="BQ281" s="13" t="s">
        <v>1431</v>
      </c>
      <c r="BR281" s="13" t="s">
        <v>1681</v>
      </c>
      <c r="BS281" s="13">
        <v>43867</v>
      </c>
      <c r="BT281" s="13">
        <v>44497</v>
      </c>
      <c r="BU281" s="12">
        <v>30251.22</v>
      </c>
      <c r="BV281" s="12">
        <v>51.33</v>
      </c>
      <c r="BW281" s="12">
        <v>0</v>
      </c>
    </row>
    <row r="282" spans="1:75" s="3" customFormat="1" ht="18.2" customHeight="1" x14ac:dyDescent="0.15">
      <c r="A282" s="14">
        <v>280</v>
      </c>
      <c r="B282" s="15" t="s">
        <v>37</v>
      </c>
      <c r="C282" s="15" t="s">
        <v>34</v>
      </c>
      <c r="D282" s="16">
        <v>45383</v>
      </c>
      <c r="E282" s="2" t="s">
        <v>413</v>
      </c>
      <c r="F282" s="17">
        <v>161</v>
      </c>
      <c r="G282" s="17">
        <v>160</v>
      </c>
      <c r="H282" s="18">
        <v>24560.240000000002</v>
      </c>
      <c r="I282" s="18">
        <v>57440.26</v>
      </c>
      <c r="J282" s="18">
        <v>0</v>
      </c>
      <c r="K282" s="18">
        <v>82000.5</v>
      </c>
      <c r="L282" s="18">
        <v>632.41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82000.5</v>
      </c>
      <c r="S282" s="18">
        <v>75660.160000000003</v>
      </c>
      <c r="T282" s="18">
        <v>194.44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75854.600000000006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">
        <f t="shared" si="4"/>
        <v>0</v>
      </c>
      <c r="AU282" s="18">
        <v>58072.67</v>
      </c>
      <c r="AV282" s="18">
        <v>75854.600000000006</v>
      </c>
      <c r="AW282" s="19">
        <v>33</v>
      </c>
      <c r="AX282" s="19">
        <v>240</v>
      </c>
      <c r="AY282" s="18">
        <v>383100</v>
      </c>
      <c r="AZ282" s="18">
        <v>88704.91</v>
      </c>
      <c r="BA282" s="20">
        <v>89.99</v>
      </c>
      <c r="BB282" s="20">
        <v>83.188461551902805</v>
      </c>
      <c r="BC282" s="20">
        <v>9.5</v>
      </c>
      <c r="BD282" s="20"/>
      <c r="BE282" s="2" t="s">
        <v>1521</v>
      </c>
      <c r="BF282" s="14"/>
      <c r="BG282" s="2" t="s">
        <v>555</v>
      </c>
      <c r="BH282" s="2" t="s">
        <v>665</v>
      </c>
      <c r="BI282" s="2" t="s">
        <v>666</v>
      </c>
      <c r="BJ282" s="2" t="s">
        <v>1522</v>
      </c>
      <c r="BK282" s="15" t="s">
        <v>1</v>
      </c>
      <c r="BL282" s="20">
        <v>665682.35501399997</v>
      </c>
      <c r="BM282" s="15" t="s">
        <v>35</v>
      </c>
      <c r="BN282" s="20"/>
      <c r="BO282" s="21">
        <v>39107</v>
      </c>
      <c r="BP282" s="21">
        <v>46407</v>
      </c>
      <c r="BQ282" s="13" t="s">
        <v>1431</v>
      </c>
      <c r="BR282" s="13" t="s">
        <v>1681</v>
      </c>
      <c r="BS282" s="13">
        <v>44232</v>
      </c>
      <c r="BT282" s="13">
        <v>44862</v>
      </c>
      <c r="BU282" s="20">
        <v>34078.58</v>
      </c>
      <c r="BV282" s="20">
        <v>58.72</v>
      </c>
      <c r="BW282" s="20">
        <v>0</v>
      </c>
    </row>
    <row r="283" spans="1:75" s="3" customFormat="1" ht="18.2" customHeight="1" x14ac:dyDescent="0.15">
      <c r="A283" s="6">
        <v>281</v>
      </c>
      <c r="B283" s="7" t="s">
        <v>37</v>
      </c>
      <c r="C283" s="7" t="s">
        <v>34</v>
      </c>
      <c r="D283" s="8">
        <v>45383</v>
      </c>
      <c r="E283" s="9" t="s">
        <v>95</v>
      </c>
      <c r="F283" s="10">
        <v>162</v>
      </c>
      <c r="G283" s="10">
        <v>161</v>
      </c>
      <c r="H283" s="1">
        <v>44961.99</v>
      </c>
      <c r="I283" s="1">
        <v>29517.39</v>
      </c>
      <c r="J283" s="1">
        <v>0</v>
      </c>
      <c r="K283" s="1">
        <v>74479.38</v>
      </c>
      <c r="L283" s="1">
        <v>323.99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74479.38</v>
      </c>
      <c r="S283" s="1">
        <v>80632.87</v>
      </c>
      <c r="T283" s="1">
        <v>355.95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80988.820000000007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f t="shared" si="4"/>
        <v>0</v>
      </c>
      <c r="AU283" s="1">
        <v>29841.38</v>
      </c>
      <c r="AV283" s="1">
        <v>80988.820000000007</v>
      </c>
      <c r="AW283" s="11">
        <v>93</v>
      </c>
      <c r="AX283" s="11">
        <v>300</v>
      </c>
      <c r="AY283" s="1">
        <v>330000</v>
      </c>
      <c r="AZ283" s="1">
        <v>77823.77</v>
      </c>
      <c r="BA283" s="12">
        <v>89.99</v>
      </c>
      <c r="BB283" s="12">
        <v>86.122779790801701</v>
      </c>
      <c r="BC283" s="12">
        <v>9.5</v>
      </c>
      <c r="BD283" s="12"/>
      <c r="BE283" s="9" t="s">
        <v>1523</v>
      </c>
      <c r="BF283" s="6"/>
      <c r="BG283" s="9" t="s">
        <v>543</v>
      </c>
      <c r="BH283" s="9" t="s">
        <v>680</v>
      </c>
      <c r="BI283" s="9" t="s">
        <v>681</v>
      </c>
      <c r="BJ283" s="9" t="s">
        <v>1522</v>
      </c>
      <c r="BK283" s="7" t="s">
        <v>1</v>
      </c>
      <c r="BL283" s="12">
        <v>604625.69226263999</v>
      </c>
      <c r="BM283" s="7" t="s">
        <v>35</v>
      </c>
      <c r="BN283" s="12"/>
      <c r="BO283" s="13">
        <v>39107</v>
      </c>
      <c r="BP283" s="13">
        <v>48232</v>
      </c>
      <c r="BQ283" s="13" t="s">
        <v>1424</v>
      </c>
      <c r="BR283" s="13" t="s">
        <v>1689</v>
      </c>
      <c r="BS283" s="13">
        <v>44232</v>
      </c>
      <c r="BT283" s="13">
        <v>44862</v>
      </c>
      <c r="BU283" s="12">
        <v>31093.38</v>
      </c>
      <c r="BV283" s="12">
        <v>54.04</v>
      </c>
      <c r="BW283" s="12">
        <v>0</v>
      </c>
    </row>
    <row r="284" spans="1:75" s="3" customFormat="1" ht="18.2" customHeight="1" x14ac:dyDescent="0.15">
      <c r="A284" s="14">
        <v>282</v>
      </c>
      <c r="B284" s="15" t="s">
        <v>37</v>
      </c>
      <c r="C284" s="15" t="s">
        <v>34</v>
      </c>
      <c r="D284" s="16">
        <v>45383</v>
      </c>
      <c r="E284" s="2" t="s">
        <v>1059</v>
      </c>
      <c r="F284" s="17">
        <v>0</v>
      </c>
      <c r="G284" s="17">
        <v>0</v>
      </c>
      <c r="H284" s="18">
        <v>48776.41</v>
      </c>
      <c r="I284" s="18">
        <v>0</v>
      </c>
      <c r="J284" s="18">
        <v>0</v>
      </c>
      <c r="K284" s="18">
        <v>48776.41</v>
      </c>
      <c r="L284" s="18">
        <v>351.51</v>
      </c>
      <c r="M284" s="18">
        <v>0</v>
      </c>
      <c r="N284" s="18">
        <v>0</v>
      </c>
      <c r="O284" s="18">
        <v>351.51</v>
      </c>
      <c r="P284" s="18">
        <v>0</v>
      </c>
      <c r="Q284" s="18">
        <v>0</v>
      </c>
      <c r="R284" s="18">
        <v>48424.9</v>
      </c>
      <c r="S284" s="18">
        <v>0</v>
      </c>
      <c r="T284" s="18">
        <v>386.15</v>
      </c>
      <c r="U284" s="18">
        <v>0</v>
      </c>
      <c r="V284" s="18">
        <v>0</v>
      </c>
      <c r="W284" s="18">
        <v>386.15</v>
      </c>
      <c r="X284" s="18">
        <v>0</v>
      </c>
      <c r="Y284" s="18">
        <v>0</v>
      </c>
      <c r="Z284" s="18">
        <v>0</v>
      </c>
      <c r="AA284" s="18">
        <v>58.63</v>
      </c>
      <c r="AB284" s="18">
        <v>0</v>
      </c>
      <c r="AC284" s="18">
        <v>0</v>
      </c>
      <c r="AD284" s="18">
        <v>0</v>
      </c>
      <c r="AE284" s="18">
        <v>0</v>
      </c>
      <c r="AF284" s="18">
        <v>-42.24</v>
      </c>
      <c r="AG284" s="18">
        <v>39.81</v>
      </c>
      <c r="AH284" s="18">
        <v>109.63</v>
      </c>
      <c r="AI284" s="18">
        <v>0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0</v>
      </c>
      <c r="AR284" s="18">
        <v>0.05</v>
      </c>
      <c r="AS284" s="18">
        <v>0.386793</v>
      </c>
      <c r="AT284" s="1">
        <f t="shared" si="4"/>
        <v>903.05320699999993</v>
      </c>
      <c r="AU284" s="18">
        <v>0</v>
      </c>
      <c r="AV284" s="18">
        <v>0</v>
      </c>
      <c r="AW284" s="19">
        <v>93</v>
      </c>
      <c r="AX284" s="19">
        <v>300</v>
      </c>
      <c r="AY284" s="18">
        <v>372300</v>
      </c>
      <c r="AZ284" s="18">
        <v>84429.68</v>
      </c>
      <c r="BA284" s="20">
        <v>90</v>
      </c>
      <c r="BB284" s="20">
        <v>51.619773994168902</v>
      </c>
      <c r="BC284" s="20">
        <v>9.5</v>
      </c>
      <c r="BD284" s="20"/>
      <c r="BE284" s="2" t="s">
        <v>1523</v>
      </c>
      <c r="BF284" s="14"/>
      <c r="BG284" s="2" t="s">
        <v>543</v>
      </c>
      <c r="BH284" s="2" t="s">
        <v>564</v>
      </c>
      <c r="BI284" s="2" t="s">
        <v>565</v>
      </c>
      <c r="BJ284" s="2" t="s">
        <v>3</v>
      </c>
      <c r="BK284" s="15" t="s">
        <v>1</v>
      </c>
      <c r="BL284" s="20">
        <v>393114.6940972</v>
      </c>
      <c r="BM284" s="15" t="s">
        <v>35</v>
      </c>
      <c r="BN284" s="20"/>
      <c r="BO284" s="21">
        <v>39108</v>
      </c>
      <c r="BP284" s="21">
        <v>48233</v>
      </c>
      <c r="BQ284" s="13" t="s">
        <v>1665</v>
      </c>
      <c r="BR284" s="13" t="s">
        <v>1687</v>
      </c>
      <c r="BS284" s="13" t="s">
        <v>1667</v>
      </c>
      <c r="BT284" s="13" t="s">
        <v>1667</v>
      </c>
      <c r="BU284" s="20">
        <v>0</v>
      </c>
      <c r="BV284" s="20">
        <v>58.63</v>
      </c>
      <c r="BW284" s="20">
        <v>0</v>
      </c>
    </row>
    <row r="285" spans="1:75" s="3" customFormat="1" ht="18.2" customHeight="1" x14ac:dyDescent="0.15">
      <c r="A285" s="6">
        <v>283</v>
      </c>
      <c r="B285" s="7" t="s">
        <v>37</v>
      </c>
      <c r="C285" s="7" t="s">
        <v>34</v>
      </c>
      <c r="D285" s="8">
        <v>45383</v>
      </c>
      <c r="E285" s="9" t="s">
        <v>139</v>
      </c>
      <c r="F285" s="10">
        <v>162</v>
      </c>
      <c r="G285" s="10">
        <v>161</v>
      </c>
      <c r="H285" s="1">
        <v>62860.36</v>
      </c>
      <c r="I285" s="1">
        <v>41273.18</v>
      </c>
      <c r="J285" s="1">
        <v>0</v>
      </c>
      <c r="K285" s="1">
        <v>104133.54</v>
      </c>
      <c r="L285" s="1">
        <v>453.03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104133.54</v>
      </c>
      <c r="S285" s="1">
        <v>112042.61</v>
      </c>
      <c r="T285" s="1">
        <v>497.64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112540.25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f t="shared" si="4"/>
        <v>0</v>
      </c>
      <c r="AU285" s="1">
        <v>41726.21</v>
      </c>
      <c r="AV285" s="1">
        <v>112540.25</v>
      </c>
      <c r="AW285" s="11">
        <v>93</v>
      </c>
      <c r="AX285" s="11">
        <v>300</v>
      </c>
      <c r="AY285" s="1">
        <v>514000</v>
      </c>
      <c r="AZ285" s="1">
        <v>108809.9</v>
      </c>
      <c r="BA285" s="12">
        <v>80.56</v>
      </c>
      <c r="BB285" s="12">
        <v>77.097745539698096</v>
      </c>
      <c r="BC285" s="12">
        <v>9.5</v>
      </c>
      <c r="BD285" s="12"/>
      <c r="BE285" s="9" t="s">
        <v>1521</v>
      </c>
      <c r="BF285" s="6"/>
      <c r="BG285" s="9" t="s">
        <v>550</v>
      </c>
      <c r="BH285" s="9" t="s">
        <v>570</v>
      </c>
      <c r="BI285" s="9" t="s">
        <v>573</v>
      </c>
      <c r="BJ285" s="9" t="s">
        <v>1522</v>
      </c>
      <c r="BK285" s="7" t="s">
        <v>1</v>
      </c>
      <c r="BL285" s="12">
        <v>845358.99345912004</v>
      </c>
      <c r="BM285" s="7" t="s">
        <v>35</v>
      </c>
      <c r="BN285" s="12"/>
      <c r="BO285" s="13">
        <v>39108</v>
      </c>
      <c r="BP285" s="13">
        <v>48233</v>
      </c>
      <c r="BQ285" s="13" t="s">
        <v>1815</v>
      </c>
      <c r="BR285" s="13" t="s">
        <v>1816</v>
      </c>
      <c r="BS285" s="13">
        <v>43502</v>
      </c>
      <c r="BT285" s="13">
        <v>44132</v>
      </c>
      <c r="BU285" s="12">
        <v>43649.54</v>
      </c>
      <c r="BV285" s="12">
        <v>75.56</v>
      </c>
      <c r="BW285" s="12">
        <v>0</v>
      </c>
    </row>
    <row r="286" spans="1:75" s="3" customFormat="1" ht="18.2" customHeight="1" x14ac:dyDescent="0.15">
      <c r="A286" s="14">
        <v>284</v>
      </c>
      <c r="B286" s="15" t="s">
        <v>37</v>
      </c>
      <c r="C286" s="15" t="s">
        <v>34</v>
      </c>
      <c r="D286" s="16">
        <v>45383</v>
      </c>
      <c r="E286" s="2" t="s">
        <v>319</v>
      </c>
      <c r="F286" s="17">
        <v>172</v>
      </c>
      <c r="G286" s="17">
        <v>171</v>
      </c>
      <c r="H286" s="18">
        <v>46683.57</v>
      </c>
      <c r="I286" s="18">
        <v>31552.81</v>
      </c>
      <c r="J286" s="18">
        <v>0</v>
      </c>
      <c r="K286" s="18">
        <v>78236.38</v>
      </c>
      <c r="L286" s="18">
        <v>336.47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78236.38</v>
      </c>
      <c r="S286" s="18">
        <v>89512.52</v>
      </c>
      <c r="T286" s="18">
        <v>369.58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  <c r="Z286" s="18">
        <v>89882.1</v>
      </c>
      <c r="AA286" s="18">
        <v>0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">
        <f t="shared" si="4"/>
        <v>0</v>
      </c>
      <c r="AU286" s="18">
        <v>31889.279999999999</v>
      </c>
      <c r="AV286" s="18">
        <v>89882.1</v>
      </c>
      <c r="AW286" s="19">
        <v>93</v>
      </c>
      <c r="AX286" s="19">
        <v>300</v>
      </c>
      <c r="AY286" s="18">
        <v>353000</v>
      </c>
      <c r="AZ286" s="18">
        <v>80811.259999999995</v>
      </c>
      <c r="BA286" s="20">
        <v>90</v>
      </c>
      <c r="BB286" s="20">
        <v>87.132340220904894</v>
      </c>
      <c r="BC286" s="20">
        <v>9.5</v>
      </c>
      <c r="BD286" s="20"/>
      <c r="BE286" s="2" t="s">
        <v>1523</v>
      </c>
      <c r="BF286" s="14"/>
      <c r="BG286" s="2" t="s">
        <v>543</v>
      </c>
      <c r="BH286" s="2" t="s">
        <v>564</v>
      </c>
      <c r="BI286" s="2" t="s">
        <v>692</v>
      </c>
      <c r="BJ286" s="2" t="s">
        <v>1522</v>
      </c>
      <c r="BK286" s="15" t="s">
        <v>1</v>
      </c>
      <c r="BL286" s="20">
        <v>635125.12345863995</v>
      </c>
      <c r="BM286" s="15" t="s">
        <v>35</v>
      </c>
      <c r="BN286" s="20"/>
      <c r="BO286" s="21">
        <v>39108</v>
      </c>
      <c r="BP286" s="21">
        <v>48233</v>
      </c>
      <c r="BQ286" s="13" t="s">
        <v>1431</v>
      </c>
      <c r="BR286" s="13" t="s">
        <v>1681</v>
      </c>
      <c r="BS286" s="13">
        <v>43502</v>
      </c>
      <c r="BT286" s="13">
        <v>44132</v>
      </c>
      <c r="BU286" s="20">
        <v>34051.07</v>
      </c>
      <c r="BV286" s="20">
        <v>56.12</v>
      </c>
      <c r="BW286" s="20">
        <v>0</v>
      </c>
    </row>
    <row r="287" spans="1:75" s="3" customFormat="1" ht="18.2" customHeight="1" x14ac:dyDescent="0.15">
      <c r="A287" s="6">
        <v>285</v>
      </c>
      <c r="B287" s="7" t="s">
        <v>37</v>
      </c>
      <c r="C287" s="7" t="s">
        <v>34</v>
      </c>
      <c r="D287" s="8">
        <v>45383</v>
      </c>
      <c r="E287" s="9" t="s">
        <v>1060</v>
      </c>
      <c r="F287" s="10">
        <v>0</v>
      </c>
      <c r="G287" s="10">
        <v>0</v>
      </c>
      <c r="H287" s="1">
        <v>16967.34</v>
      </c>
      <c r="I287" s="1">
        <v>0</v>
      </c>
      <c r="J287" s="1">
        <v>0</v>
      </c>
      <c r="K287" s="1">
        <v>16967.34</v>
      </c>
      <c r="L287" s="1">
        <v>436.19</v>
      </c>
      <c r="M287" s="1">
        <v>0</v>
      </c>
      <c r="N287" s="1">
        <v>0</v>
      </c>
      <c r="O287" s="1">
        <v>436.19</v>
      </c>
      <c r="P287" s="1">
        <v>0</v>
      </c>
      <c r="Q287" s="1">
        <v>0</v>
      </c>
      <c r="R287" s="1">
        <v>16531.150000000001</v>
      </c>
      <c r="S287" s="1">
        <v>0</v>
      </c>
      <c r="T287" s="1">
        <v>135.74</v>
      </c>
      <c r="U287" s="1">
        <v>0</v>
      </c>
      <c r="V287" s="1">
        <v>0</v>
      </c>
      <c r="W287" s="1">
        <v>135.74</v>
      </c>
      <c r="X287" s="1">
        <v>0</v>
      </c>
      <c r="Y287" s="1">
        <v>0</v>
      </c>
      <c r="Z287" s="1">
        <v>0</v>
      </c>
      <c r="AA287" s="1">
        <v>52.73</v>
      </c>
      <c r="AB287" s="1">
        <v>0</v>
      </c>
      <c r="AC287" s="1">
        <v>0</v>
      </c>
      <c r="AD287" s="1">
        <v>0</v>
      </c>
      <c r="AE287" s="1">
        <v>0</v>
      </c>
      <c r="AF287" s="1">
        <v>-30.11</v>
      </c>
      <c r="AG287" s="1">
        <v>27.17</v>
      </c>
      <c r="AH287" s="1">
        <v>78.86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702.14</v>
      </c>
      <c r="AQ287" s="1">
        <v>0</v>
      </c>
      <c r="AR287" s="1">
        <v>700.58</v>
      </c>
      <c r="AS287" s="1">
        <v>0</v>
      </c>
      <c r="AT287" s="1">
        <f t="shared" si="4"/>
        <v>702.13999999999987</v>
      </c>
      <c r="AU287" s="1">
        <v>0</v>
      </c>
      <c r="AV287" s="1">
        <v>0</v>
      </c>
      <c r="AW287" s="11">
        <v>33</v>
      </c>
      <c r="AX287" s="11">
        <v>240</v>
      </c>
      <c r="AY287" s="1">
        <v>263800</v>
      </c>
      <c r="AZ287" s="1">
        <v>60930</v>
      </c>
      <c r="BA287" s="12">
        <v>89.68</v>
      </c>
      <c r="BB287" s="12">
        <v>24.331421828327599</v>
      </c>
      <c r="BC287" s="12">
        <v>9.6</v>
      </c>
      <c r="BD287" s="12"/>
      <c r="BE287" s="9" t="s">
        <v>1523</v>
      </c>
      <c r="BF287" s="6"/>
      <c r="BG287" s="9" t="s">
        <v>543</v>
      </c>
      <c r="BH287" s="9" t="s">
        <v>582</v>
      </c>
      <c r="BI287" s="9" t="s">
        <v>583</v>
      </c>
      <c r="BJ287" s="9" t="s">
        <v>3</v>
      </c>
      <c r="BK287" s="7" t="s">
        <v>1</v>
      </c>
      <c r="BL287" s="12">
        <v>134200.33857220001</v>
      </c>
      <c r="BM287" s="7" t="s">
        <v>35</v>
      </c>
      <c r="BN287" s="12"/>
      <c r="BO287" s="13">
        <v>39108</v>
      </c>
      <c r="BP287" s="13">
        <v>46408</v>
      </c>
      <c r="BQ287" s="13" t="s">
        <v>1665</v>
      </c>
      <c r="BR287" s="13" t="s">
        <v>1687</v>
      </c>
      <c r="BS287" s="13" t="s">
        <v>1667</v>
      </c>
      <c r="BT287" s="13" t="s">
        <v>1667</v>
      </c>
      <c r="BU287" s="12">
        <v>0</v>
      </c>
      <c r="BV287" s="12">
        <v>52.73</v>
      </c>
      <c r="BW287" s="12">
        <v>0</v>
      </c>
    </row>
    <row r="288" spans="1:75" s="3" customFormat="1" ht="18.2" customHeight="1" x14ac:dyDescent="0.15">
      <c r="A288" s="14">
        <v>286</v>
      </c>
      <c r="B288" s="15" t="s">
        <v>37</v>
      </c>
      <c r="C288" s="15" t="s">
        <v>34</v>
      </c>
      <c r="D288" s="16">
        <v>45383</v>
      </c>
      <c r="E288" s="2" t="s">
        <v>50</v>
      </c>
      <c r="F288" s="17">
        <v>129</v>
      </c>
      <c r="G288" s="17">
        <v>128</v>
      </c>
      <c r="H288" s="18">
        <v>35361.03</v>
      </c>
      <c r="I288" s="18">
        <v>20366.41</v>
      </c>
      <c r="J288" s="18">
        <v>0</v>
      </c>
      <c r="K288" s="18">
        <v>55727.44</v>
      </c>
      <c r="L288" s="18">
        <v>253.69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55727.44</v>
      </c>
      <c r="S288" s="18">
        <v>48666.400000000001</v>
      </c>
      <c r="T288" s="18">
        <v>282.89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48949.29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">
        <f t="shared" si="4"/>
        <v>0</v>
      </c>
      <c r="AU288" s="18">
        <v>20620.099999999999</v>
      </c>
      <c r="AV288" s="18">
        <v>48949.29</v>
      </c>
      <c r="AW288" s="19">
        <v>93</v>
      </c>
      <c r="AX288" s="19">
        <v>300</v>
      </c>
      <c r="AY288" s="18">
        <v>258500</v>
      </c>
      <c r="AZ288" s="18">
        <v>60930</v>
      </c>
      <c r="BA288" s="20">
        <v>89.69</v>
      </c>
      <c r="BB288" s="20">
        <v>82.031742878713303</v>
      </c>
      <c r="BC288" s="20">
        <v>9.6</v>
      </c>
      <c r="BD288" s="20"/>
      <c r="BE288" s="2" t="s">
        <v>1521</v>
      </c>
      <c r="BF288" s="14"/>
      <c r="BG288" s="2" t="s">
        <v>543</v>
      </c>
      <c r="BH288" s="2" t="s">
        <v>582</v>
      </c>
      <c r="BI288" s="2" t="s">
        <v>583</v>
      </c>
      <c r="BJ288" s="2" t="s">
        <v>1522</v>
      </c>
      <c r="BK288" s="15" t="s">
        <v>1</v>
      </c>
      <c r="BL288" s="20">
        <v>452396.91828832001</v>
      </c>
      <c r="BM288" s="15" t="s">
        <v>35</v>
      </c>
      <c r="BN288" s="20"/>
      <c r="BO288" s="21">
        <v>39108</v>
      </c>
      <c r="BP288" s="21">
        <v>48233</v>
      </c>
      <c r="BQ288" s="13" t="s">
        <v>1403</v>
      </c>
      <c r="BR288" s="13" t="s">
        <v>1699</v>
      </c>
      <c r="BS288" s="13">
        <v>43867</v>
      </c>
      <c r="BT288" s="13">
        <v>44497</v>
      </c>
      <c r="BU288" s="20">
        <v>21052.880000000001</v>
      </c>
      <c r="BV288" s="20">
        <v>55.23</v>
      </c>
      <c r="BW288" s="20">
        <v>0</v>
      </c>
    </row>
    <row r="289" spans="1:75" s="3" customFormat="1" ht="18.2" customHeight="1" x14ac:dyDescent="0.15">
      <c r="A289" s="6">
        <v>287</v>
      </c>
      <c r="B289" s="7" t="s">
        <v>37</v>
      </c>
      <c r="C289" s="7" t="s">
        <v>34</v>
      </c>
      <c r="D289" s="8">
        <v>45383</v>
      </c>
      <c r="E289" s="9" t="s">
        <v>236</v>
      </c>
      <c r="F289" s="10">
        <v>188</v>
      </c>
      <c r="G289" s="10">
        <v>187</v>
      </c>
      <c r="H289" s="1">
        <v>67997.81</v>
      </c>
      <c r="I289" s="1">
        <v>47845.23</v>
      </c>
      <c r="J289" s="1">
        <v>0</v>
      </c>
      <c r="K289" s="1">
        <v>115843.04</v>
      </c>
      <c r="L289" s="1">
        <v>490.05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115843.04</v>
      </c>
      <c r="S289" s="1">
        <v>144831.07</v>
      </c>
      <c r="T289" s="1">
        <v>538.32000000000005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145369.39000000001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f t="shared" si="4"/>
        <v>0</v>
      </c>
      <c r="AU289" s="1">
        <v>48335.28</v>
      </c>
      <c r="AV289" s="1">
        <v>145369.39000000001</v>
      </c>
      <c r="AW289" s="11">
        <v>93</v>
      </c>
      <c r="AX289" s="11">
        <v>300</v>
      </c>
      <c r="AY289" s="1">
        <v>513000</v>
      </c>
      <c r="AZ289" s="1">
        <v>117703.07</v>
      </c>
      <c r="BA289" s="12">
        <v>89.99</v>
      </c>
      <c r="BB289" s="12">
        <v>88.567912201440507</v>
      </c>
      <c r="BC289" s="12">
        <v>9.5</v>
      </c>
      <c r="BD289" s="12"/>
      <c r="BE289" s="9" t="s">
        <v>1521</v>
      </c>
      <c r="BF289" s="6"/>
      <c r="BG289" s="9" t="s">
        <v>555</v>
      </c>
      <c r="BH289" s="9" t="s">
        <v>235</v>
      </c>
      <c r="BI289" s="9" t="s">
        <v>574</v>
      </c>
      <c r="BJ289" s="9" t="s">
        <v>1522</v>
      </c>
      <c r="BK289" s="7" t="s">
        <v>1</v>
      </c>
      <c r="BL289" s="12">
        <v>940417.04232511995</v>
      </c>
      <c r="BM289" s="7" t="s">
        <v>35</v>
      </c>
      <c r="BN289" s="12"/>
      <c r="BO289" s="13">
        <v>39111</v>
      </c>
      <c r="BP289" s="13">
        <v>48236</v>
      </c>
      <c r="BQ289" s="13" t="s">
        <v>1406</v>
      </c>
      <c r="BR289" s="13" t="s">
        <v>1686</v>
      </c>
      <c r="BS289" s="13">
        <v>44232</v>
      </c>
      <c r="BT289" s="13">
        <v>44862</v>
      </c>
      <c r="BU289" s="12">
        <v>52842.73</v>
      </c>
      <c r="BV289" s="12">
        <v>81.73</v>
      </c>
      <c r="BW289" s="12">
        <v>0</v>
      </c>
    </row>
    <row r="290" spans="1:75" s="3" customFormat="1" ht="18.2" customHeight="1" x14ac:dyDescent="0.15">
      <c r="A290" s="14">
        <v>288</v>
      </c>
      <c r="B290" s="15" t="s">
        <v>37</v>
      </c>
      <c r="C290" s="15" t="s">
        <v>34</v>
      </c>
      <c r="D290" s="16">
        <v>45383</v>
      </c>
      <c r="E290" s="2" t="s">
        <v>414</v>
      </c>
      <c r="F290" s="17">
        <v>154</v>
      </c>
      <c r="G290" s="17">
        <v>153</v>
      </c>
      <c r="H290" s="18">
        <v>82104.42</v>
      </c>
      <c r="I290" s="18">
        <v>53048.89</v>
      </c>
      <c r="J290" s="18">
        <v>0</v>
      </c>
      <c r="K290" s="18">
        <v>135153.31</v>
      </c>
      <c r="L290" s="18">
        <v>594.24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135153.31</v>
      </c>
      <c r="S290" s="18">
        <v>137509.16</v>
      </c>
      <c r="T290" s="18">
        <v>643.15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138152.31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">
        <f t="shared" si="4"/>
        <v>0</v>
      </c>
      <c r="AU290" s="18">
        <v>53643.13</v>
      </c>
      <c r="AV290" s="18">
        <v>138152.31</v>
      </c>
      <c r="AW290" s="19">
        <v>93</v>
      </c>
      <c r="AX290" s="19">
        <v>300</v>
      </c>
      <c r="AY290" s="18">
        <v>604300</v>
      </c>
      <c r="AZ290" s="18">
        <v>142761.39000000001</v>
      </c>
      <c r="BA290" s="20">
        <v>90</v>
      </c>
      <c r="BB290" s="20">
        <v>85.203694780500498</v>
      </c>
      <c r="BC290" s="20">
        <v>9.4</v>
      </c>
      <c r="BD290" s="20"/>
      <c r="BE290" s="2" t="s">
        <v>1521</v>
      </c>
      <c r="BF290" s="14"/>
      <c r="BG290" s="2" t="s">
        <v>550</v>
      </c>
      <c r="BH290" s="2" t="s">
        <v>551</v>
      </c>
      <c r="BI290" s="2" t="s">
        <v>693</v>
      </c>
      <c r="BJ290" s="2" t="s">
        <v>1522</v>
      </c>
      <c r="BK290" s="15" t="s">
        <v>1</v>
      </c>
      <c r="BL290" s="20">
        <v>1097178.35487268</v>
      </c>
      <c r="BM290" s="15" t="s">
        <v>35</v>
      </c>
      <c r="BN290" s="20"/>
      <c r="BO290" s="21">
        <v>39109</v>
      </c>
      <c r="BP290" s="21">
        <v>48234</v>
      </c>
      <c r="BQ290" s="13" t="s">
        <v>1407</v>
      </c>
      <c r="BR290" s="13" t="s">
        <v>1694</v>
      </c>
      <c r="BS290" s="13">
        <v>43867</v>
      </c>
      <c r="BT290" s="13">
        <v>44497</v>
      </c>
      <c r="BU290" s="20">
        <v>46944.06</v>
      </c>
      <c r="BV290" s="20">
        <v>54.67</v>
      </c>
      <c r="BW290" s="20">
        <v>0</v>
      </c>
    </row>
    <row r="291" spans="1:75" s="3" customFormat="1" ht="18.2" customHeight="1" x14ac:dyDescent="0.15">
      <c r="A291" s="6">
        <v>289</v>
      </c>
      <c r="B291" s="7" t="s">
        <v>37</v>
      </c>
      <c r="C291" s="7" t="s">
        <v>34</v>
      </c>
      <c r="D291" s="8">
        <v>45383</v>
      </c>
      <c r="E291" s="9" t="s">
        <v>46</v>
      </c>
      <c r="F291" s="10">
        <v>125</v>
      </c>
      <c r="G291" s="10">
        <v>124</v>
      </c>
      <c r="H291" s="1">
        <v>21862.27</v>
      </c>
      <c r="I291" s="1">
        <v>43113.69</v>
      </c>
      <c r="J291" s="1">
        <v>0</v>
      </c>
      <c r="K291" s="1">
        <v>64975.96</v>
      </c>
      <c r="L291" s="1">
        <v>544.52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64975.96</v>
      </c>
      <c r="S291" s="1">
        <v>46586.31</v>
      </c>
      <c r="T291" s="1">
        <v>173.08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46759.39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f t="shared" si="4"/>
        <v>0</v>
      </c>
      <c r="AU291" s="1">
        <v>43658.21</v>
      </c>
      <c r="AV291" s="1">
        <v>46759.39</v>
      </c>
      <c r="AW291" s="11">
        <v>34</v>
      </c>
      <c r="AX291" s="11">
        <v>240</v>
      </c>
      <c r="AY291" s="1">
        <v>334600</v>
      </c>
      <c r="AZ291" s="1">
        <v>76985</v>
      </c>
      <c r="BA291" s="12">
        <v>87.68</v>
      </c>
      <c r="BB291" s="12">
        <v>74.002626132363403</v>
      </c>
      <c r="BC291" s="12">
        <v>9.5</v>
      </c>
      <c r="BD291" s="12"/>
      <c r="BE291" s="9" t="s">
        <v>1521</v>
      </c>
      <c r="BF291" s="6"/>
      <c r="BG291" s="9" t="s">
        <v>543</v>
      </c>
      <c r="BH291" s="9" t="s">
        <v>578</v>
      </c>
      <c r="BI291" s="9" t="s">
        <v>579</v>
      </c>
      <c r="BJ291" s="9" t="s">
        <v>1522</v>
      </c>
      <c r="BK291" s="7" t="s">
        <v>1</v>
      </c>
      <c r="BL291" s="12">
        <v>527476.66260687995</v>
      </c>
      <c r="BM291" s="7" t="s">
        <v>35</v>
      </c>
      <c r="BN291" s="12"/>
      <c r="BO291" s="13">
        <v>39113</v>
      </c>
      <c r="BP291" s="13">
        <v>46415</v>
      </c>
      <c r="BQ291" s="13" t="s">
        <v>1429</v>
      </c>
      <c r="BR291" s="13" t="s">
        <v>1698</v>
      </c>
      <c r="BS291" s="13">
        <v>44232</v>
      </c>
      <c r="BT291" s="13">
        <v>44862</v>
      </c>
      <c r="BU291" s="12">
        <v>23101.17</v>
      </c>
      <c r="BV291" s="12">
        <v>50.96</v>
      </c>
      <c r="BW291" s="12">
        <v>0</v>
      </c>
    </row>
    <row r="292" spans="1:75" s="3" customFormat="1" ht="18.2" customHeight="1" x14ac:dyDescent="0.15">
      <c r="A292" s="14">
        <v>290</v>
      </c>
      <c r="B292" s="15" t="s">
        <v>37</v>
      </c>
      <c r="C292" s="15" t="s">
        <v>34</v>
      </c>
      <c r="D292" s="16">
        <v>45383</v>
      </c>
      <c r="E292" s="2" t="s">
        <v>92</v>
      </c>
      <c r="F292" s="17">
        <v>95</v>
      </c>
      <c r="G292" s="17">
        <v>94</v>
      </c>
      <c r="H292" s="18">
        <v>116761.69</v>
      </c>
      <c r="I292" s="18">
        <v>56193.63</v>
      </c>
      <c r="J292" s="18">
        <v>0</v>
      </c>
      <c r="K292" s="18">
        <v>172955.32</v>
      </c>
      <c r="L292" s="18">
        <v>842.47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172955.32</v>
      </c>
      <c r="S292" s="18">
        <v>109268.03</v>
      </c>
      <c r="T292" s="18">
        <v>914.63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110182.66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">
        <f t="shared" si="4"/>
        <v>0</v>
      </c>
      <c r="AU292" s="18">
        <v>57036.1</v>
      </c>
      <c r="AV292" s="18">
        <v>110182.66</v>
      </c>
      <c r="AW292" s="19">
        <v>94</v>
      </c>
      <c r="AX292" s="19">
        <v>300</v>
      </c>
      <c r="AY292" s="18">
        <v>858420</v>
      </c>
      <c r="AZ292" s="18">
        <v>202721.73</v>
      </c>
      <c r="BA292" s="20">
        <v>89.99</v>
      </c>
      <c r="BB292" s="20">
        <v>76.776422768294296</v>
      </c>
      <c r="BC292" s="20">
        <v>9.4</v>
      </c>
      <c r="BD292" s="20"/>
      <c r="BE292" s="2" t="s">
        <v>1523</v>
      </c>
      <c r="BF292" s="14"/>
      <c r="BG292" s="2" t="s">
        <v>540</v>
      </c>
      <c r="BH292" s="2" t="s">
        <v>558</v>
      </c>
      <c r="BI292" s="2" t="s">
        <v>559</v>
      </c>
      <c r="BJ292" s="2" t="s">
        <v>1522</v>
      </c>
      <c r="BK292" s="15" t="s">
        <v>1</v>
      </c>
      <c r="BL292" s="20">
        <v>1404056.13050896</v>
      </c>
      <c r="BM292" s="15" t="s">
        <v>35</v>
      </c>
      <c r="BN292" s="20"/>
      <c r="BO292" s="21">
        <v>39115</v>
      </c>
      <c r="BP292" s="21">
        <v>48240</v>
      </c>
      <c r="BQ292" s="13" t="s">
        <v>1413</v>
      </c>
      <c r="BR292" s="13" t="s">
        <v>1701</v>
      </c>
      <c r="BS292" s="13">
        <v>44232</v>
      </c>
      <c r="BT292" s="13">
        <v>44862</v>
      </c>
      <c r="BU292" s="20">
        <v>40916.5</v>
      </c>
      <c r="BV292" s="20">
        <v>77.63</v>
      </c>
      <c r="BW292" s="20">
        <v>0</v>
      </c>
    </row>
    <row r="293" spans="1:75" s="3" customFormat="1" ht="18.2" customHeight="1" x14ac:dyDescent="0.15">
      <c r="A293" s="6">
        <v>291</v>
      </c>
      <c r="B293" s="7" t="s">
        <v>37</v>
      </c>
      <c r="C293" s="7" t="s">
        <v>34</v>
      </c>
      <c r="D293" s="8">
        <v>45383</v>
      </c>
      <c r="E293" s="9" t="s">
        <v>1061</v>
      </c>
      <c r="F293" s="10">
        <v>0</v>
      </c>
      <c r="G293" s="10">
        <v>0</v>
      </c>
      <c r="H293" s="1">
        <v>45804.73</v>
      </c>
      <c r="I293" s="1">
        <v>0</v>
      </c>
      <c r="J293" s="1">
        <v>0</v>
      </c>
      <c r="K293" s="1">
        <v>45804.73</v>
      </c>
      <c r="L293" s="1">
        <v>325.14</v>
      </c>
      <c r="M293" s="1">
        <v>0</v>
      </c>
      <c r="N293" s="1">
        <v>0</v>
      </c>
      <c r="O293" s="1">
        <v>325.14</v>
      </c>
      <c r="P293" s="1">
        <v>0</v>
      </c>
      <c r="Q293" s="1">
        <v>0</v>
      </c>
      <c r="R293" s="1">
        <v>45479.59</v>
      </c>
      <c r="S293" s="1">
        <v>0</v>
      </c>
      <c r="T293" s="1">
        <v>362.62</v>
      </c>
      <c r="U293" s="1">
        <v>0</v>
      </c>
      <c r="V293" s="1">
        <v>0</v>
      </c>
      <c r="W293" s="1">
        <v>362.62</v>
      </c>
      <c r="X293" s="1">
        <v>0</v>
      </c>
      <c r="Y293" s="1">
        <v>0</v>
      </c>
      <c r="Z293" s="1">
        <v>0</v>
      </c>
      <c r="AA293" s="1">
        <v>54.67</v>
      </c>
      <c r="AB293" s="1">
        <v>0</v>
      </c>
      <c r="AC293" s="1">
        <v>0</v>
      </c>
      <c r="AD293" s="1">
        <v>0</v>
      </c>
      <c r="AE293" s="1">
        <v>0</v>
      </c>
      <c r="AF293" s="1">
        <v>-38.71</v>
      </c>
      <c r="AG293" s="1">
        <v>37.119999999999997</v>
      </c>
      <c r="AH293" s="1">
        <v>103.62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8.7899999999999991</v>
      </c>
      <c r="AQ293" s="1">
        <v>0</v>
      </c>
      <c r="AR293" s="1">
        <v>3.29</v>
      </c>
      <c r="AS293" s="1">
        <v>0</v>
      </c>
      <c r="AT293" s="1">
        <f t="shared" si="4"/>
        <v>849.95999999999992</v>
      </c>
      <c r="AU293" s="1">
        <v>0</v>
      </c>
      <c r="AV293" s="1">
        <v>0</v>
      </c>
      <c r="AW293" s="11">
        <v>94</v>
      </c>
      <c r="AX293" s="11">
        <v>300</v>
      </c>
      <c r="AY293" s="1">
        <v>375150</v>
      </c>
      <c r="AZ293" s="1">
        <v>78718.94</v>
      </c>
      <c r="BA293" s="12">
        <v>79.959999999999994</v>
      </c>
      <c r="BB293" s="12">
        <v>46.196608038675301</v>
      </c>
      <c r="BC293" s="12">
        <v>9.5</v>
      </c>
      <c r="BD293" s="12"/>
      <c r="BE293" s="9" t="s">
        <v>1521</v>
      </c>
      <c r="BF293" s="6"/>
      <c r="BG293" s="9" t="s">
        <v>540</v>
      </c>
      <c r="BH293" s="9" t="s">
        <v>558</v>
      </c>
      <c r="BI293" s="9" t="s">
        <v>687</v>
      </c>
      <c r="BJ293" s="9" t="s">
        <v>3</v>
      </c>
      <c r="BK293" s="7" t="s">
        <v>1</v>
      </c>
      <c r="BL293" s="12">
        <v>369204.58504852001</v>
      </c>
      <c r="BM293" s="7" t="s">
        <v>35</v>
      </c>
      <c r="BN293" s="12"/>
      <c r="BO293" s="13">
        <v>39115</v>
      </c>
      <c r="BP293" s="13">
        <v>48240</v>
      </c>
      <c r="BQ293" s="13" t="s">
        <v>1665</v>
      </c>
      <c r="BR293" s="13" t="s">
        <v>1687</v>
      </c>
      <c r="BS293" s="13" t="s">
        <v>1667</v>
      </c>
      <c r="BT293" s="13" t="s">
        <v>1667</v>
      </c>
      <c r="BU293" s="12">
        <v>0</v>
      </c>
      <c r="BV293" s="12">
        <v>54.67</v>
      </c>
      <c r="BW293" s="12">
        <v>0</v>
      </c>
    </row>
    <row r="294" spans="1:75" s="3" customFormat="1" ht="18.2" customHeight="1" x14ac:dyDescent="0.15">
      <c r="A294" s="14">
        <v>292</v>
      </c>
      <c r="B294" s="15" t="s">
        <v>37</v>
      </c>
      <c r="C294" s="15" t="s">
        <v>34</v>
      </c>
      <c r="D294" s="16">
        <v>45383</v>
      </c>
      <c r="E294" s="2" t="s">
        <v>450</v>
      </c>
      <c r="F294" s="17">
        <v>171</v>
      </c>
      <c r="G294" s="17">
        <v>170</v>
      </c>
      <c r="H294" s="18">
        <v>71041.09</v>
      </c>
      <c r="I294" s="18">
        <v>47162.1</v>
      </c>
      <c r="J294" s="18">
        <v>0</v>
      </c>
      <c r="K294" s="18">
        <v>118203.19</v>
      </c>
      <c r="L294" s="18">
        <v>504.31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118203.19</v>
      </c>
      <c r="S294" s="18">
        <v>135247.01999999999</v>
      </c>
      <c r="T294" s="18">
        <v>562.41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135809.43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">
        <f t="shared" si="4"/>
        <v>0</v>
      </c>
      <c r="AU294" s="18">
        <v>47666.41</v>
      </c>
      <c r="AV294" s="18">
        <v>135809.43</v>
      </c>
      <c r="AW294" s="19">
        <v>94</v>
      </c>
      <c r="AX294" s="19">
        <v>300</v>
      </c>
      <c r="AY294" s="18">
        <v>517000</v>
      </c>
      <c r="AZ294" s="18">
        <v>122093.07</v>
      </c>
      <c r="BA294" s="20">
        <v>89.99</v>
      </c>
      <c r="BB294" s="20">
        <v>87.122922440233495</v>
      </c>
      <c r="BC294" s="20">
        <v>9.5</v>
      </c>
      <c r="BD294" s="20"/>
      <c r="BE294" s="2" t="s">
        <v>1523</v>
      </c>
      <c r="BF294" s="14"/>
      <c r="BG294" s="2" t="s">
        <v>561</v>
      </c>
      <c r="BH294" s="2" t="s">
        <v>571</v>
      </c>
      <c r="BI294" s="2" t="s">
        <v>589</v>
      </c>
      <c r="BJ294" s="2" t="s">
        <v>1522</v>
      </c>
      <c r="BK294" s="15" t="s">
        <v>1</v>
      </c>
      <c r="BL294" s="20">
        <v>959576.80610932002</v>
      </c>
      <c r="BM294" s="15" t="s">
        <v>35</v>
      </c>
      <c r="BN294" s="20"/>
      <c r="BO294" s="21">
        <v>39115</v>
      </c>
      <c r="BP294" s="21">
        <v>48240</v>
      </c>
      <c r="BQ294" s="13" t="s">
        <v>1413</v>
      </c>
      <c r="BR294" s="13" t="s">
        <v>1701</v>
      </c>
      <c r="BS294" s="13">
        <v>43867</v>
      </c>
      <c r="BT294" s="13">
        <v>44497</v>
      </c>
      <c r="BU294" s="20">
        <v>51275.02</v>
      </c>
      <c r="BV294" s="20">
        <v>84.79</v>
      </c>
      <c r="BW294" s="20">
        <v>0</v>
      </c>
    </row>
    <row r="295" spans="1:75" s="3" customFormat="1" ht="18.2" customHeight="1" x14ac:dyDescent="0.15">
      <c r="A295" s="6">
        <v>293</v>
      </c>
      <c r="B295" s="7" t="s">
        <v>37</v>
      </c>
      <c r="C295" s="7" t="s">
        <v>34</v>
      </c>
      <c r="D295" s="8">
        <v>45383</v>
      </c>
      <c r="E295" s="9" t="s">
        <v>1062</v>
      </c>
      <c r="F295" s="10">
        <v>42</v>
      </c>
      <c r="G295" s="10">
        <v>42</v>
      </c>
      <c r="H295" s="1">
        <v>0</v>
      </c>
      <c r="I295" s="1">
        <v>23203.35</v>
      </c>
      <c r="J295" s="1">
        <v>0</v>
      </c>
      <c r="K295" s="1">
        <v>23203.35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23203.35</v>
      </c>
      <c r="S295" s="1">
        <v>4310.62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4310.62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f t="shared" si="4"/>
        <v>0</v>
      </c>
      <c r="AU295" s="1">
        <v>23203.35</v>
      </c>
      <c r="AV295" s="1">
        <v>4310.62</v>
      </c>
      <c r="AW295" s="11">
        <v>4</v>
      </c>
      <c r="AX295" s="11">
        <v>180</v>
      </c>
      <c r="AY295" s="1">
        <v>259000</v>
      </c>
      <c r="AZ295" s="1">
        <v>60930</v>
      </c>
      <c r="BA295" s="12">
        <v>89.68</v>
      </c>
      <c r="BB295" s="12">
        <v>34.1519190546529</v>
      </c>
      <c r="BC295" s="12">
        <v>9.6</v>
      </c>
      <c r="BD295" s="12"/>
      <c r="BE295" s="9" t="s">
        <v>1523</v>
      </c>
      <c r="BF295" s="6"/>
      <c r="BG295" s="9" t="s">
        <v>543</v>
      </c>
      <c r="BH295" s="9" t="s">
        <v>582</v>
      </c>
      <c r="BI295" s="9" t="s">
        <v>583</v>
      </c>
      <c r="BJ295" s="9" t="s">
        <v>1522</v>
      </c>
      <c r="BK295" s="7" t="s">
        <v>1</v>
      </c>
      <c r="BL295" s="12">
        <v>188365.44499379999</v>
      </c>
      <c r="BM295" s="7" t="s">
        <v>35</v>
      </c>
      <c r="BN295" s="12"/>
      <c r="BO295" s="13">
        <v>39115</v>
      </c>
      <c r="BP295" s="13">
        <v>44590</v>
      </c>
      <c r="BQ295" s="13" t="s">
        <v>1429</v>
      </c>
      <c r="BR295" s="13" t="s">
        <v>1698</v>
      </c>
      <c r="BS295" s="13" t="s">
        <v>1667</v>
      </c>
      <c r="BT295" s="13" t="s">
        <v>1667</v>
      </c>
      <c r="BU295" s="12">
        <v>6536</v>
      </c>
      <c r="BV295" s="12">
        <v>0</v>
      </c>
      <c r="BW295" s="12">
        <v>0</v>
      </c>
    </row>
    <row r="296" spans="1:75" s="3" customFormat="1" ht="18.2" customHeight="1" x14ac:dyDescent="0.15">
      <c r="A296" s="14">
        <v>294</v>
      </c>
      <c r="B296" s="15" t="s">
        <v>37</v>
      </c>
      <c r="C296" s="15" t="s">
        <v>34</v>
      </c>
      <c r="D296" s="16">
        <v>45383</v>
      </c>
      <c r="E296" s="2" t="s">
        <v>318</v>
      </c>
      <c r="F296" s="17">
        <v>178</v>
      </c>
      <c r="G296" s="17">
        <v>177</v>
      </c>
      <c r="H296" s="18">
        <v>35390.26</v>
      </c>
      <c r="I296" s="18">
        <v>23695.01</v>
      </c>
      <c r="J296" s="18">
        <v>0</v>
      </c>
      <c r="K296" s="18">
        <v>59085.27</v>
      </c>
      <c r="L296" s="18">
        <v>250.12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59085.27</v>
      </c>
      <c r="S296" s="18">
        <v>70791.929999999993</v>
      </c>
      <c r="T296" s="18">
        <v>283.12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71075.05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">
        <f t="shared" si="4"/>
        <v>0</v>
      </c>
      <c r="AU296" s="18">
        <v>23945.13</v>
      </c>
      <c r="AV296" s="18">
        <v>71075.05</v>
      </c>
      <c r="AW296" s="19">
        <v>94</v>
      </c>
      <c r="AX296" s="19">
        <v>300</v>
      </c>
      <c r="AY296" s="18">
        <v>256400</v>
      </c>
      <c r="AZ296" s="18">
        <v>60550.61</v>
      </c>
      <c r="BA296" s="20">
        <v>89.99</v>
      </c>
      <c r="BB296" s="20">
        <v>87.8122193533641</v>
      </c>
      <c r="BC296" s="20">
        <v>9.6</v>
      </c>
      <c r="BD296" s="20"/>
      <c r="BE296" s="2" t="s">
        <v>1523</v>
      </c>
      <c r="BF296" s="14"/>
      <c r="BG296" s="2" t="s">
        <v>543</v>
      </c>
      <c r="BH296" s="2" t="s">
        <v>582</v>
      </c>
      <c r="BI296" s="2" t="s">
        <v>583</v>
      </c>
      <c r="BJ296" s="2" t="s">
        <v>1522</v>
      </c>
      <c r="BK296" s="15" t="s">
        <v>1</v>
      </c>
      <c r="BL296" s="20">
        <v>479655.87624756002</v>
      </c>
      <c r="BM296" s="15" t="s">
        <v>35</v>
      </c>
      <c r="BN296" s="20"/>
      <c r="BO296" s="21">
        <v>39115</v>
      </c>
      <c r="BP296" s="21">
        <v>48240</v>
      </c>
      <c r="BQ296" s="13" t="s">
        <v>1407</v>
      </c>
      <c r="BR296" s="13" t="s">
        <v>1694</v>
      </c>
      <c r="BS296" s="13">
        <v>43867</v>
      </c>
      <c r="BT296" s="13">
        <v>44497</v>
      </c>
      <c r="BU296" s="20">
        <v>28566.959999999999</v>
      </c>
      <c r="BV296" s="20">
        <v>54.89</v>
      </c>
      <c r="BW296" s="20">
        <v>0</v>
      </c>
    </row>
    <row r="297" spans="1:75" s="3" customFormat="1" ht="18.2" customHeight="1" x14ac:dyDescent="0.15">
      <c r="A297" s="6">
        <v>295</v>
      </c>
      <c r="B297" s="7" t="s">
        <v>37</v>
      </c>
      <c r="C297" s="7" t="s">
        <v>34</v>
      </c>
      <c r="D297" s="8">
        <v>45383</v>
      </c>
      <c r="E297" s="9" t="s">
        <v>145</v>
      </c>
      <c r="F297" s="10">
        <v>142</v>
      </c>
      <c r="G297" s="10">
        <v>141</v>
      </c>
      <c r="H297" s="1">
        <v>99247.8</v>
      </c>
      <c r="I297" s="1">
        <v>60490.5</v>
      </c>
      <c r="J297" s="1">
        <v>0</v>
      </c>
      <c r="K297" s="1">
        <v>159738.29999999999</v>
      </c>
      <c r="L297" s="1">
        <v>707.65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159738.29999999999</v>
      </c>
      <c r="S297" s="1">
        <v>149124.59</v>
      </c>
      <c r="T297" s="1">
        <v>777.44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149902.03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f t="shared" si="4"/>
        <v>0</v>
      </c>
      <c r="AU297" s="1">
        <v>61198.15</v>
      </c>
      <c r="AV297" s="1">
        <v>149902.03</v>
      </c>
      <c r="AW297" s="11">
        <v>94</v>
      </c>
      <c r="AX297" s="11">
        <v>300</v>
      </c>
      <c r="AY297" s="1">
        <v>782000</v>
      </c>
      <c r="AZ297" s="1">
        <v>171339.27</v>
      </c>
      <c r="BA297" s="12">
        <v>89.99</v>
      </c>
      <c r="BB297" s="12">
        <v>83.896993473825404</v>
      </c>
      <c r="BC297" s="12">
        <v>9.4</v>
      </c>
      <c r="BD297" s="12"/>
      <c r="BE297" s="9" t="s">
        <v>1523</v>
      </c>
      <c r="BF297" s="6"/>
      <c r="BG297" s="9" t="s">
        <v>550</v>
      </c>
      <c r="BH297" s="9" t="s">
        <v>570</v>
      </c>
      <c r="BI297" s="9" t="s">
        <v>686</v>
      </c>
      <c r="BJ297" s="9" t="s">
        <v>1522</v>
      </c>
      <c r="BK297" s="7" t="s">
        <v>1</v>
      </c>
      <c r="BL297" s="12">
        <v>1296759.9920723999</v>
      </c>
      <c r="BM297" s="7" t="s">
        <v>35</v>
      </c>
      <c r="BN297" s="12"/>
      <c r="BO297" s="13">
        <v>39121</v>
      </c>
      <c r="BP297" s="13">
        <v>48246</v>
      </c>
      <c r="BQ297" s="13" t="s">
        <v>1413</v>
      </c>
      <c r="BR297" s="13" t="s">
        <v>1701</v>
      </c>
      <c r="BS297" s="13">
        <v>43262</v>
      </c>
      <c r="BT297" s="13">
        <v>43892</v>
      </c>
      <c r="BU297" s="12">
        <v>52020.12</v>
      </c>
      <c r="BV297" s="12">
        <v>65.61</v>
      </c>
      <c r="BW297" s="12">
        <v>0</v>
      </c>
    </row>
    <row r="298" spans="1:75" s="3" customFormat="1" ht="18.2" customHeight="1" x14ac:dyDescent="0.15">
      <c r="A298" s="14">
        <v>296</v>
      </c>
      <c r="B298" s="15" t="s">
        <v>37</v>
      </c>
      <c r="C298" s="15" t="s">
        <v>34</v>
      </c>
      <c r="D298" s="16">
        <v>45383</v>
      </c>
      <c r="E298" s="2" t="s">
        <v>453</v>
      </c>
      <c r="F298" s="17">
        <v>174</v>
      </c>
      <c r="G298" s="17">
        <v>173</v>
      </c>
      <c r="H298" s="18">
        <v>45863.12</v>
      </c>
      <c r="I298" s="18">
        <v>30696.93</v>
      </c>
      <c r="J298" s="18">
        <v>0</v>
      </c>
      <c r="K298" s="18">
        <v>76560.05</v>
      </c>
      <c r="L298" s="18">
        <v>325.58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76560.05</v>
      </c>
      <c r="S298" s="18">
        <v>88972.45</v>
      </c>
      <c r="T298" s="18">
        <v>363.08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89335.53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">
        <f t="shared" si="4"/>
        <v>0</v>
      </c>
      <c r="AU298" s="18">
        <v>31022.51</v>
      </c>
      <c r="AV298" s="18">
        <v>89335.53</v>
      </c>
      <c r="AW298" s="19">
        <v>94</v>
      </c>
      <c r="AX298" s="19">
        <v>300</v>
      </c>
      <c r="AY298" s="18">
        <v>385000</v>
      </c>
      <c r="AZ298" s="18">
        <v>78821.64</v>
      </c>
      <c r="BA298" s="20">
        <v>90</v>
      </c>
      <c r="BB298" s="20">
        <v>87.417674892326502</v>
      </c>
      <c r="BC298" s="20">
        <v>9.5</v>
      </c>
      <c r="BD298" s="20"/>
      <c r="BE298" s="2" t="s">
        <v>1521</v>
      </c>
      <c r="BF298" s="14"/>
      <c r="BG298" s="2" t="s">
        <v>543</v>
      </c>
      <c r="BH298" s="2" t="s">
        <v>564</v>
      </c>
      <c r="BI298" s="2" t="s">
        <v>565</v>
      </c>
      <c r="BJ298" s="2" t="s">
        <v>1522</v>
      </c>
      <c r="BK298" s="15" t="s">
        <v>1</v>
      </c>
      <c r="BL298" s="20">
        <v>621516.62958139996</v>
      </c>
      <c r="BM298" s="15" t="s">
        <v>35</v>
      </c>
      <c r="BN298" s="20"/>
      <c r="BO298" s="21">
        <v>39122</v>
      </c>
      <c r="BP298" s="21">
        <v>48247</v>
      </c>
      <c r="BQ298" s="13" t="s">
        <v>1402</v>
      </c>
      <c r="BR298" s="13" t="s">
        <v>1697</v>
      </c>
      <c r="BS298" s="13">
        <v>43867</v>
      </c>
      <c r="BT298" s="13">
        <v>44497</v>
      </c>
      <c r="BU298" s="20">
        <v>33867.57</v>
      </c>
      <c r="BV298" s="20">
        <v>54.74</v>
      </c>
      <c r="BW298" s="20">
        <v>0</v>
      </c>
    </row>
    <row r="299" spans="1:75" s="3" customFormat="1" ht="18.2" customHeight="1" x14ac:dyDescent="0.15">
      <c r="A299" s="6">
        <v>297</v>
      </c>
      <c r="B299" s="7" t="s">
        <v>37</v>
      </c>
      <c r="C299" s="7" t="s">
        <v>34</v>
      </c>
      <c r="D299" s="8">
        <v>45383</v>
      </c>
      <c r="E299" s="9" t="s">
        <v>1063</v>
      </c>
      <c r="F299" s="10">
        <v>83</v>
      </c>
      <c r="G299" s="10">
        <v>82</v>
      </c>
      <c r="H299" s="1">
        <v>35390.51</v>
      </c>
      <c r="I299" s="1">
        <v>15131.6</v>
      </c>
      <c r="J299" s="1">
        <v>0</v>
      </c>
      <c r="K299" s="1">
        <v>50522.11</v>
      </c>
      <c r="L299" s="1">
        <v>250.19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50522.11</v>
      </c>
      <c r="S299" s="1">
        <v>29133.13</v>
      </c>
      <c r="T299" s="1">
        <v>283.12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29416.25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f t="shared" si="4"/>
        <v>0</v>
      </c>
      <c r="AU299" s="1">
        <v>15381.79</v>
      </c>
      <c r="AV299" s="1">
        <v>29416.25</v>
      </c>
      <c r="AW299" s="11">
        <v>94</v>
      </c>
      <c r="AX299" s="11">
        <v>300</v>
      </c>
      <c r="AY299" s="1">
        <v>256800</v>
      </c>
      <c r="AZ299" s="1">
        <v>60557.66</v>
      </c>
      <c r="BA299" s="12">
        <v>90</v>
      </c>
      <c r="BB299" s="12">
        <v>75.085297219212194</v>
      </c>
      <c r="BC299" s="12">
        <v>9.6</v>
      </c>
      <c r="BD299" s="12"/>
      <c r="BE299" s="9" t="s">
        <v>1521</v>
      </c>
      <c r="BF299" s="6"/>
      <c r="BG299" s="9" t="s">
        <v>543</v>
      </c>
      <c r="BH299" s="9" t="s">
        <v>582</v>
      </c>
      <c r="BI299" s="9" t="s">
        <v>583</v>
      </c>
      <c r="BJ299" s="9" t="s">
        <v>1522</v>
      </c>
      <c r="BK299" s="7" t="s">
        <v>1</v>
      </c>
      <c r="BL299" s="12">
        <v>410139.90359907999</v>
      </c>
      <c r="BM299" s="7" t="s">
        <v>35</v>
      </c>
      <c r="BN299" s="12"/>
      <c r="BO299" s="13">
        <v>39122</v>
      </c>
      <c r="BP299" s="13">
        <v>48247</v>
      </c>
      <c r="BQ299" s="13" t="s">
        <v>1406</v>
      </c>
      <c r="BR299" s="13" t="s">
        <v>1686</v>
      </c>
      <c r="BS299" s="13" t="s">
        <v>1667</v>
      </c>
      <c r="BT299" s="13" t="s">
        <v>1667</v>
      </c>
      <c r="BU299" s="12">
        <v>13631.02</v>
      </c>
      <c r="BV299" s="12">
        <v>54.9</v>
      </c>
      <c r="BW299" s="12">
        <v>0</v>
      </c>
    </row>
    <row r="300" spans="1:75" s="3" customFormat="1" ht="18.2" customHeight="1" x14ac:dyDescent="0.15">
      <c r="A300" s="14">
        <v>298</v>
      </c>
      <c r="B300" s="15" t="s">
        <v>37</v>
      </c>
      <c r="C300" s="15" t="s">
        <v>34</v>
      </c>
      <c r="D300" s="16">
        <v>45383</v>
      </c>
      <c r="E300" s="2" t="s">
        <v>451</v>
      </c>
      <c r="F300" s="17">
        <v>176</v>
      </c>
      <c r="G300" s="17">
        <v>175</v>
      </c>
      <c r="H300" s="18">
        <v>117254.86</v>
      </c>
      <c r="I300" s="18">
        <v>79700.429999999993</v>
      </c>
      <c r="J300" s="18">
        <v>0</v>
      </c>
      <c r="K300" s="18">
        <v>196955.29</v>
      </c>
      <c r="L300" s="18">
        <v>836.07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196955.29</v>
      </c>
      <c r="S300" s="18">
        <v>229103.9</v>
      </c>
      <c r="T300" s="18">
        <v>918.5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230022.39999999999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">
        <f t="shared" si="4"/>
        <v>0</v>
      </c>
      <c r="AU300" s="18">
        <v>80536.5</v>
      </c>
      <c r="AV300" s="18">
        <v>230022.39999999999</v>
      </c>
      <c r="AW300" s="19">
        <v>94</v>
      </c>
      <c r="AX300" s="19">
        <v>300</v>
      </c>
      <c r="AY300" s="18">
        <v>858420</v>
      </c>
      <c r="AZ300" s="18">
        <v>202429.54</v>
      </c>
      <c r="BA300" s="20">
        <v>90</v>
      </c>
      <c r="BB300" s="20">
        <v>87.566153141483198</v>
      </c>
      <c r="BC300" s="20">
        <v>9.4</v>
      </c>
      <c r="BD300" s="20"/>
      <c r="BE300" s="2" t="s">
        <v>1521</v>
      </c>
      <c r="BF300" s="14"/>
      <c r="BG300" s="2" t="s">
        <v>540</v>
      </c>
      <c r="BH300" s="2" t="s">
        <v>558</v>
      </c>
      <c r="BI300" s="2" t="s">
        <v>559</v>
      </c>
      <c r="BJ300" s="2" t="s">
        <v>1522</v>
      </c>
      <c r="BK300" s="15" t="s">
        <v>1</v>
      </c>
      <c r="BL300" s="20">
        <v>1598888.55896812</v>
      </c>
      <c r="BM300" s="15" t="s">
        <v>35</v>
      </c>
      <c r="BN300" s="20"/>
      <c r="BO300" s="21">
        <v>39122</v>
      </c>
      <c r="BP300" s="21">
        <v>48247</v>
      </c>
      <c r="BQ300" s="13" t="s">
        <v>1781</v>
      </c>
      <c r="BR300" s="13" t="s">
        <v>1782</v>
      </c>
      <c r="BS300" s="13">
        <v>43867</v>
      </c>
      <c r="BT300" s="13">
        <v>44497</v>
      </c>
      <c r="BU300" s="20">
        <v>75139.98</v>
      </c>
      <c r="BV300" s="20">
        <v>77.52</v>
      </c>
      <c r="BW300" s="20">
        <v>0</v>
      </c>
    </row>
    <row r="301" spans="1:75" s="3" customFormat="1" ht="18.2" customHeight="1" x14ac:dyDescent="0.15">
      <c r="A301" s="6">
        <v>299</v>
      </c>
      <c r="B301" s="7" t="s">
        <v>37</v>
      </c>
      <c r="C301" s="7" t="s">
        <v>34</v>
      </c>
      <c r="D301" s="8">
        <v>45383</v>
      </c>
      <c r="E301" s="9" t="s">
        <v>410</v>
      </c>
      <c r="F301" s="10">
        <v>163</v>
      </c>
      <c r="G301" s="10">
        <v>162</v>
      </c>
      <c r="H301" s="1">
        <v>53691.72</v>
      </c>
      <c r="I301" s="1">
        <v>34833.06</v>
      </c>
      <c r="J301" s="1">
        <v>0</v>
      </c>
      <c r="K301" s="1">
        <v>88524.78</v>
      </c>
      <c r="L301" s="1">
        <v>381.18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88524.78</v>
      </c>
      <c r="S301" s="1">
        <v>96584.05</v>
      </c>
      <c r="T301" s="1">
        <v>425.06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97009.11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f t="shared" si="4"/>
        <v>0</v>
      </c>
      <c r="AU301" s="1">
        <v>35214.239999999998</v>
      </c>
      <c r="AV301" s="1">
        <v>97009.11</v>
      </c>
      <c r="AW301" s="11">
        <v>94</v>
      </c>
      <c r="AX301" s="11">
        <v>300</v>
      </c>
      <c r="AY301" s="1">
        <v>438000</v>
      </c>
      <c r="AZ301" s="1">
        <v>92279.02</v>
      </c>
      <c r="BA301" s="12">
        <v>89.99</v>
      </c>
      <c r="BB301" s="12">
        <v>86.328885506153</v>
      </c>
      <c r="BC301" s="12">
        <v>9.5</v>
      </c>
      <c r="BD301" s="12"/>
      <c r="BE301" s="9" t="s">
        <v>1523</v>
      </c>
      <c r="BF301" s="6"/>
      <c r="BG301" s="9" t="s">
        <v>543</v>
      </c>
      <c r="BH301" s="9" t="s">
        <v>584</v>
      </c>
      <c r="BI301" s="9" t="s">
        <v>590</v>
      </c>
      <c r="BJ301" s="9" t="s">
        <v>1522</v>
      </c>
      <c r="BK301" s="7" t="s">
        <v>1</v>
      </c>
      <c r="BL301" s="12">
        <v>718646.64273384004</v>
      </c>
      <c r="BM301" s="7" t="s">
        <v>35</v>
      </c>
      <c r="BN301" s="12"/>
      <c r="BO301" s="13">
        <v>39122</v>
      </c>
      <c r="BP301" s="13">
        <v>48250</v>
      </c>
      <c r="BQ301" s="13" t="s">
        <v>1407</v>
      </c>
      <c r="BR301" s="13" t="s">
        <v>1694</v>
      </c>
      <c r="BS301" s="13">
        <v>43867</v>
      </c>
      <c r="BT301" s="13">
        <v>44497</v>
      </c>
      <c r="BU301" s="12">
        <v>37472.410000000003</v>
      </c>
      <c r="BV301" s="12">
        <v>64.08</v>
      </c>
      <c r="BW301" s="12">
        <v>0</v>
      </c>
    </row>
    <row r="302" spans="1:75" s="3" customFormat="1" ht="18.2" customHeight="1" x14ac:dyDescent="0.15">
      <c r="A302" s="14">
        <v>300</v>
      </c>
      <c r="B302" s="15" t="s">
        <v>37</v>
      </c>
      <c r="C302" s="15" t="s">
        <v>34</v>
      </c>
      <c r="D302" s="16">
        <v>45383</v>
      </c>
      <c r="E302" s="2" t="s">
        <v>113</v>
      </c>
      <c r="F302" s="17">
        <v>172</v>
      </c>
      <c r="G302" s="17">
        <v>171</v>
      </c>
      <c r="H302" s="18">
        <v>35247.08</v>
      </c>
      <c r="I302" s="18">
        <v>23233.42</v>
      </c>
      <c r="J302" s="18">
        <v>0</v>
      </c>
      <c r="K302" s="18">
        <v>58480.5</v>
      </c>
      <c r="L302" s="18">
        <v>249.14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58480.5</v>
      </c>
      <c r="S302" s="18">
        <v>68119.23</v>
      </c>
      <c r="T302" s="18">
        <v>281.98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68401.210000000006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">
        <f t="shared" si="4"/>
        <v>0</v>
      </c>
      <c r="AU302" s="18">
        <v>23482.560000000001</v>
      </c>
      <c r="AV302" s="18">
        <v>68401.210000000006</v>
      </c>
      <c r="AW302" s="19">
        <v>94</v>
      </c>
      <c r="AX302" s="19">
        <v>300</v>
      </c>
      <c r="AY302" s="18">
        <v>256000</v>
      </c>
      <c r="AZ302" s="18">
        <v>60309.34</v>
      </c>
      <c r="BA302" s="20">
        <v>90</v>
      </c>
      <c r="BB302" s="20">
        <v>87.270810789837896</v>
      </c>
      <c r="BC302" s="20">
        <v>9.6</v>
      </c>
      <c r="BD302" s="20"/>
      <c r="BE302" s="2" t="s">
        <v>1521</v>
      </c>
      <c r="BF302" s="14"/>
      <c r="BG302" s="2" t="s">
        <v>543</v>
      </c>
      <c r="BH302" s="2" t="s">
        <v>680</v>
      </c>
      <c r="BI302" s="2" t="s">
        <v>681</v>
      </c>
      <c r="BJ302" s="2" t="s">
        <v>1522</v>
      </c>
      <c r="BK302" s="15" t="s">
        <v>1</v>
      </c>
      <c r="BL302" s="20">
        <v>474746.33645399997</v>
      </c>
      <c r="BM302" s="15" t="s">
        <v>35</v>
      </c>
      <c r="BN302" s="20"/>
      <c r="BO302" s="21">
        <v>39105</v>
      </c>
      <c r="BP302" s="21">
        <v>48254</v>
      </c>
      <c r="BQ302" s="13" t="s">
        <v>1448</v>
      </c>
      <c r="BR302" s="13" t="s">
        <v>1664</v>
      </c>
      <c r="BS302" s="13">
        <v>44232</v>
      </c>
      <c r="BT302" s="13">
        <v>44862</v>
      </c>
      <c r="BU302" s="20">
        <v>27729.67</v>
      </c>
      <c r="BV302" s="20">
        <v>54.67</v>
      </c>
      <c r="BW302" s="20">
        <v>0</v>
      </c>
    </row>
    <row r="303" spans="1:75" s="3" customFormat="1" ht="18.2" customHeight="1" x14ac:dyDescent="0.15">
      <c r="A303" s="6">
        <v>301</v>
      </c>
      <c r="B303" s="7" t="s">
        <v>37</v>
      </c>
      <c r="C303" s="7" t="s">
        <v>34</v>
      </c>
      <c r="D303" s="8">
        <v>45383</v>
      </c>
      <c r="E303" s="9" t="s">
        <v>415</v>
      </c>
      <c r="F303" s="10">
        <v>163</v>
      </c>
      <c r="G303" s="10">
        <v>162</v>
      </c>
      <c r="H303" s="1">
        <v>78017.72</v>
      </c>
      <c r="I303" s="1">
        <v>50615.65</v>
      </c>
      <c r="J303" s="1">
        <v>0</v>
      </c>
      <c r="K303" s="1">
        <v>128633.37</v>
      </c>
      <c r="L303" s="1">
        <v>553.89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128633.37</v>
      </c>
      <c r="S303" s="1">
        <v>140343.73000000001</v>
      </c>
      <c r="T303" s="1">
        <v>617.64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140961.37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f t="shared" si="4"/>
        <v>0</v>
      </c>
      <c r="AU303" s="1">
        <v>51169.54</v>
      </c>
      <c r="AV303" s="1">
        <v>140961.37</v>
      </c>
      <c r="AW303" s="11">
        <v>94</v>
      </c>
      <c r="AX303" s="11">
        <v>300</v>
      </c>
      <c r="AY303" s="1">
        <v>572000</v>
      </c>
      <c r="AZ303" s="1">
        <v>134088.57999999999</v>
      </c>
      <c r="BA303" s="12">
        <v>90</v>
      </c>
      <c r="BB303" s="12">
        <v>86.338473418094196</v>
      </c>
      <c r="BC303" s="12">
        <v>9.5</v>
      </c>
      <c r="BD303" s="12"/>
      <c r="BE303" s="9" t="s">
        <v>1521</v>
      </c>
      <c r="BF303" s="6"/>
      <c r="BG303" s="9" t="s">
        <v>550</v>
      </c>
      <c r="BH303" s="9" t="s">
        <v>570</v>
      </c>
      <c r="BI303" s="9" t="s">
        <v>573</v>
      </c>
      <c r="BJ303" s="9" t="s">
        <v>1522</v>
      </c>
      <c r="BK303" s="7" t="s">
        <v>1</v>
      </c>
      <c r="BL303" s="12">
        <v>1044249.29939436</v>
      </c>
      <c r="BM303" s="7" t="s">
        <v>35</v>
      </c>
      <c r="BN303" s="12"/>
      <c r="BO303" s="13">
        <v>39129</v>
      </c>
      <c r="BP303" s="13">
        <v>48254</v>
      </c>
      <c r="BQ303" s="13" t="s">
        <v>1410</v>
      </c>
      <c r="BR303" s="13" t="s">
        <v>1684</v>
      </c>
      <c r="BS303" s="13">
        <v>43867</v>
      </c>
      <c r="BT303" s="13">
        <v>44497</v>
      </c>
      <c r="BU303" s="12">
        <v>53872</v>
      </c>
      <c r="BV303" s="12">
        <v>93.12</v>
      </c>
      <c r="BW303" s="12">
        <v>0</v>
      </c>
    </row>
    <row r="304" spans="1:75" s="3" customFormat="1" ht="18.2" customHeight="1" x14ac:dyDescent="0.15">
      <c r="A304" s="14">
        <v>302</v>
      </c>
      <c r="B304" s="15" t="s">
        <v>37</v>
      </c>
      <c r="C304" s="15" t="s">
        <v>34</v>
      </c>
      <c r="D304" s="16">
        <v>45383</v>
      </c>
      <c r="E304" s="2" t="s">
        <v>1064</v>
      </c>
      <c r="F304" s="17">
        <v>0</v>
      </c>
      <c r="G304" s="17">
        <v>0</v>
      </c>
      <c r="H304" s="18">
        <v>22573.98</v>
      </c>
      <c r="I304" s="18">
        <v>0</v>
      </c>
      <c r="J304" s="18">
        <v>0</v>
      </c>
      <c r="K304" s="18">
        <v>22573.98</v>
      </c>
      <c r="L304" s="18">
        <v>163.04</v>
      </c>
      <c r="M304" s="18">
        <v>0</v>
      </c>
      <c r="N304" s="18">
        <v>0</v>
      </c>
      <c r="O304" s="18">
        <v>163.04</v>
      </c>
      <c r="P304" s="18">
        <v>0</v>
      </c>
      <c r="Q304" s="18">
        <v>0</v>
      </c>
      <c r="R304" s="18">
        <v>22410.94</v>
      </c>
      <c r="S304" s="18">
        <v>0</v>
      </c>
      <c r="T304" s="18">
        <v>171.19</v>
      </c>
      <c r="U304" s="18">
        <v>0</v>
      </c>
      <c r="V304" s="18">
        <v>0</v>
      </c>
      <c r="W304" s="18">
        <v>171.19</v>
      </c>
      <c r="X304" s="18">
        <v>0</v>
      </c>
      <c r="Y304" s="18">
        <v>0</v>
      </c>
      <c r="Z304" s="18">
        <v>0</v>
      </c>
      <c r="AA304" s="18">
        <v>36.36</v>
      </c>
      <c r="AB304" s="18">
        <v>0</v>
      </c>
      <c r="AC304" s="18">
        <v>0</v>
      </c>
      <c r="AD304" s="18">
        <v>0</v>
      </c>
      <c r="AE304" s="18">
        <v>0</v>
      </c>
      <c r="AF304" s="18">
        <v>-19.66</v>
      </c>
      <c r="AG304" s="18">
        <v>18.53</v>
      </c>
      <c r="AH304" s="18">
        <v>55.27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13.84</v>
      </c>
      <c r="AQ304" s="18">
        <v>0</v>
      </c>
      <c r="AR304" s="18">
        <v>9.89</v>
      </c>
      <c r="AS304" s="18">
        <v>0</v>
      </c>
      <c r="AT304" s="1">
        <f t="shared" si="4"/>
        <v>428.67999999999995</v>
      </c>
      <c r="AU304" s="18">
        <v>0</v>
      </c>
      <c r="AV304" s="18">
        <v>0</v>
      </c>
      <c r="AW304" s="19">
        <v>94</v>
      </c>
      <c r="AX304" s="19">
        <v>300</v>
      </c>
      <c r="AY304" s="18">
        <v>251900</v>
      </c>
      <c r="AZ304" s="18">
        <v>39505.040000000001</v>
      </c>
      <c r="BA304" s="20">
        <v>60.64</v>
      </c>
      <c r="BB304" s="20">
        <v>34.400658791890898</v>
      </c>
      <c r="BC304" s="20">
        <v>9.1</v>
      </c>
      <c r="BD304" s="20"/>
      <c r="BE304" s="2" t="s">
        <v>1521</v>
      </c>
      <c r="BF304" s="14"/>
      <c r="BG304" s="2" t="s">
        <v>543</v>
      </c>
      <c r="BH304" s="2" t="s">
        <v>564</v>
      </c>
      <c r="BI304" s="2" t="s">
        <v>565</v>
      </c>
      <c r="BJ304" s="2" t="s">
        <v>3</v>
      </c>
      <c r="BK304" s="15" t="s">
        <v>1</v>
      </c>
      <c r="BL304" s="20">
        <v>181932.63842631999</v>
      </c>
      <c r="BM304" s="15" t="s">
        <v>35</v>
      </c>
      <c r="BN304" s="20"/>
      <c r="BO304" s="21">
        <v>39133</v>
      </c>
      <c r="BP304" s="21">
        <v>48258</v>
      </c>
      <c r="BQ304" s="13" t="s">
        <v>1665</v>
      </c>
      <c r="BR304" s="13" t="s">
        <v>1687</v>
      </c>
      <c r="BS304" s="13" t="s">
        <v>1667</v>
      </c>
      <c r="BT304" s="13" t="s">
        <v>1667</v>
      </c>
      <c r="BU304" s="20">
        <v>0</v>
      </c>
      <c r="BV304" s="20">
        <v>36.36</v>
      </c>
      <c r="BW304" s="20">
        <v>0</v>
      </c>
    </row>
    <row r="305" spans="1:75" s="3" customFormat="1" ht="18.2" customHeight="1" x14ac:dyDescent="0.15">
      <c r="A305" s="6">
        <v>303</v>
      </c>
      <c r="B305" s="7" t="s">
        <v>37</v>
      </c>
      <c r="C305" s="7" t="s">
        <v>34</v>
      </c>
      <c r="D305" s="8">
        <v>45383</v>
      </c>
      <c r="E305" s="9" t="s">
        <v>152</v>
      </c>
      <c r="F305" s="10">
        <v>163</v>
      </c>
      <c r="G305" s="10">
        <v>162</v>
      </c>
      <c r="H305" s="1">
        <v>23000.01</v>
      </c>
      <c r="I305" s="1">
        <v>52357.09</v>
      </c>
      <c r="J305" s="1">
        <v>0</v>
      </c>
      <c r="K305" s="1">
        <v>75357.100000000006</v>
      </c>
      <c r="L305" s="1">
        <v>572.95000000000005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75357.100000000006</v>
      </c>
      <c r="S305" s="1">
        <v>70712.78</v>
      </c>
      <c r="T305" s="1">
        <v>182.08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70894.86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f t="shared" si="4"/>
        <v>0</v>
      </c>
      <c r="AU305" s="1">
        <v>52930.04</v>
      </c>
      <c r="AV305" s="1">
        <v>70894.86</v>
      </c>
      <c r="AW305" s="11">
        <v>34</v>
      </c>
      <c r="AX305" s="11">
        <v>240</v>
      </c>
      <c r="AY305" s="1">
        <v>347100</v>
      </c>
      <c r="AZ305" s="1">
        <v>81000</v>
      </c>
      <c r="BA305" s="12">
        <v>90</v>
      </c>
      <c r="BB305" s="12">
        <v>83.7301111111111</v>
      </c>
      <c r="BC305" s="12">
        <v>9.5</v>
      </c>
      <c r="BD305" s="12"/>
      <c r="BE305" s="9" t="s">
        <v>1521</v>
      </c>
      <c r="BF305" s="6"/>
      <c r="BG305" s="9" t="s">
        <v>543</v>
      </c>
      <c r="BH305" s="9" t="s">
        <v>548</v>
      </c>
      <c r="BI305" s="9" t="s">
        <v>549</v>
      </c>
      <c r="BJ305" s="9" t="s">
        <v>1522</v>
      </c>
      <c r="BK305" s="7" t="s">
        <v>1</v>
      </c>
      <c r="BL305" s="12">
        <v>611751.04779880005</v>
      </c>
      <c r="BM305" s="7" t="s">
        <v>35</v>
      </c>
      <c r="BN305" s="12"/>
      <c r="BO305" s="13">
        <v>39135</v>
      </c>
      <c r="BP305" s="13">
        <v>46435</v>
      </c>
      <c r="BQ305" s="13" t="s">
        <v>1407</v>
      </c>
      <c r="BR305" s="13" t="s">
        <v>1694</v>
      </c>
      <c r="BS305" s="13">
        <v>43867</v>
      </c>
      <c r="BT305" s="13">
        <v>44497</v>
      </c>
      <c r="BU305" s="12">
        <v>31524.58</v>
      </c>
      <c r="BV305" s="12">
        <v>53.62</v>
      </c>
      <c r="BW305" s="12">
        <v>0</v>
      </c>
    </row>
    <row r="306" spans="1:75" s="3" customFormat="1" ht="18.2" customHeight="1" x14ac:dyDescent="0.15">
      <c r="A306" s="14">
        <v>304</v>
      </c>
      <c r="B306" s="15" t="s">
        <v>37</v>
      </c>
      <c r="C306" s="15" t="s">
        <v>34</v>
      </c>
      <c r="D306" s="16">
        <v>45383</v>
      </c>
      <c r="E306" s="2" t="s">
        <v>144</v>
      </c>
      <c r="F306" s="17">
        <v>165</v>
      </c>
      <c r="G306" s="17">
        <v>164</v>
      </c>
      <c r="H306" s="18">
        <v>35879.42</v>
      </c>
      <c r="I306" s="18">
        <v>23417.47</v>
      </c>
      <c r="J306" s="18">
        <v>0</v>
      </c>
      <c r="K306" s="18">
        <v>59296.89</v>
      </c>
      <c r="L306" s="18">
        <v>254.73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59296.89</v>
      </c>
      <c r="S306" s="18">
        <v>65481.24</v>
      </c>
      <c r="T306" s="18">
        <v>284.05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65765.289999999994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">
        <f t="shared" si="4"/>
        <v>0</v>
      </c>
      <c r="AU306" s="18">
        <v>23672.2</v>
      </c>
      <c r="AV306" s="18">
        <v>65765.289999999994</v>
      </c>
      <c r="AW306" s="19">
        <v>94</v>
      </c>
      <c r="AX306" s="19">
        <v>300</v>
      </c>
      <c r="AY306" s="18">
        <v>262000</v>
      </c>
      <c r="AZ306" s="18">
        <v>61666.52</v>
      </c>
      <c r="BA306" s="20">
        <v>89.99</v>
      </c>
      <c r="BB306" s="20">
        <v>86.531997120966096</v>
      </c>
      <c r="BC306" s="20">
        <v>9.5</v>
      </c>
      <c r="BD306" s="20"/>
      <c r="BE306" s="2" t="s">
        <v>1521</v>
      </c>
      <c r="BF306" s="14"/>
      <c r="BG306" s="2" t="s">
        <v>540</v>
      </c>
      <c r="BH306" s="2" t="s">
        <v>541</v>
      </c>
      <c r="BI306" s="2" t="s">
        <v>542</v>
      </c>
      <c r="BJ306" s="2" t="s">
        <v>1522</v>
      </c>
      <c r="BK306" s="15" t="s">
        <v>1</v>
      </c>
      <c r="BL306" s="20">
        <v>481373.81333292002</v>
      </c>
      <c r="BM306" s="15" t="s">
        <v>35</v>
      </c>
      <c r="BN306" s="20"/>
      <c r="BO306" s="21">
        <v>39136</v>
      </c>
      <c r="BP306" s="21">
        <v>48261</v>
      </c>
      <c r="BQ306" s="13" t="s">
        <v>1407</v>
      </c>
      <c r="BR306" s="13" t="s">
        <v>1694</v>
      </c>
      <c r="BS306" s="13">
        <v>43867</v>
      </c>
      <c r="BT306" s="13">
        <v>44497</v>
      </c>
      <c r="BU306" s="20">
        <v>25074.12</v>
      </c>
      <c r="BV306" s="20">
        <v>42.82</v>
      </c>
      <c r="BW306" s="20">
        <v>0</v>
      </c>
    </row>
    <row r="307" spans="1:75" s="3" customFormat="1" ht="18.2" customHeight="1" x14ac:dyDescent="0.15">
      <c r="A307" s="6">
        <v>305</v>
      </c>
      <c r="B307" s="7" t="s">
        <v>52</v>
      </c>
      <c r="C307" s="7" t="s">
        <v>34</v>
      </c>
      <c r="D307" s="8">
        <v>45383</v>
      </c>
      <c r="E307" s="9" t="s">
        <v>290</v>
      </c>
      <c r="F307" s="10">
        <v>141</v>
      </c>
      <c r="G307" s="10">
        <v>140</v>
      </c>
      <c r="H307" s="1">
        <v>32335.3</v>
      </c>
      <c r="I307" s="1">
        <v>31264.48</v>
      </c>
      <c r="J307" s="1">
        <v>0</v>
      </c>
      <c r="K307" s="1">
        <v>63599.78</v>
      </c>
      <c r="L307" s="1">
        <v>368.13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63599.78</v>
      </c>
      <c r="S307" s="1">
        <v>56248</v>
      </c>
      <c r="T307" s="1">
        <v>254.91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56502.91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f t="shared" si="4"/>
        <v>0</v>
      </c>
      <c r="AU307" s="1">
        <v>31632.61</v>
      </c>
      <c r="AV307" s="1">
        <v>56502.91</v>
      </c>
      <c r="AW307" s="11">
        <v>66</v>
      </c>
      <c r="AX307" s="11">
        <v>300</v>
      </c>
      <c r="AY307" s="1">
        <v>276000</v>
      </c>
      <c r="AZ307" s="1">
        <v>71538.789999999994</v>
      </c>
      <c r="BA307" s="12">
        <v>90</v>
      </c>
      <c r="BB307" s="12">
        <v>80.012259083498606</v>
      </c>
      <c r="BC307" s="12">
        <v>9.4600000000000009</v>
      </c>
      <c r="BD307" s="12"/>
      <c r="BE307" s="9" t="s">
        <v>1521</v>
      </c>
      <c r="BF307" s="6"/>
      <c r="BG307" s="9" t="s">
        <v>567</v>
      </c>
      <c r="BH307" s="9" t="s">
        <v>697</v>
      </c>
      <c r="BI307" s="9" t="s">
        <v>698</v>
      </c>
      <c r="BJ307" s="9" t="s">
        <v>1522</v>
      </c>
      <c r="BK307" s="7" t="s">
        <v>1</v>
      </c>
      <c r="BL307" s="12">
        <v>516304.79483383999</v>
      </c>
      <c r="BM307" s="7" t="s">
        <v>35</v>
      </c>
      <c r="BN307" s="12"/>
      <c r="BO307" s="13">
        <v>38261</v>
      </c>
      <c r="BP307" s="13">
        <v>47392</v>
      </c>
      <c r="BQ307" s="13" t="s">
        <v>1423</v>
      </c>
      <c r="BR307" s="13" t="s">
        <v>1680</v>
      </c>
      <c r="BS307" s="13">
        <v>44232</v>
      </c>
      <c r="BT307" s="13">
        <v>44862</v>
      </c>
      <c r="BU307" s="12">
        <v>18800.91</v>
      </c>
      <c r="BV307" s="12">
        <v>37.700000000000003</v>
      </c>
      <c r="BW307" s="12">
        <v>0</v>
      </c>
    </row>
    <row r="308" spans="1:75" s="3" customFormat="1" ht="18.2" customHeight="1" x14ac:dyDescent="0.15">
      <c r="A308" s="14">
        <v>306</v>
      </c>
      <c r="B308" s="15" t="s">
        <v>609</v>
      </c>
      <c r="C308" s="15" t="s">
        <v>34</v>
      </c>
      <c r="D308" s="16">
        <v>45383</v>
      </c>
      <c r="E308" s="2" t="s">
        <v>439</v>
      </c>
      <c r="F308" s="17">
        <v>122</v>
      </c>
      <c r="G308" s="17">
        <v>121</v>
      </c>
      <c r="H308" s="18">
        <v>54185.37</v>
      </c>
      <c r="I308" s="18">
        <v>44277.17</v>
      </c>
      <c r="J308" s="18">
        <v>0</v>
      </c>
      <c r="K308" s="18">
        <v>98462.54</v>
      </c>
      <c r="L308" s="18">
        <v>582.25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98462.54</v>
      </c>
      <c r="S308" s="18">
        <v>82451.55</v>
      </c>
      <c r="T308" s="18">
        <v>456.51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82908.06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">
        <f t="shared" si="4"/>
        <v>0</v>
      </c>
      <c r="AU308" s="18">
        <v>44859.42</v>
      </c>
      <c r="AV308" s="18">
        <v>82908.06</v>
      </c>
      <c r="AW308" s="19">
        <v>68</v>
      </c>
      <c r="AX308" s="19">
        <v>300</v>
      </c>
      <c r="AY308" s="18">
        <v>447300</v>
      </c>
      <c r="AZ308" s="18">
        <v>113343.99</v>
      </c>
      <c r="BA308" s="20">
        <v>90</v>
      </c>
      <c r="BB308" s="20">
        <v>78.183489040751098</v>
      </c>
      <c r="BC308" s="20">
        <v>10.11</v>
      </c>
      <c r="BD308" s="20"/>
      <c r="BE308" s="2" t="s">
        <v>1523</v>
      </c>
      <c r="BF308" s="14"/>
      <c r="BG308" s="2" t="s">
        <v>567</v>
      </c>
      <c r="BH308" s="2" t="s">
        <v>568</v>
      </c>
      <c r="BI308" s="2" t="s">
        <v>699</v>
      </c>
      <c r="BJ308" s="2" t="s">
        <v>1522</v>
      </c>
      <c r="BK308" s="15" t="s">
        <v>1</v>
      </c>
      <c r="BL308" s="20">
        <v>799321.65667111997</v>
      </c>
      <c r="BM308" s="15" t="s">
        <v>35</v>
      </c>
      <c r="BN308" s="20"/>
      <c r="BO308" s="21">
        <v>38334</v>
      </c>
      <c r="BP308" s="21">
        <v>47484</v>
      </c>
      <c r="BQ308" s="13" t="s">
        <v>1416</v>
      </c>
      <c r="BR308" s="13" t="s">
        <v>1688</v>
      </c>
      <c r="BS308" s="13">
        <v>44232</v>
      </c>
      <c r="BT308" s="13">
        <v>44862</v>
      </c>
      <c r="BU308" s="20">
        <v>15553.15</v>
      </c>
      <c r="BV308" s="20">
        <v>0</v>
      </c>
      <c r="BW308" s="20">
        <v>0</v>
      </c>
    </row>
    <row r="309" spans="1:75" s="3" customFormat="1" ht="18.2" customHeight="1" x14ac:dyDescent="0.15">
      <c r="A309" s="6">
        <v>307</v>
      </c>
      <c r="B309" s="7" t="s">
        <v>609</v>
      </c>
      <c r="C309" s="7" t="s">
        <v>34</v>
      </c>
      <c r="D309" s="8">
        <v>45383</v>
      </c>
      <c r="E309" s="9" t="s">
        <v>373</v>
      </c>
      <c r="F309" s="10">
        <v>181</v>
      </c>
      <c r="G309" s="10">
        <v>180</v>
      </c>
      <c r="H309" s="1">
        <v>42373.35</v>
      </c>
      <c r="I309" s="1">
        <v>42203.26</v>
      </c>
      <c r="J309" s="1">
        <v>0</v>
      </c>
      <c r="K309" s="1">
        <v>84576.61</v>
      </c>
      <c r="L309" s="1">
        <v>455.28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84576.61</v>
      </c>
      <c r="S309" s="1">
        <v>104819.42</v>
      </c>
      <c r="T309" s="1">
        <v>357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105176.42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f t="shared" si="4"/>
        <v>0</v>
      </c>
      <c r="AU309" s="1">
        <v>42658.54</v>
      </c>
      <c r="AV309" s="1">
        <v>105176.42</v>
      </c>
      <c r="AW309" s="11">
        <v>68</v>
      </c>
      <c r="AX309" s="11">
        <v>300</v>
      </c>
      <c r="AY309" s="1">
        <v>349000</v>
      </c>
      <c r="AZ309" s="1">
        <v>88631.94</v>
      </c>
      <c r="BA309" s="12">
        <v>90</v>
      </c>
      <c r="BB309" s="12">
        <v>85.882074791548106</v>
      </c>
      <c r="BC309" s="12">
        <v>10.11</v>
      </c>
      <c r="BD309" s="12"/>
      <c r="BE309" s="9" t="s">
        <v>1521</v>
      </c>
      <c r="BF309" s="6"/>
      <c r="BG309" s="9" t="s">
        <v>567</v>
      </c>
      <c r="BH309" s="9" t="s">
        <v>568</v>
      </c>
      <c r="BI309" s="9" t="s">
        <v>699</v>
      </c>
      <c r="BJ309" s="9" t="s">
        <v>1522</v>
      </c>
      <c r="BK309" s="7" t="s">
        <v>1</v>
      </c>
      <c r="BL309" s="12">
        <v>686595.28812508006</v>
      </c>
      <c r="BM309" s="7" t="s">
        <v>35</v>
      </c>
      <c r="BN309" s="12"/>
      <c r="BO309" s="13">
        <v>38349</v>
      </c>
      <c r="BP309" s="13">
        <v>47484</v>
      </c>
      <c r="BQ309" s="13" t="s">
        <v>1410</v>
      </c>
      <c r="BR309" s="13" t="s">
        <v>1684</v>
      </c>
      <c r="BS309" s="13">
        <v>44232</v>
      </c>
      <c r="BT309" s="13">
        <v>44862</v>
      </c>
      <c r="BU309" s="12">
        <v>17996.16</v>
      </c>
      <c r="BV309" s="12">
        <v>0</v>
      </c>
      <c r="BW309" s="12">
        <v>0</v>
      </c>
    </row>
    <row r="310" spans="1:75" s="3" customFormat="1" ht="18.2" customHeight="1" x14ac:dyDescent="0.15">
      <c r="A310" s="14">
        <v>308</v>
      </c>
      <c r="B310" s="15" t="s">
        <v>609</v>
      </c>
      <c r="C310" s="15" t="s">
        <v>34</v>
      </c>
      <c r="D310" s="16">
        <v>45383</v>
      </c>
      <c r="E310" s="2" t="s">
        <v>82</v>
      </c>
      <c r="F310" s="17">
        <v>180</v>
      </c>
      <c r="G310" s="17">
        <v>179</v>
      </c>
      <c r="H310" s="18">
        <v>53969.95</v>
      </c>
      <c r="I310" s="18">
        <v>52427.78</v>
      </c>
      <c r="J310" s="18">
        <v>0</v>
      </c>
      <c r="K310" s="18">
        <v>106397.73</v>
      </c>
      <c r="L310" s="18">
        <v>561.47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106397.73</v>
      </c>
      <c r="S310" s="18">
        <v>129105.82</v>
      </c>
      <c r="T310" s="18">
        <v>447.05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  <c r="Z310" s="18">
        <v>129552.87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">
        <f t="shared" si="4"/>
        <v>0</v>
      </c>
      <c r="AU310" s="18">
        <v>52989.25</v>
      </c>
      <c r="AV310" s="18">
        <v>129552.87</v>
      </c>
      <c r="AW310" s="19">
        <v>70</v>
      </c>
      <c r="AX310" s="19">
        <v>300</v>
      </c>
      <c r="AY310" s="18">
        <v>451000</v>
      </c>
      <c r="AZ310" s="18">
        <v>111503.28</v>
      </c>
      <c r="BA310" s="20">
        <v>90</v>
      </c>
      <c r="BB310" s="20">
        <v>85.879049477288902</v>
      </c>
      <c r="BC310" s="20">
        <v>9.94</v>
      </c>
      <c r="BD310" s="20"/>
      <c r="BE310" s="2" t="s">
        <v>1523</v>
      </c>
      <c r="BF310" s="14"/>
      <c r="BG310" s="2" t="s">
        <v>567</v>
      </c>
      <c r="BH310" s="2" t="s">
        <v>568</v>
      </c>
      <c r="BI310" s="2" t="s">
        <v>699</v>
      </c>
      <c r="BJ310" s="2" t="s">
        <v>1522</v>
      </c>
      <c r="BK310" s="15" t="s">
        <v>1</v>
      </c>
      <c r="BL310" s="20">
        <v>863739.75127643999</v>
      </c>
      <c r="BM310" s="15" t="s">
        <v>35</v>
      </c>
      <c r="BN310" s="20"/>
      <c r="BO310" s="21">
        <v>38408</v>
      </c>
      <c r="BP310" s="21">
        <v>47543</v>
      </c>
      <c r="BQ310" s="13" t="s">
        <v>1448</v>
      </c>
      <c r="BR310" s="13" t="s">
        <v>1664</v>
      </c>
      <c r="BS310" s="13">
        <v>44232</v>
      </c>
      <c r="BT310" s="13">
        <v>44862</v>
      </c>
      <c r="BU310" s="20">
        <v>22395.13</v>
      </c>
      <c r="BV310" s="20">
        <v>0</v>
      </c>
      <c r="BW310" s="20">
        <v>0</v>
      </c>
    </row>
    <row r="311" spans="1:75" s="3" customFormat="1" ht="18.2" customHeight="1" x14ac:dyDescent="0.15">
      <c r="A311" s="6">
        <v>309</v>
      </c>
      <c r="B311" s="7" t="s">
        <v>609</v>
      </c>
      <c r="C311" s="7" t="s">
        <v>34</v>
      </c>
      <c r="D311" s="8">
        <v>45383</v>
      </c>
      <c r="E311" s="9" t="s">
        <v>28</v>
      </c>
      <c r="F311" s="10">
        <v>75</v>
      </c>
      <c r="G311" s="10">
        <v>74</v>
      </c>
      <c r="H311" s="1">
        <v>58391.41</v>
      </c>
      <c r="I311" s="1">
        <v>32258.67</v>
      </c>
      <c r="J311" s="1">
        <v>0</v>
      </c>
      <c r="K311" s="1">
        <v>90650.08</v>
      </c>
      <c r="L311" s="1">
        <v>587.07000000000005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90650.08</v>
      </c>
      <c r="S311" s="1">
        <v>49710.76</v>
      </c>
      <c r="T311" s="1">
        <v>507.03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50217.79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f t="shared" si="4"/>
        <v>0</v>
      </c>
      <c r="AU311" s="1">
        <v>32845.74</v>
      </c>
      <c r="AV311" s="1">
        <v>50217.79</v>
      </c>
      <c r="AW311" s="11">
        <v>71</v>
      </c>
      <c r="AX311" s="11">
        <v>300</v>
      </c>
      <c r="AY311" s="1">
        <v>528000</v>
      </c>
      <c r="AZ311" s="1">
        <v>116583.34</v>
      </c>
      <c r="BA311" s="12">
        <v>90</v>
      </c>
      <c r="BB311" s="12">
        <v>69.980043460755198</v>
      </c>
      <c r="BC311" s="12">
        <v>10.42</v>
      </c>
      <c r="BD311" s="12"/>
      <c r="BE311" s="9" t="s">
        <v>1523</v>
      </c>
      <c r="BF311" s="6"/>
      <c r="BG311" s="9" t="s">
        <v>567</v>
      </c>
      <c r="BH311" s="9" t="s">
        <v>568</v>
      </c>
      <c r="BI311" s="9" t="s">
        <v>699</v>
      </c>
      <c r="BJ311" s="9" t="s">
        <v>1522</v>
      </c>
      <c r="BK311" s="7" t="s">
        <v>1</v>
      </c>
      <c r="BL311" s="12">
        <v>735899.88764224004</v>
      </c>
      <c r="BM311" s="7" t="s">
        <v>35</v>
      </c>
      <c r="BN311" s="12"/>
      <c r="BO311" s="13">
        <v>38427</v>
      </c>
      <c r="BP311" s="13">
        <v>47574</v>
      </c>
      <c r="BQ311" s="13" t="s">
        <v>1429</v>
      </c>
      <c r="BR311" s="13" t="s">
        <v>1698</v>
      </c>
      <c r="BS311" s="13">
        <v>43867</v>
      </c>
      <c r="BT311" s="13">
        <v>44497</v>
      </c>
      <c r="BU311" s="12">
        <v>9851.25</v>
      </c>
      <c r="BV311" s="12">
        <v>0</v>
      </c>
      <c r="BW311" s="12">
        <v>0</v>
      </c>
    </row>
    <row r="312" spans="1:75" s="3" customFormat="1" ht="18.2" customHeight="1" x14ac:dyDescent="0.15">
      <c r="A312" s="14">
        <v>310</v>
      </c>
      <c r="B312" s="15" t="s">
        <v>609</v>
      </c>
      <c r="C312" s="15" t="s">
        <v>34</v>
      </c>
      <c r="D312" s="16">
        <v>45383</v>
      </c>
      <c r="E312" s="2" t="s">
        <v>13</v>
      </c>
      <c r="F312" s="17">
        <v>182</v>
      </c>
      <c r="G312" s="17">
        <v>181</v>
      </c>
      <c r="H312" s="18">
        <v>40516.449999999997</v>
      </c>
      <c r="I312" s="18">
        <v>37193.07</v>
      </c>
      <c r="J312" s="18">
        <v>0</v>
      </c>
      <c r="K312" s="18">
        <v>77709.52</v>
      </c>
      <c r="L312" s="18">
        <v>407.42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77709.52</v>
      </c>
      <c r="S312" s="18">
        <v>100988.61</v>
      </c>
      <c r="T312" s="18">
        <v>351.82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101340.43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>
        <v>0</v>
      </c>
      <c r="AT312" s="1">
        <f t="shared" si="4"/>
        <v>0</v>
      </c>
      <c r="AU312" s="18">
        <v>37600.49</v>
      </c>
      <c r="AV312" s="18">
        <v>101340.43</v>
      </c>
      <c r="AW312" s="19">
        <v>71</v>
      </c>
      <c r="AX312" s="19">
        <v>300</v>
      </c>
      <c r="AY312" s="18">
        <v>318000</v>
      </c>
      <c r="AZ312" s="18">
        <v>80901.37</v>
      </c>
      <c r="BA312" s="20">
        <v>90</v>
      </c>
      <c r="BB312" s="20">
        <v>86.449176324208096</v>
      </c>
      <c r="BC312" s="20">
        <v>10.42</v>
      </c>
      <c r="BD312" s="20"/>
      <c r="BE312" s="2" t="s">
        <v>1523</v>
      </c>
      <c r="BF312" s="14"/>
      <c r="BG312" s="2" t="s">
        <v>641</v>
      </c>
      <c r="BH312" s="2" t="s">
        <v>642</v>
      </c>
      <c r="BI312" s="2" t="s">
        <v>703</v>
      </c>
      <c r="BJ312" s="2" t="s">
        <v>1522</v>
      </c>
      <c r="BK312" s="15" t="s">
        <v>1</v>
      </c>
      <c r="BL312" s="20">
        <v>630848.05922656006</v>
      </c>
      <c r="BM312" s="15" t="s">
        <v>35</v>
      </c>
      <c r="BN312" s="20"/>
      <c r="BO312" s="21">
        <v>38439</v>
      </c>
      <c r="BP312" s="21">
        <v>47574</v>
      </c>
      <c r="BQ312" s="13" t="s">
        <v>1401</v>
      </c>
      <c r="BR312" s="13" t="s">
        <v>1702</v>
      </c>
      <c r="BS312" s="13">
        <v>43867</v>
      </c>
      <c r="BT312" s="13">
        <v>44497</v>
      </c>
      <c r="BU312" s="20">
        <v>16678.62</v>
      </c>
      <c r="BV312" s="20">
        <v>0</v>
      </c>
      <c r="BW312" s="20">
        <v>0</v>
      </c>
    </row>
    <row r="313" spans="1:75" s="3" customFormat="1" ht="18.2" customHeight="1" x14ac:dyDescent="0.15">
      <c r="A313" s="6">
        <v>311</v>
      </c>
      <c r="B313" s="7" t="s">
        <v>609</v>
      </c>
      <c r="C313" s="7" t="s">
        <v>34</v>
      </c>
      <c r="D313" s="8">
        <v>45383</v>
      </c>
      <c r="E313" s="9" t="s">
        <v>22</v>
      </c>
      <c r="F313" s="10">
        <v>170</v>
      </c>
      <c r="G313" s="10">
        <v>169</v>
      </c>
      <c r="H313" s="1">
        <v>40413.43</v>
      </c>
      <c r="I313" s="1">
        <v>36030.79</v>
      </c>
      <c r="J313" s="1">
        <v>0</v>
      </c>
      <c r="K313" s="1">
        <v>76444.22</v>
      </c>
      <c r="L313" s="1">
        <v>406.31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76444.22</v>
      </c>
      <c r="S313" s="1">
        <v>92698.31</v>
      </c>
      <c r="T313" s="1">
        <v>350.92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93049.23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f t="shared" si="4"/>
        <v>0</v>
      </c>
      <c r="AU313" s="1">
        <v>36437.1</v>
      </c>
      <c r="AV313" s="1">
        <v>93049.23</v>
      </c>
      <c r="AW313" s="11">
        <v>71</v>
      </c>
      <c r="AX313" s="11">
        <v>300</v>
      </c>
      <c r="AY313" s="1">
        <v>318000</v>
      </c>
      <c r="AZ313" s="1">
        <v>80687.75</v>
      </c>
      <c r="BA313" s="12">
        <v>90</v>
      </c>
      <c r="BB313" s="12">
        <v>85.266720165080798</v>
      </c>
      <c r="BC313" s="12">
        <v>10.42</v>
      </c>
      <c r="BD313" s="12"/>
      <c r="BE313" s="9" t="s">
        <v>1523</v>
      </c>
      <c r="BF313" s="6"/>
      <c r="BG313" s="9" t="s">
        <v>641</v>
      </c>
      <c r="BH313" s="9" t="s">
        <v>642</v>
      </c>
      <c r="BI313" s="9" t="s">
        <v>656</v>
      </c>
      <c r="BJ313" s="9" t="s">
        <v>1522</v>
      </c>
      <c r="BK313" s="7" t="s">
        <v>1</v>
      </c>
      <c r="BL313" s="12">
        <v>620576.31839816005</v>
      </c>
      <c r="BM313" s="7" t="s">
        <v>35</v>
      </c>
      <c r="BN313" s="12"/>
      <c r="BO313" s="13">
        <v>38428</v>
      </c>
      <c r="BP313" s="13">
        <v>47574</v>
      </c>
      <c r="BQ313" s="13" t="s">
        <v>1411</v>
      </c>
      <c r="BR313" s="13" t="s">
        <v>1711</v>
      </c>
      <c r="BS313" s="13">
        <v>43262</v>
      </c>
      <c r="BT313" s="13">
        <v>43892</v>
      </c>
      <c r="BU313" s="12">
        <v>15545.61</v>
      </c>
      <c r="BV313" s="12">
        <v>0</v>
      </c>
      <c r="BW313" s="12">
        <v>0</v>
      </c>
    </row>
    <row r="314" spans="1:75" s="3" customFormat="1" ht="18.2" customHeight="1" x14ac:dyDescent="0.15">
      <c r="A314" s="14">
        <v>312</v>
      </c>
      <c r="B314" s="15" t="s">
        <v>609</v>
      </c>
      <c r="C314" s="15" t="s">
        <v>34</v>
      </c>
      <c r="D314" s="16">
        <v>45383</v>
      </c>
      <c r="E314" s="2" t="s">
        <v>357</v>
      </c>
      <c r="F314" s="17">
        <v>172</v>
      </c>
      <c r="G314" s="17">
        <v>171</v>
      </c>
      <c r="H314" s="18">
        <v>41202.839999999997</v>
      </c>
      <c r="I314" s="18">
        <v>35126.26</v>
      </c>
      <c r="J314" s="18">
        <v>0</v>
      </c>
      <c r="K314" s="18">
        <v>76329.100000000006</v>
      </c>
      <c r="L314" s="18">
        <v>392.8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76329.100000000006</v>
      </c>
      <c r="S314" s="18">
        <v>93619.18</v>
      </c>
      <c r="T314" s="18">
        <v>355.72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93974.9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">
        <f t="shared" si="4"/>
        <v>0</v>
      </c>
      <c r="AU314" s="18">
        <v>35519.06</v>
      </c>
      <c r="AV314" s="18">
        <v>93974.9</v>
      </c>
      <c r="AW314" s="19">
        <v>74</v>
      </c>
      <c r="AX314" s="19">
        <v>300</v>
      </c>
      <c r="AY314" s="18">
        <v>318000</v>
      </c>
      <c r="AZ314" s="18">
        <v>80124.61</v>
      </c>
      <c r="BA314" s="20">
        <v>90</v>
      </c>
      <c r="BB314" s="20">
        <v>85.736691885302207</v>
      </c>
      <c r="BC314" s="20">
        <v>10.36</v>
      </c>
      <c r="BD314" s="20"/>
      <c r="BE314" s="2" t="s">
        <v>1523</v>
      </c>
      <c r="BF314" s="14"/>
      <c r="BG314" s="2" t="s">
        <v>641</v>
      </c>
      <c r="BH314" s="2" t="s">
        <v>642</v>
      </c>
      <c r="BI314" s="2" t="s">
        <v>703</v>
      </c>
      <c r="BJ314" s="2" t="s">
        <v>1522</v>
      </c>
      <c r="BK314" s="15" t="s">
        <v>1</v>
      </c>
      <c r="BL314" s="20">
        <v>619641.77101479995</v>
      </c>
      <c r="BM314" s="15" t="s">
        <v>35</v>
      </c>
      <c r="BN314" s="20"/>
      <c r="BO314" s="21">
        <v>38509</v>
      </c>
      <c r="BP314" s="21">
        <v>47665</v>
      </c>
      <c r="BQ314" s="13" t="s">
        <v>1405</v>
      </c>
      <c r="BR314" s="13" t="s">
        <v>1691</v>
      </c>
      <c r="BS314" s="13">
        <v>44232</v>
      </c>
      <c r="BT314" s="13">
        <v>44862</v>
      </c>
      <c r="BU314" s="20">
        <v>15589.03</v>
      </c>
      <c r="BV314" s="20">
        <v>0</v>
      </c>
      <c r="BW314" s="20">
        <v>0</v>
      </c>
    </row>
    <row r="315" spans="1:75" s="3" customFormat="1" ht="18.2" customHeight="1" x14ac:dyDescent="0.15">
      <c r="A315" s="6">
        <v>313</v>
      </c>
      <c r="B315" s="7" t="s">
        <v>52</v>
      </c>
      <c r="C315" s="7" t="s">
        <v>34</v>
      </c>
      <c r="D315" s="8">
        <v>45383</v>
      </c>
      <c r="E315" s="9" t="s">
        <v>365</v>
      </c>
      <c r="F315" s="7" t="s">
        <v>1831</v>
      </c>
      <c r="G315" s="10">
        <v>135</v>
      </c>
      <c r="H315" s="1">
        <v>53282.86</v>
      </c>
      <c r="I315" s="1">
        <v>50503.38</v>
      </c>
      <c r="J315" s="1">
        <v>120179.656931</v>
      </c>
      <c r="K315" s="1">
        <v>103786.24000000001</v>
      </c>
      <c r="L315" s="1">
        <v>606.65</v>
      </c>
      <c r="M315" s="1">
        <v>0</v>
      </c>
      <c r="N315" s="1">
        <v>50503.38</v>
      </c>
      <c r="O315" s="1">
        <v>606.65</v>
      </c>
      <c r="P315" s="1">
        <v>52676.21</v>
      </c>
      <c r="Q315" s="1">
        <v>0</v>
      </c>
      <c r="R315" s="1">
        <v>0</v>
      </c>
      <c r="S315" s="1">
        <v>89127.82</v>
      </c>
      <c r="T315" s="1">
        <v>420.05</v>
      </c>
      <c r="U315" s="1">
        <v>0</v>
      </c>
      <c r="V315" s="1">
        <v>89127.82</v>
      </c>
      <c r="W315" s="1">
        <v>420.05</v>
      </c>
      <c r="X315" s="1">
        <v>0</v>
      </c>
      <c r="Y315" s="1">
        <v>0</v>
      </c>
      <c r="Z315" s="1">
        <v>0</v>
      </c>
      <c r="AA315" s="1">
        <v>53.94</v>
      </c>
      <c r="AB315" s="1">
        <v>0</v>
      </c>
      <c r="AC315" s="1">
        <v>0</v>
      </c>
      <c r="AD315" s="1">
        <v>0</v>
      </c>
      <c r="AE315" s="1">
        <v>0</v>
      </c>
      <c r="AF315" s="1">
        <v>-48966.92</v>
      </c>
      <c r="AG315" s="1">
        <v>58.94</v>
      </c>
      <c r="AH315" s="1">
        <v>98.24</v>
      </c>
      <c r="AI315" s="1">
        <v>7335.84</v>
      </c>
      <c r="AJ315" s="1">
        <v>0</v>
      </c>
      <c r="AK315" s="1">
        <v>0</v>
      </c>
      <c r="AL315" s="1">
        <v>6692.87</v>
      </c>
      <c r="AM315" s="1">
        <v>0</v>
      </c>
      <c r="AN315" s="1">
        <v>7956.9</v>
      </c>
      <c r="AO315" s="1">
        <v>13359.37</v>
      </c>
      <c r="AP315" s="1">
        <v>0</v>
      </c>
      <c r="AQ315" s="1">
        <v>0</v>
      </c>
      <c r="AR315" s="1">
        <v>0</v>
      </c>
      <c r="AS315" s="1">
        <v>0</v>
      </c>
      <c r="AT315" s="1">
        <f t="shared" si="4"/>
        <v>59743.633069000003</v>
      </c>
      <c r="AU315" s="1">
        <v>0</v>
      </c>
      <c r="AV315" s="1">
        <v>0</v>
      </c>
      <c r="AW315" s="11">
        <v>66</v>
      </c>
      <c r="AX315" s="11">
        <v>300</v>
      </c>
      <c r="AY315" s="1">
        <v>458000</v>
      </c>
      <c r="AZ315" s="1">
        <v>117887.56</v>
      </c>
      <c r="BA315" s="12">
        <v>89.05</v>
      </c>
      <c r="BB315" s="12">
        <v>0</v>
      </c>
      <c r="BC315" s="12">
        <v>9.4600000000000009</v>
      </c>
      <c r="BD315" s="12"/>
      <c r="BE315" s="9" t="s">
        <v>1523</v>
      </c>
      <c r="BF315" s="6"/>
      <c r="BG315" s="9" t="s">
        <v>617</v>
      </c>
      <c r="BH315" s="9" t="s">
        <v>618</v>
      </c>
      <c r="BI315" s="9" t="s">
        <v>704</v>
      </c>
      <c r="BJ315" s="9" t="s">
        <v>3</v>
      </c>
      <c r="BK315" s="7" t="s">
        <v>1</v>
      </c>
      <c r="BL315" s="12">
        <v>0</v>
      </c>
      <c r="BM315" s="7" t="s">
        <v>35</v>
      </c>
      <c r="BN315" s="12"/>
      <c r="BO315" s="13">
        <v>38261</v>
      </c>
      <c r="BP315" s="13">
        <v>47392</v>
      </c>
      <c r="BQ315" s="13" t="s">
        <v>1412</v>
      </c>
      <c r="BR315" s="13" t="s">
        <v>1713</v>
      </c>
      <c r="BS315" s="13" t="s">
        <v>1667</v>
      </c>
      <c r="BT315" s="13" t="s">
        <v>1667</v>
      </c>
      <c r="BU315" s="12">
        <v>0</v>
      </c>
      <c r="BV315" s="12">
        <v>0</v>
      </c>
      <c r="BW315" s="12">
        <v>0</v>
      </c>
    </row>
    <row r="316" spans="1:75" s="3" customFormat="1" ht="18.2" customHeight="1" x14ac:dyDescent="0.15">
      <c r="A316" s="14">
        <v>314</v>
      </c>
      <c r="B316" s="15" t="s">
        <v>52</v>
      </c>
      <c r="C316" s="15" t="s">
        <v>34</v>
      </c>
      <c r="D316" s="16">
        <v>45383</v>
      </c>
      <c r="E316" s="2" t="s">
        <v>368</v>
      </c>
      <c r="F316" s="17">
        <v>180</v>
      </c>
      <c r="G316" s="17">
        <v>179</v>
      </c>
      <c r="H316" s="18">
        <v>55194.43</v>
      </c>
      <c r="I316" s="18">
        <v>60324.09</v>
      </c>
      <c r="J316" s="18">
        <v>0</v>
      </c>
      <c r="K316" s="18">
        <v>115518.52</v>
      </c>
      <c r="L316" s="18">
        <v>628.46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115518.52</v>
      </c>
      <c r="S316" s="18">
        <v>131120.31</v>
      </c>
      <c r="T316" s="18">
        <v>435.12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131555.43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">
        <f t="shared" si="4"/>
        <v>0</v>
      </c>
      <c r="AU316" s="18">
        <v>60952.55</v>
      </c>
      <c r="AV316" s="18">
        <v>131555.43</v>
      </c>
      <c r="AW316" s="19">
        <v>66</v>
      </c>
      <c r="AX316" s="19">
        <v>300</v>
      </c>
      <c r="AY316" s="18">
        <v>608300</v>
      </c>
      <c r="AZ316" s="18">
        <v>122121.8</v>
      </c>
      <c r="BA316" s="20">
        <v>88.95</v>
      </c>
      <c r="BB316" s="20">
        <v>84.140361131264001</v>
      </c>
      <c r="BC316" s="20">
        <v>9.4600000000000009</v>
      </c>
      <c r="BD316" s="20"/>
      <c r="BE316" s="2" t="s">
        <v>1523</v>
      </c>
      <c r="BF316" s="14"/>
      <c r="BG316" s="2" t="s">
        <v>617</v>
      </c>
      <c r="BH316" s="2" t="s">
        <v>701</v>
      </c>
      <c r="BI316" s="2" t="s">
        <v>705</v>
      </c>
      <c r="BJ316" s="2" t="s">
        <v>1522</v>
      </c>
      <c r="BK316" s="15" t="s">
        <v>1</v>
      </c>
      <c r="BL316" s="20">
        <v>937782.57987856003</v>
      </c>
      <c r="BM316" s="15" t="s">
        <v>35</v>
      </c>
      <c r="BN316" s="20"/>
      <c r="BO316" s="21">
        <v>38261</v>
      </c>
      <c r="BP316" s="21">
        <v>47392</v>
      </c>
      <c r="BQ316" s="13" t="s">
        <v>1404</v>
      </c>
      <c r="BR316" s="13" t="s">
        <v>1685</v>
      </c>
      <c r="BS316" s="13">
        <v>43867</v>
      </c>
      <c r="BT316" s="13">
        <v>44497</v>
      </c>
      <c r="BU316" s="20">
        <v>40717.449999999997</v>
      </c>
      <c r="BV316" s="20">
        <v>64.36</v>
      </c>
      <c r="BW316" s="20">
        <v>0</v>
      </c>
    </row>
    <row r="317" spans="1:75" s="3" customFormat="1" ht="18.2" customHeight="1" x14ac:dyDescent="0.15">
      <c r="A317" s="6">
        <v>315</v>
      </c>
      <c r="B317" s="7" t="s">
        <v>52</v>
      </c>
      <c r="C317" s="7" t="s">
        <v>34</v>
      </c>
      <c r="D317" s="8">
        <v>45383</v>
      </c>
      <c r="E317" s="9" t="s">
        <v>311</v>
      </c>
      <c r="F317" s="10">
        <v>169</v>
      </c>
      <c r="G317" s="10">
        <v>168</v>
      </c>
      <c r="H317" s="1">
        <v>85010.29</v>
      </c>
      <c r="I317" s="1">
        <v>90215.57</v>
      </c>
      <c r="J317" s="1">
        <v>0</v>
      </c>
      <c r="K317" s="1">
        <v>175225.86</v>
      </c>
      <c r="L317" s="1">
        <v>967.96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175225.86</v>
      </c>
      <c r="S317" s="1">
        <v>186626.69</v>
      </c>
      <c r="T317" s="1">
        <v>670.16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187296.85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f t="shared" si="4"/>
        <v>0</v>
      </c>
      <c r="AU317" s="1">
        <v>91183.53</v>
      </c>
      <c r="AV317" s="1">
        <v>187296.85</v>
      </c>
      <c r="AW317" s="11">
        <v>66</v>
      </c>
      <c r="AX317" s="11">
        <v>300</v>
      </c>
      <c r="AY317" s="1">
        <v>724099</v>
      </c>
      <c r="AZ317" s="1">
        <v>188091.4</v>
      </c>
      <c r="BA317" s="12">
        <v>90</v>
      </c>
      <c r="BB317" s="12">
        <v>83.843957777973898</v>
      </c>
      <c r="BC317" s="12">
        <v>9.4600000000000009</v>
      </c>
      <c r="BD317" s="12"/>
      <c r="BE317" s="9" t="s">
        <v>1523</v>
      </c>
      <c r="BF317" s="6"/>
      <c r="BG317" s="9" t="s">
        <v>550</v>
      </c>
      <c r="BH317" s="9" t="s">
        <v>570</v>
      </c>
      <c r="BI317" s="9" t="s">
        <v>637</v>
      </c>
      <c r="BJ317" s="9" t="s">
        <v>1522</v>
      </c>
      <c r="BK317" s="7" t="s">
        <v>1</v>
      </c>
      <c r="BL317" s="12">
        <v>1422488.4378040801</v>
      </c>
      <c r="BM317" s="7" t="s">
        <v>35</v>
      </c>
      <c r="BN317" s="12"/>
      <c r="BO317" s="13">
        <v>38265</v>
      </c>
      <c r="BP317" s="13">
        <v>47392</v>
      </c>
      <c r="BQ317" s="13" t="s">
        <v>1796</v>
      </c>
      <c r="BR317" s="13" t="s">
        <v>1797</v>
      </c>
      <c r="BS317" s="13">
        <v>44232</v>
      </c>
      <c r="BT317" s="13">
        <v>44862</v>
      </c>
      <c r="BU317" s="12">
        <v>57027.97</v>
      </c>
      <c r="BV317" s="12">
        <v>86.13</v>
      </c>
      <c r="BW317" s="12">
        <v>0</v>
      </c>
    </row>
    <row r="318" spans="1:75" s="3" customFormat="1" ht="18.2" customHeight="1" x14ac:dyDescent="0.15">
      <c r="A318" s="14">
        <v>316</v>
      </c>
      <c r="B318" s="15" t="s">
        <v>52</v>
      </c>
      <c r="C318" s="15" t="s">
        <v>34</v>
      </c>
      <c r="D318" s="16">
        <v>45383</v>
      </c>
      <c r="E318" s="2" t="s">
        <v>135</v>
      </c>
      <c r="F318" s="17">
        <v>191</v>
      </c>
      <c r="G318" s="17">
        <v>190</v>
      </c>
      <c r="H318" s="18">
        <v>85021.55</v>
      </c>
      <c r="I318" s="18">
        <v>95396.76</v>
      </c>
      <c r="J318" s="18">
        <v>0</v>
      </c>
      <c r="K318" s="18">
        <v>180418.31</v>
      </c>
      <c r="L318" s="18">
        <v>968.1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180418.31</v>
      </c>
      <c r="S318" s="18">
        <v>217528.09</v>
      </c>
      <c r="T318" s="18">
        <v>670.25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218198.34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">
        <f t="shared" si="4"/>
        <v>0</v>
      </c>
      <c r="AU318" s="18">
        <v>96364.86</v>
      </c>
      <c r="AV318" s="18">
        <v>218198.34</v>
      </c>
      <c r="AW318" s="19">
        <v>66</v>
      </c>
      <c r="AX318" s="19">
        <v>300</v>
      </c>
      <c r="AY318" s="18">
        <v>724200</v>
      </c>
      <c r="AZ318" s="18">
        <v>188117.63</v>
      </c>
      <c r="BA318" s="20">
        <v>90</v>
      </c>
      <c r="BB318" s="20">
        <v>86.316460078728397</v>
      </c>
      <c r="BC318" s="20">
        <v>9.4600000000000009</v>
      </c>
      <c r="BD318" s="20"/>
      <c r="BE318" s="2" t="s">
        <v>1523</v>
      </c>
      <c r="BF318" s="14"/>
      <c r="BG318" s="2" t="s">
        <v>550</v>
      </c>
      <c r="BH318" s="2" t="s">
        <v>570</v>
      </c>
      <c r="BI318" s="2" t="s">
        <v>637</v>
      </c>
      <c r="BJ318" s="2" t="s">
        <v>1522</v>
      </c>
      <c r="BK318" s="15" t="s">
        <v>1</v>
      </c>
      <c r="BL318" s="20">
        <v>1464640.89229268</v>
      </c>
      <c r="BM318" s="15" t="s">
        <v>35</v>
      </c>
      <c r="BN318" s="20"/>
      <c r="BO318" s="21">
        <v>38265</v>
      </c>
      <c r="BP318" s="21">
        <v>47392</v>
      </c>
      <c r="BQ318" s="13" t="s">
        <v>1828</v>
      </c>
      <c r="BR318" s="13" t="s">
        <v>1829</v>
      </c>
      <c r="BS318" s="13" t="s">
        <v>1667</v>
      </c>
      <c r="BT318" s="13" t="s">
        <v>1667</v>
      </c>
      <c r="BU318" s="20">
        <v>63708.35</v>
      </c>
      <c r="BV318" s="20">
        <v>86.14</v>
      </c>
      <c r="BW318" s="20">
        <v>0</v>
      </c>
    </row>
    <row r="319" spans="1:75" s="3" customFormat="1" ht="18.2" customHeight="1" x14ac:dyDescent="0.15">
      <c r="A319" s="6">
        <v>317</v>
      </c>
      <c r="B319" s="7" t="s">
        <v>52</v>
      </c>
      <c r="C319" s="7" t="s">
        <v>34</v>
      </c>
      <c r="D319" s="8">
        <v>45383</v>
      </c>
      <c r="E319" s="9" t="s">
        <v>394</v>
      </c>
      <c r="F319" s="10">
        <v>140</v>
      </c>
      <c r="G319" s="10">
        <v>139</v>
      </c>
      <c r="H319" s="1">
        <v>5685.75</v>
      </c>
      <c r="I319" s="1">
        <v>67792.259999999995</v>
      </c>
      <c r="J319" s="1">
        <v>0</v>
      </c>
      <c r="K319" s="1">
        <v>73478.009999999995</v>
      </c>
      <c r="L319" s="1">
        <v>794.08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73478.009999999995</v>
      </c>
      <c r="S319" s="1">
        <v>49527.73</v>
      </c>
      <c r="T319" s="1">
        <v>43.92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49571.65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f t="shared" si="4"/>
        <v>0</v>
      </c>
      <c r="AU319" s="1">
        <v>68586.34</v>
      </c>
      <c r="AV319" s="1">
        <v>49571.65</v>
      </c>
      <c r="AW319" s="11">
        <v>6</v>
      </c>
      <c r="AX319" s="11">
        <v>240</v>
      </c>
      <c r="AY319" s="1">
        <v>352000</v>
      </c>
      <c r="AZ319" s="1">
        <v>91368.13</v>
      </c>
      <c r="BA319" s="12">
        <v>90</v>
      </c>
      <c r="BB319" s="12">
        <v>72.3777634499031</v>
      </c>
      <c r="BC319" s="12">
        <v>9.27</v>
      </c>
      <c r="BD319" s="12"/>
      <c r="BE319" s="9" t="s">
        <v>1523</v>
      </c>
      <c r="BF319" s="6"/>
      <c r="BG319" s="9" t="s">
        <v>561</v>
      </c>
      <c r="BH319" s="9" t="s">
        <v>706</v>
      </c>
      <c r="BI319" s="9" t="s">
        <v>707</v>
      </c>
      <c r="BJ319" s="9" t="s">
        <v>1522</v>
      </c>
      <c r="BK319" s="7" t="s">
        <v>1</v>
      </c>
      <c r="BL319" s="12">
        <v>596496.54256427998</v>
      </c>
      <c r="BM319" s="7" t="s">
        <v>35</v>
      </c>
      <c r="BN319" s="12"/>
      <c r="BO319" s="13">
        <v>38267</v>
      </c>
      <c r="BP319" s="13">
        <v>45566</v>
      </c>
      <c r="BQ319" s="13" t="s">
        <v>1401</v>
      </c>
      <c r="BR319" s="13" t="s">
        <v>1702</v>
      </c>
      <c r="BS319" s="13">
        <v>44232</v>
      </c>
      <c r="BT319" s="13">
        <v>44862</v>
      </c>
      <c r="BU319" s="12">
        <v>24443.21</v>
      </c>
      <c r="BV319" s="12">
        <v>55.92</v>
      </c>
      <c r="BW319" s="12">
        <v>0</v>
      </c>
    </row>
    <row r="320" spans="1:75" s="3" customFormat="1" ht="18.2" customHeight="1" x14ac:dyDescent="0.15">
      <c r="A320" s="14">
        <v>318</v>
      </c>
      <c r="B320" s="15" t="s">
        <v>52</v>
      </c>
      <c r="C320" s="15" t="s">
        <v>34</v>
      </c>
      <c r="D320" s="16">
        <v>45383</v>
      </c>
      <c r="E320" s="2" t="s">
        <v>188</v>
      </c>
      <c r="F320" s="17">
        <v>183</v>
      </c>
      <c r="G320" s="17">
        <v>182</v>
      </c>
      <c r="H320" s="18">
        <v>27991.360000000001</v>
      </c>
      <c r="I320" s="18">
        <v>30822.31</v>
      </c>
      <c r="J320" s="18">
        <v>0</v>
      </c>
      <c r="K320" s="18">
        <v>58813.67</v>
      </c>
      <c r="L320" s="18">
        <v>318.72000000000003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58813.67</v>
      </c>
      <c r="S320" s="18">
        <v>67886.06</v>
      </c>
      <c r="T320" s="18">
        <v>220.67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68106.73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">
        <f t="shared" si="4"/>
        <v>0</v>
      </c>
      <c r="AU320" s="18">
        <v>31141.03</v>
      </c>
      <c r="AV320" s="18">
        <v>68106.73</v>
      </c>
      <c r="AW320" s="19">
        <v>66</v>
      </c>
      <c r="AX320" s="19">
        <v>300</v>
      </c>
      <c r="AY320" s="18">
        <v>68799.78</v>
      </c>
      <c r="AZ320" s="18">
        <v>61933.5</v>
      </c>
      <c r="BA320" s="20">
        <v>90</v>
      </c>
      <c r="BB320" s="20">
        <v>85.466351812831505</v>
      </c>
      <c r="BC320" s="20">
        <v>9.4600000000000009</v>
      </c>
      <c r="BD320" s="20"/>
      <c r="BE320" s="2" t="s">
        <v>1521</v>
      </c>
      <c r="BF320" s="14"/>
      <c r="BG320" s="2" t="s">
        <v>561</v>
      </c>
      <c r="BH320" s="2" t="s">
        <v>657</v>
      </c>
      <c r="BI320" s="2" t="s">
        <v>711</v>
      </c>
      <c r="BJ320" s="2" t="s">
        <v>1522</v>
      </c>
      <c r="BK320" s="15" t="s">
        <v>1</v>
      </c>
      <c r="BL320" s="20">
        <v>477451.01984276</v>
      </c>
      <c r="BM320" s="15" t="s">
        <v>35</v>
      </c>
      <c r="BN320" s="20"/>
      <c r="BO320" s="21">
        <v>38273</v>
      </c>
      <c r="BP320" s="21">
        <v>47392</v>
      </c>
      <c r="BQ320" s="13" t="s">
        <v>1408</v>
      </c>
      <c r="BR320" s="13" t="s">
        <v>1706</v>
      </c>
      <c r="BS320" s="13">
        <v>43262</v>
      </c>
      <c r="BT320" s="13">
        <v>43892</v>
      </c>
      <c r="BU320" s="20">
        <v>20982.54</v>
      </c>
      <c r="BV320" s="20">
        <v>32.64</v>
      </c>
      <c r="BW320" s="20">
        <v>0</v>
      </c>
    </row>
    <row r="321" spans="1:75" s="3" customFormat="1" ht="18.2" customHeight="1" x14ac:dyDescent="0.15">
      <c r="A321" s="6">
        <v>319</v>
      </c>
      <c r="B321" s="7" t="s">
        <v>52</v>
      </c>
      <c r="C321" s="7" t="s">
        <v>34</v>
      </c>
      <c r="D321" s="8">
        <v>45383</v>
      </c>
      <c r="E321" s="9" t="s">
        <v>1065</v>
      </c>
      <c r="F321" s="10">
        <v>0</v>
      </c>
      <c r="G321" s="10">
        <v>0</v>
      </c>
      <c r="H321" s="1">
        <v>8892.8700000000008</v>
      </c>
      <c r="I321" s="1">
        <v>0</v>
      </c>
      <c r="J321" s="1">
        <v>0</v>
      </c>
      <c r="K321" s="1">
        <v>8892.8700000000008</v>
      </c>
      <c r="L321" s="1">
        <v>539.21</v>
      </c>
      <c r="M321" s="1">
        <v>0</v>
      </c>
      <c r="N321" s="1">
        <v>0</v>
      </c>
      <c r="O321" s="1">
        <v>539.21</v>
      </c>
      <c r="P321" s="1">
        <v>0</v>
      </c>
      <c r="Q321" s="1">
        <v>0</v>
      </c>
      <c r="R321" s="1">
        <v>8353.66</v>
      </c>
      <c r="S321" s="1">
        <v>0</v>
      </c>
      <c r="T321" s="1">
        <v>70.11</v>
      </c>
      <c r="U321" s="1">
        <v>0</v>
      </c>
      <c r="V321" s="1">
        <v>0</v>
      </c>
      <c r="W321" s="1">
        <v>70.11</v>
      </c>
      <c r="X321" s="1">
        <v>0</v>
      </c>
      <c r="Y321" s="1">
        <v>0</v>
      </c>
      <c r="Z321" s="1">
        <v>0</v>
      </c>
      <c r="AA321" s="1">
        <v>36.880000000000003</v>
      </c>
      <c r="AB321" s="1">
        <v>0</v>
      </c>
      <c r="AC321" s="1">
        <v>0</v>
      </c>
      <c r="AD321" s="1">
        <v>0</v>
      </c>
      <c r="AE321" s="1">
        <v>0</v>
      </c>
      <c r="AF321" s="1">
        <v>4.72</v>
      </c>
      <c r="AG321" s="1">
        <v>35.229999999999997</v>
      </c>
      <c r="AH321" s="1">
        <v>58.28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56.25</v>
      </c>
      <c r="AQ321" s="1">
        <v>0</v>
      </c>
      <c r="AR321" s="1">
        <v>0</v>
      </c>
      <c r="AS321" s="1">
        <v>0</v>
      </c>
      <c r="AT321" s="1">
        <f t="shared" si="4"/>
        <v>800.68000000000006</v>
      </c>
      <c r="AU321" s="1">
        <v>0</v>
      </c>
      <c r="AV321" s="1">
        <v>0</v>
      </c>
      <c r="AW321" s="11">
        <v>66</v>
      </c>
      <c r="AX321" s="11">
        <v>300</v>
      </c>
      <c r="AY321" s="1">
        <v>269999.99</v>
      </c>
      <c r="AZ321" s="1">
        <v>69963.31</v>
      </c>
      <c r="BA321" s="12">
        <v>90</v>
      </c>
      <c r="BB321" s="12">
        <v>10.746052466642899</v>
      </c>
      <c r="BC321" s="12">
        <v>9.4600000000000009</v>
      </c>
      <c r="BD321" s="12"/>
      <c r="BE321" s="9" t="s">
        <v>1523</v>
      </c>
      <c r="BF321" s="6"/>
      <c r="BG321" s="9" t="s">
        <v>567</v>
      </c>
      <c r="BH321" s="9" t="s">
        <v>712</v>
      </c>
      <c r="BI321" s="9" t="s">
        <v>713</v>
      </c>
      <c r="BJ321" s="9" t="s">
        <v>3</v>
      </c>
      <c r="BK321" s="7" t="s">
        <v>1</v>
      </c>
      <c r="BL321" s="12">
        <v>67815.245782479993</v>
      </c>
      <c r="BM321" s="7" t="s">
        <v>35</v>
      </c>
      <c r="BN321" s="12"/>
      <c r="BO321" s="13">
        <v>38274</v>
      </c>
      <c r="BP321" s="13">
        <v>47392</v>
      </c>
      <c r="BQ321" s="13" t="s">
        <v>1665</v>
      </c>
      <c r="BR321" s="13" t="s">
        <v>1687</v>
      </c>
      <c r="BS321" s="13" t="s">
        <v>1667</v>
      </c>
      <c r="BT321" s="13" t="s">
        <v>1667</v>
      </c>
      <c r="BU321" s="12">
        <v>0</v>
      </c>
      <c r="BV321" s="12">
        <v>36.880000000000003</v>
      </c>
      <c r="BW321" s="12">
        <v>0</v>
      </c>
    </row>
    <row r="322" spans="1:75" s="3" customFormat="1" ht="18.2" customHeight="1" x14ac:dyDescent="0.15">
      <c r="A322" s="14">
        <v>320</v>
      </c>
      <c r="B322" s="15" t="s">
        <v>52</v>
      </c>
      <c r="C322" s="15" t="s">
        <v>34</v>
      </c>
      <c r="D322" s="16">
        <v>45383</v>
      </c>
      <c r="E322" s="2" t="s">
        <v>1066</v>
      </c>
      <c r="F322" s="17">
        <v>0</v>
      </c>
      <c r="G322" s="17">
        <v>0</v>
      </c>
      <c r="H322" s="18">
        <v>51234.05</v>
      </c>
      <c r="I322" s="18">
        <v>0</v>
      </c>
      <c r="J322" s="18">
        <v>0</v>
      </c>
      <c r="K322" s="18">
        <v>51234.05</v>
      </c>
      <c r="L322" s="18">
        <v>583.34</v>
      </c>
      <c r="M322" s="18">
        <v>0</v>
      </c>
      <c r="N322" s="18">
        <v>0</v>
      </c>
      <c r="O322" s="18">
        <v>583.34</v>
      </c>
      <c r="P322" s="18">
        <v>0</v>
      </c>
      <c r="Q322" s="18">
        <v>0</v>
      </c>
      <c r="R322" s="18">
        <v>50650.71</v>
      </c>
      <c r="S322" s="18">
        <v>0</v>
      </c>
      <c r="T322" s="18">
        <v>403.9</v>
      </c>
      <c r="U322" s="18">
        <v>0</v>
      </c>
      <c r="V322" s="18">
        <v>0</v>
      </c>
      <c r="W322" s="18">
        <v>403.9</v>
      </c>
      <c r="X322" s="18">
        <v>0</v>
      </c>
      <c r="Y322" s="18">
        <v>0</v>
      </c>
      <c r="Z322" s="18">
        <v>0</v>
      </c>
      <c r="AA322" s="18">
        <v>51.87</v>
      </c>
      <c r="AB322" s="18">
        <v>0</v>
      </c>
      <c r="AC322" s="18">
        <v>0</v>
      </c>
      <c r="AD322" s="18">
        <v>0</v>
      </c>
      <c r="AE322" s="18">
        <v>0</v>
      </c>
      <c r="AF322" s="18">
        <v>8.52</v>
      </c>
      <c r="AG322" s="18">
        <v>56.68</v>
      </c>
      <c r="AH322" s="18">
        <v>94.46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0.03</v>
      </c>
      <c r="AQ322" s="18">
        <v>0</v>
      </c>
      <c r="AR322" s="18">
        <v>2.08</v>
      </c>
      <c r="AS322" s="18">
        <v>0</v>
      </c>
      <c r="AT322" s="1">
        <f t="shared" si="4"/>
        <v>1196.72</v>
      </c>
      <c r="AU322" s="18">
        <v>0</v>
      </c>
      <c r="AV322" s="18">
        <v>0</v>
      </c>
      <c r="AW322" s="19">
        <v>66</v>
      </c>
      <c r="AX322" s="19">
        <v>300</v>
      </c>
      <c r="AY322" s="18">
        <v>439000</v>
      </c>
      <c r="AZ322" s="18">
        <v>113356.54</v>
      </c>
      <c r="BA322" s="20">
        <v>90</v>
      </c>
      <c r="BB322" s="20">
        <v>40.214388159695098</v>
      </c>
      <c r="BC322" s="20">
        <v>9.4600000000000009</v>
      </c>
      <c r="BD322" s="20"/>
      <c r="BE322" s="2" t="s">
        <v>1523</v>
      </c>
      <c r="BF322" s="14"/>
      <c r="BG322" s="2" t="s">
        <v>567</v>
      </c>
      <c r="BH322" s="2" t="s">
        <v>568</v>
      </c>
      <c r="BI322" s="2" t="s">
        <v>719</v>
      </c>
      <c r="BJ322" s="2" t="s">
        <v>3</v>
      </c>
      <c r="BK322" s="15" t="s">
        <v>1</v>
      </c>
      <c r="BL322" s="20">
        <v>411183.88199988002</v>
      </c>
      <c r="BM322" s="15" t="s">
        <v>35</v>
      </c>
      <c r="BN322" s="20"/>
      <c r="BO322" s="21">
        <v>38285</v>
      </c>
      <c r="BP322" s="21">
        <v>47392</v>
      </c>
      <c r="BQ322" s="13" t="s">
        <v>1665</v>
      </c>
      <c r="BR322" s="13" t="s">
        <v>1687</v>
      </c>
      <c r="BS322" s="13" t="s">
        <v>1667</v>
      </c>
      <c r="BT322" s="13" t="s">
        <v>1667</v>
      </c>
      <c r="BU322" s="20">
        <v>0</v>
      </c>
      <c r="BV322" s="20">
        <v>51.87</v>
      </c>
      <c r="BW322" s="20">
        <v>0</v>
      </c>
    </row>
    <row r="323" spans="1:75" s="3" customFormat="1" ht="18.2" customHeight="1" x14ac:dyDescent="0.15">
      <c r="A323" s="6">
        <v>321</v>
      </c>
      <c r="B323" s="7" t="s">
        <v>52</v>
      </c>
      <c r="C323" s="7" t="s">
        <v>34</v>
      </c>
      <c r="D323" s="8">
        <v>45383</v>
      </c>
      <c r="E323" s="9" t="s">
        <v>312</v>
      </c>
      <c r="F323" s="10">
        <v>156</v>
      </c>
      <c r="G323" s="10">
        <v>155</v>
      </c>
      <c r="H323" s="1">
        <v>49148.82</v>
      </c>
      <c r="I323" s="1">
        <v>49997.13</v>
      </c>
      <c r="J323" s="1">
        <v>0</v>
      </c>
      <c r="K323" s="1">
        <v>99145.95</v>
      </c>
      <c r="L323" s="1">
        <v>559.67999999999995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99145.95</v>
      </c>
      <c r="S323" s="1">
        <v>96831.33</v>
      </c>
      <c r="T323" s="1">
        <v>387.46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97218.79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f t="shared" ref="AT323:AT386" si="5">AQ323-AR323-AS323+AP323+AO323+AN323+AL323+AI323+AH323+AG323+AF323+AA323+W323+V323+Q323+P323+O323+N323-J323</f>
        <v>0</v>
      </c>
      <c r="AU323" s="1">
        <v>50556.81</v>
      </c>
      <c r="AV323" s="1">
        <v>97218.79</v>
      </c>
      <c r="AW323" s="11">
        <v>66</v>
      </c>
      <c r="AX323" s="11">
        <v>300</v>
      </c>
      <c r="AY323" s="1">
        <v>420000</v>
      </c>
      <c r="AZ323" s="1">
        <v>108751.53</v>
      </c>
      <c r="BA323" s="12">
        <v>90</v>
      </c>
      <c r="BB323" s="12">
        <v>82.050666321660003</v>
      </c>
      <c r="BC323" s="12">
        <v>9.4600000000000009</v>
      </c>
      <c r="BD323" s="12"/>
      <c r="BE323" s="9" t="s">
        <v>1523</v>
      </c>
      <c r="BF323" s="6"/>
      <c r="BG323" s="9" t="s">
        <v>720</v>
      </c>
      <c r="BH323" s="9" t="s">
        <v>721</v>
      </c>
      <c r="BI323" s="9" t="s">
        <v>722</v>
      </c>
      <c r="BJ323" s="9" t="s">
        <v>1522</v>
      </c>
      <c r="BK323" s="7" t="s">
        <v>1</v>
      </c>
      <c r="BL323" s="12">
        <v>804869.59818660002</v>
      </c>
      <c r="BM323" s="7" t="s">
        <v>35</v>
      </c>
      <c r="BN323" s="12"/>
      <c r="BO323" s="13">
        <v>38351</v>
      </c>
      <c r="BP323" s="13">
        <v>47392</v>
      </c>
      <c r="BQ323" s="13" t="s">
        <v>1832</v>
      </c>
      <c r="BR323" s="13" t="s">
        <v>1833</v>
      </c>
      <c r="BS323" s="13">
        <v>44232</v>
      </c>
      <c r="BT323" s="13">
        <v>44862</v>
      </c>
      <c r="BU323" s="12">
        <v>31563.33</v>
      </c>
      <c r="BV323" s="12">
        <v>57.31</v>
      </c>
      <c r="BW323" s="12">
        <v>0</v>
      </c>
    </row>
    <row r="324" spans="1:75" s="3" customFormat="1" ht="18.2" customHeight="1" x14ac:dyDescent="0.15">
      <c r="A324" s="14">
        <v>322</v>
      </c>
      <c r="B324" s="15" t="s">
        <v>52</v>
      </c>
      <c r="C324" s="15" t="s">
        <v>34</v>
      </c>
      <c r="D324" s="16">
        <v>45383</v>
      </c>
      <c r="E324" s="2" t="s">
        <v>54</v>
      </c>
      <c r="F324" s="17">
        <v>166</v>
      </c>
      <c r="G324" s="17">
        <v>165</v>
      </c>
      <c r="H324" s="18">
        <v>83589.36</v>
      </c>
      <c r="I324" s="18">
        <v>87945.27</v>
      </c>
      <c r="J324" s="18">
        <v>0</v>
      </c>
      <c r="K324" s="18">
        <v>171534.63</v>
      </c>
      <c r="L324" s="18">
        <v>951.79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171534.63</v>
      </c>
      <c r="S324" s="18">
        <v>179439.22</v>
      </c>
      <c r="T324" s="18">
        <v>658.96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18">
        <v>180098.18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0</v>
      </c>
      <c r="AT324" s="1">
        <f t="shared" si="5"/>
        <v>0</v>
      </c>
      <c r="AU324" s="18">
        <v>88897.06</v>
      </c>
      <c r="AV324" s="18">
        <v>180098.18</v>
      </c>
      <c r="AW324" s="19">
        <v>66</v>
      </c>
      <c r="AX324" s="19">
        <v>300</v>
      </c>
      <c r="AY324" s="18">
        <v>714362</v>
      </c>
      <c r="AZ324" s="18">
        <v>184948.61</v>
      </c>
      <c r="BA324" s="20">
        <v>90</v>
      </c>
      <c r="BB324" s="20">
        <v>83.472466757117004</v>
      </c>
      <c r="BC324" s="20">
        <v>9.4600000000000009</v>
      </c>
      <c r="BD324" s="20"/>
      <c r="BE324" s="2" t="s">
        <v>1523</v>
      </c>
      <c r="BF324" s="14"/>
      <c r="BG324" s="2" t="s">
        <v>550</v>
      </c>
      <c r="BH324" s="2" t="s">
        <v>570</v>
      </c>
      <c r="BI324" s="2" t="s">
        <v>637</v>
      </c>
      <c r="BJ324" s="2" t="s">
        <v>1522</v>
      </c>
      <c r="BK324" s="15" t="s">
        <v>1</v>
      </c>
      <c r="BL324" s="20">
        <v>1392522.9293096401</v>
      </c>
      <c r="BM324" s="15" t="s">
        <v>35</v>
      </c>
      <c r="BN324" s="20"/>
      <c r="BO324" s="21">
        <v>38282</v>
      </c>
      <c r="BP324" s="21">
        <v>47392</v>
      </c>
      <c r="BQ324" s="13" t="s">
        <v>1403</v>
      </c>
      <c r="BR324" s="13" t="s">
        <v>1699</v>
      </c>
      <c r="BS324" s="13">
        <v>43867</v>
      </c>
      <c r="BT324" s="13">
        <v>44497</v>
      </c>
      <c r="BU324" s="20">
        <v>55004.33</v>
      </c>
      <c r="BV324" s="20">
        <v>84.69</v>
      </c>
      <c r="BW324" s="20">
        <v>0</v>
      </c>
    </row>
    <row r="325" spans="1:75" s="3" customFormat="1" ht="18.2" customHeight="1" x14ac:dyDescent="0.15">
      <c r="A325" s="6">
        <v>323</v>
      </c>
      <c r="B325" s="7" t="s">
        <v>52</v>
      </c>
      <c r="C325" s="7" t="s">
        <v>34</v>
      </c>
      <c r="D325" s="8">
        <v>45383</v>
      </c>
      <c r="E325" s="9" t="s">
        <v>1067</v>
      </c>
      <c r="F325" s="10">
        <v>0</v>
      </c>
      <c r="G325" s="10">
        <v>0</v>
      </c>
      <c r="H325" s="1">
        <v>25265.74</v>
      </c>
      <c r="I325" s="1">
        <v>0</v>
      </c>
      <c r="J325" s="1">
        <v>0</v>
      </c>
      <c r="K325" s="1">
        <v>25265.74</v>
      </c>
      <c r="L325" s="1">
        <v>470.9</v>
      </c>
      <c r="M325" s="1">
        <v>0</v>
      </c>
      <c r="N325" s="1">
        <v>0</v>
      </c>
      <c r="O325" s="1">
        <v>470.9</v>
      </c>
      <c r="P325" s="1">
        <v>0</v>
      </c>
      <c r="Q325" s="1">
        <v>0</v>
      </c>
      <c r="R325" s="1">
        <v>24794.84</v>
      </c>
      <c r="S325" s="1">
        <v>0</v>
      </c>
      <c r="T325" s="1">
        <v>197.49</v>
      </c>
      <c r="U325" s="1">
        <v>0</v>
      </c>
      <c r="V325" s="1">
        <v>0</v>
      </c>
      <c r="W325" s="1">
        <v>197.49</v>
      </c>
      <c r="X325" s="1">
        <v>0</v>
      </c>
      <c r="Y325" s="1">
        <v>0</v>
      </c>
      <c r="Z325" s="1">
        <v>0</v>
      </c>
      <c r="AA325" s="1">
        <v>45</v>
      </c>
      <c r="AB325" s="1">
        <v>0</v>
      </c>
      <c r="AC325" s="1">
        <v>0</v>
      </c>
      <c r="AD325" s="1">
        <v>0</v>
      </c>
      <c r="AE325" s="1">
        <v>0</v>
      </c>
      <c r="AF325" s="1">
        <v>8.52</v>
      </c>
      <c r="AG325" s="1">
        <v>38.89</v>
      </c>
      <c r="AH325" s="1">
        <v>64.36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33.89</v>
      </c>
      <c r="AQ325" s="1">
        <v>0</v>
      </c>
      <c r="AR325" s="1">
        <v>21.4</v>
      </c>
      <c r="AS325" s="1">
        <v>0</v>
      </c>
      <c r="AT325" s="1">
        <f t="shared" si="5"/>
        <v>837.65</v>
      </c>
      <c r="AU325" s="1">
        <v>0</v>
      </c>
      <c r="AV325" s="1">
        <v>0</v>
      </c>
      <c r="AW325" s="11">
        <v>67</v>
      </c>
      <c r="AX325" s="11">
        <v>300</v>
      </c>
      <c r="AY325" s="1">
        <v>305000</v>
      </c>
      <c r="AZ325" s="1">
        <v>77237.97</v>
      </c>
      <c r="BA325" s="12">
        <v>90</v>
      </c>
      <c r="BB325" s="12">
        <v>28.891691482829</v>
      </c>
      <c r="BC325" s="12">
        <v>9.3800000000000008</v>
      </c>
      <c r="BD325" s="12"/>
      <c r="BE325" s="9" t="s">
        <v>1523</v>
      </c>
      <c r="BF325" s="6"/>
      <c r="BG325" s="9" t="s">
        <v>683</v>
      </c>
      <c r="BH325" s="9" t="s">
        <v>726</v>
      </c>
      <c r="BI325" s="9" t="s">
        <v>727</v>
      </c>
      <c r="BJ325" s="9" t="s">
        <v>3</v>
      </c>
      <c r="BK325" s="7" t="s">
        <v>1</v>
      </c>
      <c r="BL325" s="12">
        <v>201285.20537551999</v>
      </c>
      <c r="BM325" s="7" t="s">
        <v>35</v>
      </c>
      <c r="BN325" s="12"/>
      <c r="BO325" s="13">
        <v>38294</v>
      </c>
      <c r="BP325" s="13">
        <v>47423</v>
      </c>
      <c r="BQ325" s="13" t="s">
        <v>1665</v>
      </c>
      <c r="BR325" s="13" t="s">
        <v>1687</v>
      </c>
      <c r="BS325" s="13" t="s">
        <v>1667</v>
      </c>
      <c r="BT325" s="13" t="s">
        <v>1667</v>
      </c>
      <c r="BU325" s="12">
        <v>0</v>
      </c>
      <c r="BV325" s="12">
        <v>45</v>
      </c>
      <c r="BW325" s="12">
        <v>0</v>
      </c>
    </row>
    <row r="326" spans="1:75" s="3" customFormat="1" ht="18.2" customHeight="1" x14ac:dyDescent="0.15">
      <c r="A326" s="14">
        <v>324</v>
      </c>
      <c r="B326" s="15" t="s">
        <v>52</v>
      </c>
      <c r="C326" s="15" t="s">
        <v>34</v>
      </c>
      <c r="D326" s="16">
        <v>45383</v>
      </c>
      <c r="E326" s="2" t="s">
        <v>953</v>
      </c>
      <c r="F326" s="17">
        <v>0</v>
      </c>
      <c r="G326" s="17">
        <v>0</v>
      </c>
      <c r="H326" s="18">
        <v>39893.42</v>
      </c>
      <c r="I326" s="18">
        <v>0</v>
      </c>
      <c r="J326" s="18">
        <v>0</v>
      </c>
      <c r="K326" s="18">
        <v>39893.42</v>
      </c>
      <c r="L326" s="18">
        <v>446.77</v>
      </c>
      <c r="M326" s="18">
        <v>0</v>
      </c>
      <c r="N326" s="18">
        <v>0</v>
      </c>
      <c r="O326" s="18">
        <v>446.77</v>
      </c>
      <c r="P326" s="18">
        <v>0</v>
      </c>
      <c r="Q326" s="18">
        <v>0</v>
      </c>
      <c r="R326" s="18">
        <v>39446.65</v>
      </c>
      <c r="S326" s="18">
        <v>0</v>
      </c>
      <c r="T326" s="18">
        <v>311.83</v>
      </c>
      <c r="U326" s="18">
        <v>0</v>
      </c>
      <c r="V326" s="18">
        <v>0</v>
      </c>
      <c r="W326" s="18">
        <v>311.83</v>
      </c>
      <c r="X326" s="18">
        <v>0</v>
      </c>
      <c r="Y326" s="18">
        <v>0</v>
      </c>
      <c r="Z326" s="18">
        <v>0</v>
      </c>
      <c r="AA326" s="18">
        <v>51.06</v>
      </c>
      <c r="AB326" s="18">
        <v>0</v>
      </c>
      <c r="AC326" s="18">
        <v>0</v>
      </c>
      <c r="AD326" s="18">
        <v>0</v>
      </c>
      <c r="AE326" s="18">
        <v>0</v>
      </c>
      <c r="AF326" s="18">
        <v>11.39</v>
      </c>
      <c r="AG326" s="18">
        <v>44.14</v>
      </c>
      <c r="AH326" s="18">
        <v>73.06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4.5</v>
      </c>
      <c r="AQ326" s="18">
        <v>0</v>
      </c>
      <c r="AR326" s="18">
        <v>6.57</v>
      </c>
      <c r="AS326" s="18">
        <v>0</v>
      </c>
      <c r="AT326" s="1">
        <f t="shared" si="5"/>
        <v>936.18</v>
      </c>
      <c r="AU326" s="18">
        <v>0</v>
      </c>
      <c r="AV326" s="18">
        <v>0</v>
      </c>
      <c r="AW326" s="19">
        <v>67</v>
      </c>
      <c r="AX326" s="19">
        <v>300</v>
      </c>
      <c r="AY326" s="18">
        <v>340351.97</v>
      </c>
      <c r="AZ326" s="18">
        <v>87661.69</v>
      </c>
      <c r="BA326" s="20">
        <v>90</v>
      </c>
      <c r="BB326" s="20">
        <v>40.498859878243302</v>
      </c>
      <c r="BC326" s="20">
        <v>9.3800000000000008</v>
      </c>
      <c r="BD326" s="20"/>
      <c r="BE326" s="2" t="s">
        <v>1523</v>
      </c>
      <c r="BF326" s="14"/>
      <c r="BG326" s="2" t="s">
        <v>543</v>
      </c>
      <c r="BH326" s="2" t="s">
        <v>730</v>
      </c>
      <c r="BI326" s="2" t="s">
        <v>731</v>
      </c>
      <c r="BJ326" s="2" t="s">
        <v>3</v>
      </c>
      <c r="BK326" s="15" t="s">
        <v>1</v>
      </c>
      <c r="BL326" s="20">
        <v>320229.00920620002</v>
      </c>
      <c r="BM326" s="15" t="s">
        <v>35</v>
      </c>
      <c r="BN326" s="20"/>
      <c r="BO326" s="21">
        <v>38330</v>
      </c>
      <c r="BP326" s="21">
        <v>47423</v>
      </c>
      <c r="BQ326" s="13" t="s">
        <v>1402</v>
      </c>
      <c r="BR326" s="13" t="s">
        <v>1697</v>
      </c>
      <c r="BS326" s="13" t="s">
        <v>1667</v>
      </c>
      <c r="BT326" s="13" t="s">
        <v>1667</v>
      </c>
      <c r="BU326" s="20">
        <v>0</v>
      </c>
      <c r="BV326" s="20">
        <v>51.06</v>
      </c>
      <c r="BW326" s="20">
        <v>0</v>
      </c>
    </row>
    <row r="327" spans="1:75" s="3" customFormat="1" ht="18.2" customHeight="1" x14ac:dyDescent="0.15">
      <c r="A327" s="6">
        <v>325</v>
      </c>
      <c r="B327" s="7" t="s">
        <v>609</v>
      </c>
      <c r="C327" s="7" t="s">
        <v>34</v>
      </c>
      <c r="D327" s="8">
        <v>45383</v>
      </c>
      <c r="E327" s="9" t="s">
        <v>355</v>
      </c>
      <c r="F327" s="10">
        <v>171</v>
      </c>
      <c r="G327" s="10">
        <v>170</v>
      </c>
      <c r="H327" s="1">
        <v>37822.99</v>
      </c>
      <c r="I327" s="1">
        <v>36742.769999999997</v>
      </c>
      <c r="J327" s="1">
        <v>0</v>
      </c>
      <c r="K327" s="1">
        <v>74565.759999999995</v>
      </c>
      <c r="L327" s="1">
        <v>406.35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74565.759999999995</v>
      </c>
      <c r="S327" s="1">
        <v>87233.94</v>
      </c>
      <c r="T327" s="1">
        <v>318.66000000000003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87552.6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f t="shared" si="5"/>
        <v>0</v>
      </c>
      <c r="AU327" s="1">
        <v>37149.120000000003</v>
      </c>
      <c r="AV327" s="1">
        <v>87552.6</v>
      </c>
      <c r="AW327" s="11">
        <v>68</v>
      </c>
      <c r="AX327" s="11">
        <v>300</v>
      </c>
      <c r="AY327" s="1">
        <v>310000</v>
      </c>
      <c r="AZ327" s="1">
        <v>79109.789999999994</v>
      </c>
      <c r="BA327" s="12">
        <v>90</v>
      </c>
      <c r="BB327" s="12">
        <v>84.830441339814001</v>
      </c>
      <c r="BC327" s="12">
        <v>10.11</v>
      </c>
      <c r="BD327" s="12"/>
      <c r="BE327" s="9" t="s">
        <v>1523</v>
      </c>
      <c r="BF327" s="6"/>
      <c r="BG327" s="9" t="s">
        <v>641</v>
      </c>
      <c r="BH327" s="9" t="s">
        <v>642</v>
      </c>
      <c r="BI327" s="9" t="s">
        <v>732</v>
      </c>
      <c r="BJ327" s="9" t="s">
        <v>1522</v>
      </c>
      <c r="BK327" s="7" t="s">
        <v>1</v>
      </c>
      <c r="BL327" s="12">
        <v>605326.92752128001</v>
      </c>
      <c r="BM327" s="7" t="s">
        <v>35</v>
      </c>
      <c r="BN327" s="12"/>
      <c r="BO327" s="13">
        <v>38337</v>
      </c>
      <c r="BP327" s="13">
        <v>47484</v>
      </c>
      <c r="BQ327" s="13" t="s">
        <v>1406</v>
      </c>
      <c r="BR327" s="13" t="s">
        <v>1686</v>
      </c>
      <c r="BS327" s="13">
        <v>44232</v>
      </c>
      <c r="BT327" s="13">
        <v>44862</v>
      </c>
      <c r="BU327" s="12">
        <v>15179</v>
      </c>
      <c r="BV327" s="12">
        <v>0</v>
      </c>
      <c r="BW327" s="12">
        <v>0</v>
      </c>
    </row>
    <row r="328" spans="1:75" s="3" customFormat="1" ht="18.2" customHeight="1" x14ac:dyDescent="0.15">
      <c r="A328" s="14">
        <v>326</v>
      </c>
      <c r="B328" s="15" t="s">
        <v>609</v>
      </c>
      <c r="C328" s="15" t="s">
        <v>34</v>
      </c>
      <c r="D328" s="16">
        <v>45383</v>
      </c>
      <c r="E328" s="2" t="s">
        <v>463</v>
      </c>
      <c r="F328" s="17">
        <v>126</v>
      </c>
      <c r="G328" s="17">
        <v>125</v>
      </c>
      <c r="H328" s="18">
        <v>78308.539999999994</v>
      </c>
      <c r="I328" s="18">
        <v>52985.89</v>
      </c>
      <c r="J328" s="18">
        <v>0</v>
      </c>
      <c r="K328" s="18">
        <v>131294.43</v>
      </c>
      <c r="L328" s="18">
        <v>640.85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131294.43</v>
      </c>
      <c r="S328" s="18">
        <v>97938.52</v>
      </c>
      <c r="T328" s="18">
        <v>563.16999999999996</v>
      </c>
      <c r="U328" s="18">
        <v>0</v>
      </c>
      <c r="V328" s="18">
        <v>0</v>
      </c>
      <c r="W328" s="18">
        <v>0</v>
      </c>
      <c r="X328" s="18">
        <v>0</v>
      </c>
      <c r="Y328" s="18">
        <v>0</v>
      </c>
      <c r="Z328" s="18">
        <v>98501.69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">
        <f t="shared" si="5"/>
        <v>0</v>
      </c>
      <c r="AU328" s="18">
        <v>53626.74</v>
      </c>
      <c r="AV328" s="18">
        <v>98501.69</v>
      </c>
      <c r="AW328" s="19">
        <v>87</v>
      </c>
      <c r="AX328" s="19">
        <v>300</v>
      </c>
      <c r="AY328" s="18">
        <v>777000</v>
      </c>
      <c r="AZ328" s="18">
        <v>147913.26</v>
      </c>
      <c r="BA328" s="20">
        <v>70</v>
      </c>
      <c r="BB328" s="20">
        <v>62.135133117882702</v>
      </c>
      <c r="BC328" s="20">
        <v>8.6300000000000008</v>
      </c>
      <c r="BD328" s="20"/>
      <c r="BE328" s="2" t="s">
        <v>1523</v>
      </c>
      <c r="BF328" s="14"/>
      <c r="BG328" s="2" t="s">
        <v>641</v>
      </c>
      <c r="BH328" s="2" t="s">
        <v>642</v>
      </c>
      <c r="BI328" s="2" t="s">
        <v>733</v>
      </c>
      <c r="BJ328" s="2" t="s">
        <v>1522</v>
      </c>
      <c r="BK328" s="15" t="s">
        <v>1</v>
      </c>
      <c r="BL328" s="20">
        <v>1065851.8589840401</v>
      </c>
      <c r="BM328" s="15" t="s">
        <v>35</v>
      </c>
      <c r="BN328" s="20"/>
      <c r="BO328" s="21">
        <v>38916</v>
      </c>
      <c r="BP328" s="21">
        <v>48061</v>
      </c>
      <c r="BQ328" s="13" t="s">
        <v>1805</v>
      </c>
      <c r="BR328" s="13" t="s">
        <v>1806</v>
      </c>
      <c r="BS328" s="13">
        <v>44232</v>
      </c>
      <c r="BT328" s="13">
        <v>44862</v>
      </c>
      <c r="BU328" s="20">
        <v>19837.439999999999</v>
      </c>
      <c r="BV328" s="20">
        <v>0</v>
      </c>
      <c r="BW328" s="20">
        <v>0</v>
      </c>
    </row>
    <row r="329" spans="1:75" s="3" customFormat="1" ht="18.2" customHeight="1" x14ac:dyDescent="0.15">
      <c r="A329" s="6">
        <v>327</v>
      </c>
      <c r="B329" s="7" t="s">
        <v>609</v>
      </c>
      <c r="C329" s="7" t="s">
        <v>34</v>
      </c>
      <c r="D329" s="8">
        <v>45383</v>
      </c>
      <c r="E329" s="9" t="s">
        <v>1068</v>
      </c>
      <c r="F329" s="10">
        <v>0</v>
      </c>
      <c r="G329" s="10">
        <v>0</v>
      </c>
      <c r="H329" s="1">
        <v>20711.990000000002</v>
      </c>
      <c r="I329" s="1">
        <v>0</v>
      </c>
      <c r="J329" s="1">
        <v>0</v>
      </c>
      <c r="K329" s="1">
        <v>20711.990000000002</v>
      </c>
      <c r="L329" s="1">
        <v>207.55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20711.990000000002</v>
      </c>
      <c r="S329" s="1">
        <v>0</v>
      </c>
      <c r="T329" s="1">
        <v>119.78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119.78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-13.94</v>
      </c>
      <c r="AG329" s="1">
        <v>0</v>
      </c>
      <c r="AH329" s="1">
        <v>21.52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7.58</v>
      </c>
      <c r="AS329" s="1">
        <v>0</v>
      </c>
      <c r="AT329" s="1">
        <f t="shared" si="5"/>
        <v>0</v>
      </c>
      <c r="AU329" s="1">
        <v>207.55</v>
      </c>
      <c r="AV329" s="1">
        <v>119.78</v>
      </c>
      <c r="AW329" s="11">
        <v>78</v>
      </c>
      <c r="AX329" s="11">
        <v>360</v>
      </c>
      <c r="AY329" s="1">
        <v>157252.98000000001</v>
      </c>
      <c r="AZ329" s="1">
        <v>49500</v>
      </c>
      <c r="BA329" s="12">
        <v>90</v>
      </c>
      <c r="BB329" s="12">
        <v>37.658163636363597</v>
      </c>
      <c r="BC329" s="12">
        <v>6.94</v>
      </c>
      <c r="BD329" s="12"/>
      <c r="BE329" s="9" t="s">
        <v>1523</v>
      </c>
      <c r="BF329" s="6"/>
      <c r="BG329" s="9" t="s">
        <v>652</v>
      </c>
      <c r="BH329" s="9" t="s">
        <v>653</v>
      </c>
      <c r="BI329" s="9" t="s">
        <v>654</v>
      </c>
      <c r="BJ329" s="9" t="s">
        <v>3</v>
      </c>
      <c r="BK329" s="7" t="s">
        <v>1</v>
      </c>
      <c r="BL329" s="12">
        <v>168140.51475572001</v>
      </c>
      <c r="BM329" s="7" t="s">
        <v>35</v>
      </c>
      <c r="BN329" s="12"/>
      <c r="BO329" s="13">
        <v>36829</v>
      </c>
      <c r="BP329" s="13">
        <v>47788</v>
      </c>
      <c r="BQ329" s="13" t="s">
        <v>1402</v>
      </c>
      <c r="BR329" s="13" t="s">
        <v>1697</v>
      </c>
      <c r="BS329" s="13" t="s">
        <v>1667</v>
      </c>
      <c r="BT329" s="13" t="s">
        <v>1667</v>
      </c>
      <c r="BU329" s="12">
        <v>111.21</v>
      </c>
      <c r="BV329" s="12">
        <v>65</v>
      </c>
      <c r="BW329" s="12">
        <v>0</v>
      </c>
    </row>
    <row r="330" spans="1:75" s="3" customFormat="1" ht="18.2" customHeight="1" x14ac:dyDescent="0.15">
      <c r="A330" s="14">
        <v>328</v>
      </c>
      <c r="B330" s="15" t="s">
        <v>609</v>
      </c>
      <c r="C330" s="15" t="s">
        <v>34</v>
      </c>
      <c r="D330" s="16">
        <v>45383</v>
      </c>
      <c r="E330" s="2" t="s">
        <v>1069</v>
      </c>
      <c r="F330" s="17">
        <v>49</v>
      </c>
      <c r="G330" s="17">
        <v>48</v>
      </c>
      <c r="H330" s="18">
        <v>20711.990000000002</v>
      </c>
      <c r="I330" s="18">
        <v>8732.48</v>
      </c>
      <c r="J330" s="18">
        <v>0</v>
      </c>
      <c r="K330" s="18">
        <v>29444.47</v>
      </c>
      <c r="L330" s="18">
        <v>207.55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29444.47</v>
      </c>
      <c r="S330" s="18">
        <v>7034.61</v>
      </c>
      <c r="T330" s="18">
        <v>119.78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7154.39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">
        <f t="shared" si="5"/>
        <v>0</v>
      </c>
      <c r="AU330" s="18">
        <v>8940.0300000000007</v>
      </c>
      <c r="AV330" s="18">
        <v>7154.39</v>
      </c>
      <c r="AW330" s="19">
        <v>78</v>
      </c>
      <c r="AX330" s="19">
        <v>360</v>
      </c>
      <c r="AY330" s="18">
        <v>157252.98000000001</v>
      </c>
      <c r="AZ330" s="18">
        <v>49500</v>
      </c>
      <c r="BA330" s="20">
        <v>90</v>
      </c>
      <c r="BB330" s="20">
        <v>53.535400000000003</v>
      </c>
      <c r="BC330" s="20">
        <v>6.94</v>
      </c>
      <c r="BD330" s="20"/>
      <c r="BE330" s="2" t="s">
        <v>1523</v>
      </c>
      <c r="BF330" s="14"/>
      <c r="BG330" s="2" t="s">
        <v>652</v>
      </c>
      <c r="BH330" s="2" t="s">
        <v>653</v>
      </c>
      <c r="BI330" s="2" t="s">
        <v>654</v>
      </c>
      <c r="BJ330" s="2" t="s">
        <v>1522</v>
      </c>
      <c r="BK330" s="15" t="s">
        <v>1</v>
      </c>
      <c r="BL330" s="20">
        <v>239031.03190515999</v>
      </c>
      <c r="BM330" s="15" t="s">
        <v>35</v>
      </c>
      <c r="BN330" s="20"/>
      <c r="BO330" s="21">
        <v>36829</v>
      </c>
      <c r="BP330" s="21">
        <v>47788</v>
      </c>
      <c r="BQ330" s="13" t="s">
        <v>1430</v>
      </c>
      <c r="BR330" s="13" t="s">
        <v>1715</v>
      </c>
      <c r="BS330" s="13" t="s">
        <v>1667</v>
      </c>
      <c r="BT330" s="13" t="s">
        <v>1667</v>
      </c>
      <c r="BU330" s="20">
        <v>6503.77</v>
      </c>
      <c r="BV330" s="20">
        <v>65</v>
      </c>
      <c r="BW330" s="20">
        <v>0</v>
      </c>
    </row>
    <row r="331" spans="1:75" s="3" customFormat="1" ht="18.2" customHeight="1" x14ac:dyDescent="0.15">
      <c r="A331" s="6">
        <v>329</v>
      </c>
      <c r="B331" s="7" t="s">
        <v>609</v>
      </c>
      <c r="C331" s="7" t="s">
        <v>34</v>
      </c>
      <c r="D331" s="8">
        <v>45383</v>
      </c>
      <c r="E331" s="9" t="s">
        <v>1070</v>
      </c>
      <c r="F331" s="10">
        <v>54</v>
      </c>
      <c r="G331" s="10">
        <v>53</v>
      </c>
      <c r="H331" s="1">
        <v>20711.990000000002</v>
      </c>
      <c r="I331" s="1">
        <v>9564.59</v>
      </c>
      <c r="J331" s="1">
        <v>0</v>
      </c>
      <c r="K331" s="1">
        <v>30276.58</v>
      </c>
      <c r="L331" s="1">
        <v>207.55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30276.58</v>
      </c>
      <c r="S331" s="1">
        <v>7897.92</v>
      </c>
      <c r="T331" s="1">
        <v>119.78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8017.7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f t="shared" si="5"/>
        <v>0</v>
      </c>
      <c r="AU331" s="1">
        <v>9772.14</v>
      </c>
      <c r="AV331" s="1">
        <v>8017.7</v>
      </c>
      <c r="AW331" s="11">
        <v>78</v>
      </c>
      <c r="AX331" s="11">
        <v>360</v>
      </c>
      <c r="AY331" s="1">
        <v>156483.42000000001</v>
      </c>
      <c r="AZ331" s="1">
        <v>49500</v>
      </c>
      <c r="BA331" s="12">
        <v>90</v>
      </c>
      <c r="BB331" s="12">
        <v>55.048327272727299</v>
      </c>
      <c r="BC331" s="12">
        <v>6.94</v>
      </c>
      <c r="BD331" s="12"/>
      <c r="BE331" s="9" t="s">
        <v>1523</v>
      </c>
      <c r="BF331" s="6"/>
      <c r="BG331" s="9" t="s">
        <v>652</v>
      </c>
      <c r="BH331" s="9" t="s">
        <v>653</v>
      </c>
      <c r="BI331" s="9" t="s">
        <v>654</v>
      </c>
      <c r="BJ331" s="9" t="s">
        <v>1522</v>
      </c>
      <c r="BK331" s="7" t="s">
        <v>1</v>
      </c>
      <c r="BL331" s="12">
        <v>245786.12418424</v>
      </c>
      <c r="BM331" s="7" t="s">
        <v>35</v>
      </c>
      <c r="BN331" s="12"/>
      <c r="BO331" s="13">
        <v>36801</v>
      </c>
      <c r="BP331" s="13">
        <v>47788</v>
      </c>
      <c r="BQ331" s="13" t="s">
        <v>1567</v>
      </c>
      <c r="BR331" s="13" t="s">
        <v>1718</v>
      </c>
      <c r="BS331" s="13" t="s">
        <v>1667</v>
      </c>
      <c r="BT331" s="13" t="s">
        <v>1667</v>
      </c>
      <c r="BU331" s="12">
        <v>7167.42</v>
      </c>
      <c r="BV331" s="12">
        <v>65</v>
      </c>
      <c r="BW331" s="12">
        <v>0</v>
      </c>
    </row>
    <row r="332" spans="1:75" s="3" customFormat="1" ht="18.2" customHeight="1" x14ac:dyDescent="0.15">
      <c r="A332" s="14">
        <v>330</v>
      </c>
      <c r="B332" s="15" t="s">
        <v>609</v>
      </c>
      <c r="C332" s="15" t="s">
        <v>34</v>
      </c>
      <c r="D332" s="16">
        <v>45383</v>
      </c>
      <c r="E332" s="2" t="s">
        <v>1071</v>
      </c>
      <c r="F332" s="17">
        <v>10</v>
      </c>
      <c r="G332" s="17">
        <v>9</v>
      </c>
      <c r="H332" s="18">
        <v>19771.169999999998</v>
      </c>
      <c r="I332" s="18">
        <v>1939.06</v>
      </c>
      <c r="J332" s="18">
        <v>0</v>
      </c>
      <c r="K332" s="18">
        <v>21710.23</v>
      </c>
      <c r="L332" s="18">
        <v>212.99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21710.23</v>
      </c>
      <c r="S332" s="18">
        <v>1083.3900000000001</v>
      </c>
      <c r="T332" s="18">
        <v>114.34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8">
        <v>1197.73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">
        <f t="shared" si="5"/>
        <v>0</v>
      </c>
      <c r="AU332" s="18">
        <v>2152.0500000000002</v>
      </c>
      <c r="AV332" s="18">
        <v>1197.73</v>
      </c>
      <c r="AW332" s="19">
        <v>78</v>
      </c>
      <c r="AX332" s="19">
        <v>360</v>
      </c>
      <c r="AY332" s="18">
        <v>156483.42000000001</v>
      </c>
      <c r="AZ332" s="18">
        <v>49500</v>
      </c>
      <c r="BA332" s="20">
        <v>90</v>
      </c>
      <c r="BB332" s="20">
        <v>39.473145454545502</v>
      </c>
      <c r="BC332" s="20">
        <v>6.94</v>
      </c>
      <c r="BD332" s="20"/>
      <c r="BE332" s="2" t="s">
        <v>1523</v>
      </c>
      <c r="BF332" s="14"/>
      <c r="BG332" s="2" t="s">
        <v>652</v>
      </c>
      <c r="BH332" s="2" t="s">
        <v>653</v>
      </c>
      <c r="BI332" s="2" t="s">
        <v>654</v>
      </c>
      <c r="BJ332" s="2" t="s">
        <v>1522</v>
      </c>
      <c r="BK332" s="15" t="s">
        <v>1</v>
      </c>
      <c r="BL332" s="20">
        <v>176244.25502643999</v>
      </c>
      <c r="BM332" s="15" t="s">
        <v>35</v>
      </c>
      <c r="BN332" s="20"/>
      <c r="BO332" s="21">
        <v>36801</v>
      </c>
      <c r="BP332" s="21">
        <v>47788</v>
      </c>
      <c r="BQ332" s="13" t="s">
        <v>1416</v>
      </c>
      <c r="BR332" s="13" t="s">
        <v>1688</v>
      </c>
      <c r="BS332" s="13" t="s">
        <v>1667</v>
      </c>
      <c r="BT332" s="13" t="s">
        <v>1667</v>
      </c>
      <c r="BU332" s="20">
        <v>1327.3</v>
      </c>
      <c r="BV332" s="20">
        <v>65</v>
      </c>
      <c r="BW332" s="20">
        <v>0</v>
      </c>
    </row>
    <row r="333" spans="1:75" s="3" customFormat="1" ht="18.2" customHeight="1" x14ac:dyDescent="0.15">
      <c r="A333" s="6">
        <v>331</v>
      </c>
      <c r="B333" s="7" t="s">
        <v>609</v>
      </c>
      <c r="C333" s="7" t="s">
        <v>34</v>
      </c>
      <c r="D333" s="8">
        <v>45383</v>
      </c>
      <c r="E333" s="9" t="s">
        <v>343</v>
      </c>
      <c r="F333" s="10">
        <v>153</v>
      </c>
      <c r="G333" s="10">
        <v>152</v>
      </c>
      <c r="H333" s="1">
        <v>20711.990000000002</v>
      </c>
      <c r="I333" s="1">
        <v>21035.97</v>
      </c>
      <c r="J333" s="1">
        <v>0</v>
      </c>
      <c r="K333" s="1">
        <v>41747.96</v>
      </c>
      <c r="L333" s="1">
        <v>207.55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41747.96</v>
      </c>
      <c r="S333" s="1">
        <v>29045.58</v>
      </c>
      <c r="T333" s="1">
        <v>119.78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29165.360000000001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f t="shared" si="5"/>
        <v>0</v>
      </c>
      <c r="AU333" s="1">
        <v>21243.52</v>
      </c>
      <c r="AV333" s="1">
        <v>29165.360000000001</v>
      </c>
      <c r="AW333" s="11">
        <v>78</v>
      </c>
      <c r="AX333" s="11">
        <v>360</v>
      </c>
      <c r="AY333" s="1">
        <v>156894.1</v>
      </c>
      <c r="AZ333" s="1">
        <v>49500</v>
      </c>
      <c r="BA333" s="12">
        <v>90</v>
      </c>
      <c r="BB333" s="12">
        <v>75.905381818181795</v>
      </c>
      <c r="BC333" s="12">
        <v>6.94</v>
      </c>
      <c r="BD333" s="12"/>
      <c r="BE333" s="9" t="s">
        <v>1523</v>
      </c>
      <c r="BF333" s="6"/>
      <c r="BG333" s="9" t="s">
        <v>652</v>
      </c>
      <c r="BH333" s="9" t="s">
        <v>653</v>
      </c>
      <c r="BI333" s="9" t="s">
        <v>654</v>
      </c>
      <c r="BJ333" s="9" t="s">
        <v>1522</v>
      </c>
      <c r="BK333" s="7" t="s">
        <v>1</v>
      </c>
      <c r="BL333" s="12">
        <v>338911.10822287999</v>
      </c>
      <c r="BM333" s="7" t="s">
        <v>35</v>
      </c>
      <c r="BN333" s="12"/>
      <c r="BO333" s="13">
        <v>36812</v>
      </c>
      <c r="BP333" s="13">
        <v>47788</v>
      </c>
      <c r="BQ333" s="13" t="s">
        <v>1761</v>
      </c>
      <c r="BR333" s="13" t="s">
        <v>1762</v>
      </c>
      <c r="BS333" s="13">
        <v>44232</v>
      </c>
      <c r="BT333" s="13">
        <v>44862</v>
      </c>
      <c r="BU333" s="12">
        <v>20461.39</v>
      </c>
      <c r="BV333" s="12">
        <v>65</v>
      </c>
      <c r="BW333" s="12">
        <v>0</v>
      </c>
    </row>
    <row r="334" spans="1:75" s="3" customFormat="1" ht="18.2" customHeight="1" x14ac:dyDescent="0.15">
      <c r="A334" s="14">
        <v>332</v>
      </c>
      <c r="B334" s="15" t="s">
        <v>609</v>
      </c>
      <c r="C334" s="15" t="s">
        <v>34</v>
      </c>
      <c r="D334" s="16">
        <v>45383</v>
      </c>
      <c r="E334" s="2" t="s">
        <v>1072</v>
      </c>
      <c r="F334" s="17">
        <v>0</v>
      </c>
      <c r="G334" s="17">
        <v>0</v>
      </c>
      <c r="H334" s="18">
        <v>20711.990000000002</v>
      </c>
      <c r="I334" s="18">
        <v>0</v>
      </c>
      <c r="J334" s="18">
        <v>0</v>
      </c>
      <c r="K334" s="18">
        <v>20711.990000000002</v>
      </c>
      <c r="L334" s="18">
        <v>207.55</v>
      </c>
      <c r="M334" s="18">
        <v>0</v>
      </c>
      <c r="N334" s="18">
        <v>0</v>
      </c>
      <c r="O334" s="18">
        <v>207.55</v>
      </c>
      <c r="P334" s="18">
        <v>0</v>
      </c>
      <c r="Q334" s="18">
        <v>0</v>
      </c>
      <c r="R334" s="18">
        <v>20504.439999999999</v>
      </c>
      <c r="S334" s="18">
        <v>0</v>
      </c>
      <c r="T334" s="18">
        <v>119.78</v>
      </c>
      <c r="U334" s="18">
        <v>0</v>
      </c>
      <c r="V334" s="18">
        <v>0</v>
      </c>
      <c r="W334" s="18">
        <v>119.78</v>
      </c>
      <c r="X334" s="18">
        <v>0</v>
      </c>
      <c r="Y334" s="18">
        <v>0</v>
      </c>
      <c r="Z334" s="18">
        <v>0</v>
      </c>
      <c r="AA334" s="18">
        <v>65</v>
      </c>
      <c r="AB334" s="18">
        <v>0</v>
      </c>
      <c r="AC334" s="18">
        <v>0</v>
      </c>
      <c r="AD334" s="18">
        <v>0</v>
      </c>
      <c r="AE334" s="18">
        <v>0</v>
      </c>
      <c r="AF334" s="18">
        <v>-26.54</v>
      </c>
      <c r="AG334" s="18">
        <v>43.16</v>
      </c>
      <c r="AH334" s="18">
        <v>24.57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45.4</v>
      </c>
      <c r="AQ334" s="18">
        <v>0</v>
      </c>
      <c r="AR334" s="18">
        <v>35.46</v>
      </c>
      <c r="AS334" s="18">
        <v>0</v>
      </c>
      <c r="AT334" s="1">
        <f t="shared" si="5"/>
        <v>443.46000000000004</v>
      </c>
      <c r="AU334" s="18">
        <v>0</v>
      </c>
      <c r="AV334" s="18">
        <v>0</v>
      </c>
      <c r="AW334" s="19">
        <v>78</v>
      </c>
      <c r="AX334" s="19">
        <v>360</v>
      </c>
      <c r="AY334" s="18">
        <v>157252.98000000001</v>
      </c>
      <c r="AZ334" s="18">
        <v>49500</v>
      </c>
      <c r="BA334" s="20">
        <v>90</v>
      </c>
      <c r="BB334" s="20">
        <v>37.280799999999999</v>
      </c>
      <c r="BC334" s="20">
        <v>6.94</v>
      </c>
      <c r="BD334" s="20"/>
      <c r="BE334" s="2" t="s">
        <v>1523</v>
      </c>
      <c r="BF334" s="14"/>
      <c r="BG334" s="2" t="s">
        <v>652</v>
      </c>
      <c r="BH334" s="2" t="s">
        <v>653</v>
      </c>
      <c r="BI334" s="2" t="s">
        <v>654</v>
      </c>
      <c r="BJ334" s="2" t="s">
        <v>3</v>
      </c>
      <c r="BK334" s="15" t="s">
        <v>1</v>
      </c>
      <c r="BL334" s="20">
        <v>166455.61804432</v>
      </c>
      <c r="BM334" s="15" t="s">
        <v>35</v>
      </c>
      <c r="BN334" s="20"/>
      <c r="BO334" s="21">
        <v>36829</v>
      </c>
      <c r="BP334" s="21">
        <v>47788</v>
      </c>
      <c r="BQ334" s="13" t="s">
        <v>1431</v>
      </c>
      <c r="BR334" s="13" t="s">
        <v>1681</v>
      </c>
      <c r="BS334" s="13" t="s">
        <v>1667</v>
      </c>
      <c r="BT334" s="13" t="s">
        <v>1667</v>
      </c>
      <c r="BU334" s="20">
        <v>0</v>
      </c>
      <c r="BV334" s="20">
        <v>65</v>
      </c>
      <c r="BW334" s="20">
        <v>0</v>
      </c>
    </row>
    <row r="335" spans="1:75" s="3" customFormat="1" ht="18.2" customHeight="1" x14ac:dyDescent="0.15">
      <c r="A335" s="6">
        <v>333</v>
      </c>
      <c r="B335" s="7" t="s">
        <v>609</v>
      </c>
      <c r="C335" s="7" t="s">
        <v>34</v>
      </c>
      <c r="D335" s="8">
        <v>45383</v>
      </c>
      <c r="E335" s="9" t="s">
        <v>1073</v>
      </c>
      <c r="F335" s="10">
        <v>0</v>
      </c>
      <c r="G335" s="10">
        <v>0</v>
      </c>
      <c r="H335" s="1">
        <v>20918.34</v>
      </c>
      <c r="I335" s="1">
        <v>0</v>
      </c>
      <c r="J335" s="1">
        <v>0</v>
      </c>
      <c r="K335" s="1">
        <v>20918.34</v>
      </c>
      <c r="L335" s="1">
        <v>206.35</v>
      </c>
      <c r="M335" s="1">
        <v>0</v>
      </c>
      <c r="N335" s="1">
        <v>0</v>
      </c>
      <c r="O335" s="1">
        <v>206.35</v>
      </c>
      <c r="P335" s="1">
        <v>0</v>
      </c>
      <c r="Q335" s="1">
        <v>0</v>
      </c>
      <c r="R335" s="1">
        <v>20711.990000000002</v>
      </c>
      <c r="S335" s="1">
        <v>0</v>
      </c>
      <c r="T335" s="1">
        <v>120.98</v>
      </c>
      <c r="U335" s="1">
        <v>0</v>
      </c>
      <c r="V335" s="1">
        <v>0</v>
      </c>
      <c r="W335" s="1">
        <v>120.98</v>
      </c>
      <c r="X335" s="1">
        <v>0</v>
      </c>
      <c r="Y335" s="1">
        <v>0</v>
      </c>
      <c r="Z335" s="1">
        <v>0</v>
      </c>
      <c r="AA335" s="1">
        <v>65</v>
      </c>
      <c r="AB335" s="1">
        <v>0</v>
      </c>
      <c r="AC335" s="1">
        <v>0</v>
      </c>
      <c r="AD335" s="1">
        <v>0</v>
      </c>
      <c r="AE335" s="1">
        <v>0</v>
      </c>
      <c r="AF335" s="1">
        <v>-24.42</v>
      </c>
      <c r="AG335" s="1">
        <v>43.16</v>
      </c>
      <c r="AH335" s="1">
        <v>24.63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f t="shared" si="5"/>
        <v>435.7</v>
      </c>
      <c r="AU335" s="1">
        <v>0</v>
      </c>
      <c r="AV335" s="1">
        <v>0</v>
      </c>
      <c r="AW335" s="11">
        <v>79</v>
      </c>
      <c r="AX335" s="11">
        <v>360</v>
      </c>
      <c r="AY335" s="1">
        <v>158048.28</v>
      </c>
      <c r="AZ335" s="1">
        <v>49500</v>
      </c>
      <c r="BA335" s="12">
        <v>90</v>
      </c>
      <c r="BB335" s="12">
        <v>37.658163636363597</v>
      </c>
      <c r="BC335" s="12">
        <v>6.94</v>
      </c>
      <c r="BD335" s="12"/>
      <c r="BE335" s="9" t="s">
        <v>1523</v>
      </c>
      <c r="BF335" s="6"/>
      <c r="BG335" s="9" t="s">
        <v>652</v>
      </c>
      <c r="BH335" s="9" t="s">
        <v>653</v>
      </c>
      <c r="BI335" s="9" t="s">
        <v>654</v>
      </c>
      <c r="BJ335" s="9" t="s">
        <v>3</v>
      </c>
      <c r="BK335" s="7" t="s">
        <v>1</v>
      </c>
      <c r="BL335" s="12">
        <v>168140.51475572001</v>
      </c>
      <c r="BM335" s="7" t="s">
        <v>35</v>
      </c>
      <c r="BN335" s="12"/>
      <c r="BO335" s="13">
        <v>36848</v>
      </c>
      <c r="BP335" s="13">
        <v>47818</v>
      </c>
      <c r="BQ335" s="13" t="s">
        <v>1665</v>
      </c>
      <c r="BR335" s="13" t="s">
        <v>1687</v>
      </c>
      <c r="BS335" s="13" t="s">
        <v>1667</v>
      </c>
      <c r="BT335" s="13" t="s">
        <v>1667</v>
      </c>
      <c r="BU335" s="12">
        <v>0</v>
      </c>
      <c r="BV335" s="12">
        <v>65</v>
      </c>
      <c r="BW335" s="12">
        <v>0</v>
      </c>
    </row>
    <row r="336" spans="1:75" s="3" customFormat="1" ht="18.2" customHeight="1" x14ac:dyDescent="0.15">
      <c r="A336" s="14">
        <v>334</v>
      </c>
      <c r="B336" s="15" t="s">
        <v>609</v>
      </c>
      <c r="C336" s="15" t="s">
        <v>34</v>
      </c>
      <c r="D336" s="16">
        <v>45383</v>
      </c>
      <c r="E336" s="2" t="s">
        <v>1074</v>
      </c>
      <c r="F336" s="17">
        <v>0</v>
      </c>
      <c r="G336" s="17">
        <v>0</v>
      </c>
      <c r="H336" s="18">
        <v>21123.51</v>
      </c>
      <c r="I336" s="18">
        <v>0</v>
      </c>
      <c r="J336" s="18">
        <v>0</v>
      </c>
      <c r="K336" s="18">
        <v>21123.51</v>
      </c>
      <c r="L336" s="18">
        <v>205.17</v>
      </c>
      <c r="M336" s="18">
        <v>0</v>
      </c>
      <c r="N336" s="18">
        <v>0</v>
      </c>
      <c r="O336" s="18">
        <v>205.17</v>
      </c>
      <c r="P336" s="18">
        <v>0</v>
      </c>
      <c r="Q336" s="18">
        <v>0</v>
      </c>
      <c r="R336" s="18">
        <v>20918.34</v>
      </c>
      <c r="S336" s="18">
        <v>0</v>
      </c>
      <c r="T336" s="18">
        <v>122.16</v>
      </c>
      <c r="U336" s="18">
        <v>0</v>
      </c>
      <c r="V336" s="18">
        <v>0</v>
      </c>
      <c r="W336" s="18">
        <v>122.16</v>
      </c>
      <c r="X336" s="18">
        <v>0</v>
      </c>
      <c r="Y336" s="18">
        <v>0</v>
      </c>
      <c r="Z336" s="18">
        <v>0</v>
      </c>
      <c r="AA336" s="18">
        <v>65</v>
      </c>
      <c r="AB336" s="18">
        <v>0</v>
      </c>
      <c r="AC336" s="18">
        <v>0</v>
      </c>
      <c r="AD336" s="18">
        <v>0</v>
      </c>
      <c r="AE336" s="18">
        <v>0</v>
      </c>
      <c r="AF336" s="18">
        <v>-20.72</v>
      </c>
      <c r="AG336" s="18">
        <v>43.16</v>
      </c>
      <c r="AH336" s="18">
        <v>24.69</v>
      </c>
      <c r="AI336" s="1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0.05</v>
      </c>
      <c r="AQ336" s="18">
        <v>0</v>
      </c>
      <c r="AR336" s="18">
        <v>0</v>
      </c>
      <c r="AS336" s="18">
        <v>0</v>
      </c>
      <c r="AT336" s="1">
        <f t="shared" si="5"/>
        <v>439.51</v>
      </c>
      <c r="AU336" s="18">
        <v>0</v>
      </c>
      <c r="AV336" s="18">
        <v>0</v>
      </c>
      <c r="AW336" s="19">
        <v>80</v>
      </c>
      <c r="AX336" s="19">
        <v>360</v>
      </c>
      <c r="AY336" s="18">
        <v>159418.71</v>
      </c>
      <c r="AZ336" s="18">
        <v>49500</v>
      </c>
      <c r="BA336" s="20">
        <v>90</v>
      </c>
      <c r="BB336" s="20">
        <v>38.033345454545497</v>
      </c>
      <c r="BC336" s="20">
        <v>6.94</v>
      </c>
      <c r="BD336" s="20"/>
      <c r="BE336" s="2" t="s">
        <v>1523</v>
      </c>
      <c r="BF336" s="14"/>
      <c r="BG336" s="2" t="s">
        <v>652</v>
      </c>
      <c r="BH336" s="2" t="s">
        <v>653</v>
      </c>
      <c r="BI336" s="2" t="s">
        <v>654</v>
      </c>
      <c r="BJ336" s="2" t="s">
        <v>3</v>
      </c>
      <c r="BK336" s="15" t="s">
        <v>1</v>
      </c>
      <c r="BL336" s="20">
        <v>169815.66983351999</v>
      </c>
      <c r="BM336" s="15" t="s">
        <v>35</v>
      </c>
      <c r="BN336" s="20"/>
      <c r="BO336" s="21">
        <v>36879</v>
      </c>
      <c r="BP336" s="21">
        <v>47849</v>
      </c>
      <c r="BQ336" s="13" t="s">
        <v>1402</v>
      </c>
      <c r="BR336" s="13" t="s">
        <v>1697</v>
      </c>
      <c r="BS336" s="13" t="s">
        <v>1667</v>
      </c>
      <c r="BT336" s="13" t="s">
        <v>1667</v>
      </c>
      <c r="BU336" s="20">
        <v>0</v>
      </c>
      <c r="BV336" s="20">
        <v>65</v>
      </c>
      <c r="BW336" s="20">
        <v>0</v>
      </c>
    </row>
    <row r="337" spans="1:75" s="3" customFormat="1" ht="18.2" customHeight="1" x14ac:dyDescent="0.15">
      <c r="A337" s="6">
        <v>335</v>
      </c>
      <c r="B337" s="7" t="s">
        <v>609</v>
      </c>
      <c r="C337" s="7" t="s">
        <v>34</v>
      </c>
      <c r="D337" s="8">
        <v>45383</v>
      </c>
      <c r="E337" s="9" t="s">
        <v>954</v>
      </c>
      <c r="F337" s="10">
        <v>93</v>
      </c>
      <c r="G337" s="10">
        <v>92</v>
      </c>
      <c r="H337" s="1">
        <v>21123.51</v>
      </c>
      <c r="I337" s="1">
        <v>14663.42</v>
      </c>
      <c r="J337" s="1">
        <v>0</v>
      </c>
      <c r="K337" s="1">
        <v>35786.93</v>
      </c>
      <c r="L337" s="1">
        <v>205.17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35786.93</v>
      </c>
      <c r="S337" s="1">
        <v>15508.83</v>
      </c>
      <c r="T337" s="1">
        <v>122.16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15630.99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f t="shared" si="5"/>
        <v>0</v>
      </c>
      <c r="AU337" s="1">
        <v>14868.59</v>
      </c>
      <c r="AV337" s="1">
        <v>15630.99</v>
      </c>
      <c r="AW337" s="11">
        <v>80</v>
      </c>
      <c r="AX337" s="11">
        <v>360</v>
      </c>
      <c r="AY337" s="1">
        <v>159418.71</v>
      </c>
      <c r="AZ337" s="1">
        <v>49500</v>
      </c>
      <c r="BA337" s="12">
        <v>90</v>
      </c>
      <c r="BB337" s="12">
        <v>65.067145454545496</v>
      </c>
      <c r="BC337" s="12">
        <v>6.94</v>
      </c>
      <c r="BD337" s="12"/>
      <c r="BE337" s="9" t="s">
        <v>1523</v>
      </c>
      <c r="BF337" s="6"/>
      <c r="BG337" s="9" t="s">
        <v>652</v>
      </c>
      <c r="BH337" s="9" t="s">
        <v>653</v>
      </c>
      <c r="BI337" s="9" t="s">
        <v>654</v>
      </c>
      <c r="BJ337" s="9" t="s">
        <v>1522</v>
      </c>
      <c r="BK337" s="7" t="s">
        <v>1</v>
      </c>
      <c r="BL337" s="12">
        <v>290519.29977404</v>
      </c>
      <c r="BM337" s="7" t="s">
        <v>35</v>
      </c>
      <c r="BN337" s="12"/>
      <c r="BO337" s="13">
        <v>36879</v>
      </c>
      <c r="BP337" s="13">
        <v>47849</v>
      </c>
      <c r="BQ337" s="13" t="s">
        <v>1429</v>
      </c>
      <c r="BR337" s="13" t="s">
        <v>1698</v>
      </c>
      <c r="BS337" s="13">
        <v>44232</v>
      </c>
      <c r="BT337" s="13">
        <v>44862</v>
      </c>
      <c r="BU337" s="12">
        <v>12355.05</v>
      </c>
      <c r="BV337" s="12">
        <v>65</v>
      </c>
      <c r="BW337" s="12">
        <v>0</v>
      </c>
    </row>
    <row r="338" spans="1:75" s="3" customFormat="1" ht="18.2" customHeight="1" x14ac:dyDescent="0.15">
      <c r="A338" s="14">
        <v>336</v>
      </c>
      <c r="B338" s="15" t="s">
        <v>52</v>
      </c>
      <c r="C338" s="15" t="s">
        <v>34</v>
      </c>
      <c r="D338" s="16">
        <v>45383</v>
      </c>
      <c r="E338" s="2" t="s">
        <v>352</v>
      </c>
      <c r="F338" s="17">
        <v>192</v>
      </c>
      <c r="G338" s="17">
        <v>191</v>
      </c>
      <c r="H338" s="18">
        <v>66225.61</v>
      </c>
      <c r="I338" s="18">
        <v>73471.72</v>
      </c>
      <c r="J338" s="18">
        <v>0</v>
      </c>
      <c r="K338" s="18">
        <v>139697.32999999999</v>
      </c>
      <c r="L338" s="18">
        <v>741.65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139697.32999999999</v>
      </c>
      <c r="S338" s="18">
        <v>167091.91</v>
      </c>
      <c r="T338" s="18">
        <v>517.66</v>
      </c>
      <c r="U338" s="18">
        <v>0</v>
      </c>
      <c r="V338" s="18">
        <v>0</v>
      </c>
      <c r="W338" s="18">
        <v>0</v>
      </c>
      <c r="X338" s="18">
        <v>0</v>
      </c>
      <c r="Y338" s="18">
        <v>0</v>
      </c>
      <c r="Z338" s="18">
        <v>167609.57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">
        <f t="shared" si="5"/>
        <v>0</v>
      </c>
      <c r="AU338" s="18">
        <v>74213.37</v>
      </c>
      <c r="AV338" s="18">
        <v>167609.57</v>
      </c>
      <c r="AW338" s="19">
        <v>67</v>
      </c>
      <c r="AX338" s="19">
        <v>300</v>
      </c>
      <c r="AY338" s="18">
        <v>565000</v>
      </c>
      <c r="AZ338" s="18">
        <v>145522.46</v>
      </c>
      <c r="BA338" s="20">
        <v>90</v>
      </c>
      <c r="BB338" s="20">
        <v>86.397382919447594</v>
      </c>
      <c r="BC338" s="20">
        <v>9.3800000000000008</v>
      </c>
      <c r="BD338" s="20"/>
      <c r="BE338" s="2" t="s">
        <v>1521</v>
      </c>
      <c r="BF338" s="14"/>
      <c r="BG338" s="2" t="s">
        <v>716</v>
      </c>
      <c r="BH338" s="2" t="s">
        <v>734</v>
      </c>
      <c r="BI338" s="2" t="s">
        <v>735</v>
      </c>
      <c r="BJ338" s="2" t="s">
        <v>1522</v>
      </c>
      <c r="BK338" s="15" t="s">
        <v>1</v>
      </c>
      <c r="BL338" s="20">
        <v>1134066.83646524</v>
      </c>
      <c r="BM338" s="15" t="s">
        <v>35</v>
      </c>
      <c r="BN338" s="20"/>
      <c r="BO338" s="21">
        <v>38300</v>
      </c>
      <c r="BP338" s="21">
        <v>47423</v>
      </c>
      <c r="BQ338" s="13" t="s">
        <v>1459</v>
      </c>
      <c r="BR338" s="13" t="s">
        <v>1707</v>
      </c>
      <c r="BS338" s="13">
        <v>43867</v>
      </c>
      <c r="BT338" s="13">
        <v>44497</v>
      </c>
      <c r="BU338" s="20">
        <v>53168.08</v>
      </c>
      <c r="BV338" s="20">
        <v>84.76</v>
      </c>
      <c r="BW338" s="20">
        <v>0</v>
      </c>
    </row>
    <row r="339" spans="1:75" s="3" customFormat="1" ht="18.2" customHeight="1" x14ac:dyDescent="0.15">
      <c r="A339" s="6">
        <v>337</v>
      </c>
      <c r="B339" s="7" t="s">
        <v>52</v>
      </c>
      <c r="C339" s="7" t="s">
        <v>34</v>
      </c>
      <c r="D339" s="8">
        <v>45383</v>
      </c>
      <c r="E339" s="9" t="s">
        <v>378</v>
      </c>
      <c r="F339" s="10">
        <v>0</v>
      </c>
      <c r="G339" s="10">
        <v>0</v>
      </c>
      <c r="H339" s="1">
        <v>29234.79</v>
      </c>
      <c r="I339" s="1">
        <v>0</v>
      </c>
      <c r="J339" s="1">
        <v>0</v>
      </c>
      <c r="K339" s="1">
        <v>29234.79</v>
      </c>
      <c r="L339" s="1">
        <v>327.37</v>
      </c>
      <c r="M339" s="1">
        <v>0</v>
      </c>
      <c r="N339" s="1">
        <v>0</v>
      </c>
      <c r="O339" s="1">
        <v>327.37</v>
      </c>
      <c r="P339" s="1">
        <v>0</v>
      </c>
      <c r="Q339" s="1">
        <v>0</v>
      </c>
      <c r="R339" s="1">
        <v>28907.42</v>
      </c>
      <c r="S339" s="1">
        <v>0</v>
      </c>
      <c r="T339" s="1">
        <v>228.52</v>
      </c>
      <c r="U339" s="1">
        <v>0</v>
      </c>
      <c r="V339" s="1">
        <v>0</v>
      </c>
      <c r="W339" s="1">
        <v>228.52</v>
      </c>
      <c r="X339" s="1">
        <v>0</v>
      </c>
      <c r="Y339" s="1">
        <v>0</v>
      </c>
      <c r="Z339" s="1">
        <v>0</v>
      </c>
      <c r="AA339" s="1">
        <v>37.42</v>
      </c>
      <c r="AB339" s="1">
        <v>0</v>
      </c>
      <c r="AC339" s="1">
        <v>0</v>
      </c>
      <c r="AD339" s="1">
        <v>0</v>
      </c>
      <c r="AE339" s="1">
        <v>0</v>
      </c>
      <c r="AF339" s="1">
        <v>8.08</v>
      </c>
      <c r="AG339" s="1">
        <v>32.340000000000003</v>
      </c>
      <c r="AH339" s="1">
        <v>53.52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206.88</v>
      </c>
      <c r="AQ339" s="1">
        <v>0</v>
      </c>
      <c r="AR339" s="1">
        <v>155.03</v>
      </c>
      <c r="AS339" s="1">
        <v>0</v>
      </c>
      <c r="AT339" s="1">
        <f t="shared" si="5"/>
        <v>739.1</v>
      </c>
      <c r="AU339" s="1">
        <v>0</v>
      </c>
      <c r="AV339" s="1">
        <v>0</v>
      </c>
      <c r="AW339" s="11">
        <v>67</v>
      </c>
      <c r="AX339" s="11">
        <v>300</v>
      </c>
      <c r="AY339" s="1">
        <v>254000</v>
      </c>
      <c r="AZ339" s="1">
        <v>64237.08</v>
      </c>
      <c r="BA339" s="12">
        <v>90</v>
      </c>
      <c r="BB339" s="12">
        <v>40.501028378002196</v>
      </c>
      <c r="BC339" s="12">
        <v>9.3800000000000008</v>
      </c>
      <c r="BD339" s="12"/>
      <c r="BE339" s="9" t="s">
        <v>1521</v>
      </c>
      <c r="BF339" s="6"/>
      <c r="BG339" s="9" t="s">
        <v>683</v>
      </c>
      <c r="BH339" s="9" t="s">
        <v>726</v>
      </c>
      <c r="BI339" s="9" t="s">
        <v>727</v>
      </c>
      <c r="BJ339" s="9" t="s">
        <v>3</v>
      </c>
      <c r="BK339" s="7" t="s">
        <v>1</v>
      </c>
      <c r="BL339" s="12">
        <v>234671.24496775999</v>
      </c>
      <c r="BM339" s="7" t="s">
        <v>35</v>
      </c>
      <c r="BN339" s="12"/>
      <c r="BO339" s="13">
        <v>38299</v>
      </c>
      <c r="BP339" s="13">
        <v>47423</v>
      </c>
      <c r="BQ339" s="13" t="s">
        <v>1666</v>
      </c>
      <c r="BR339" s="13" t="s">
        <v>1712</v>
      </c>
      <c r="BS339" s="13">
        <v>43867</v>
      </c>
      <c r="BT339" s="13">
        <v>44497</v>
      </c>
      <c r="BU339" s="12">
        <v>0</v>
      </c>
      <c r="BV339" s="12">
        <v>37.42</v>
      </c>
      <c r="BW339" s="12">
        <v>0</v>
      </c>
    </row>
    <row r="340" spans="1:75" s="3" customFormat="1" ht="18.2" customHeight="1" x14ac:dyDescent="0.15">
      <c r="A340" s="14">
        <v>338</v>
      </c>
      <c r="B340" s="15" t="s">
        <v>609</v>
      </c>
      <c r="C340" s="15" t="s">
        <v>34</v>
      </c>
      <c r="D340" s="16">
        <v>45383</v>
      </c>
      <c r="E340" s="2" t="s">
        <v>465</v>
      </c>
      <c r="F340" s="17">
        <v>164</v>
      </c>
      <c r="G340" s="17">
        <v>163</v>
      </c>
      <c r="H340" s="18">
        <v>41336.36</v>
      </c>
      <c r="I340" s="18">
        <v>44040.78</v>
      </c>
      <c r="J340" s="18">
        <v>0</v>
      </c>
      <c r="K340" s="18">
        <v>85377.14</v>
      </c>
      <c r="L340" s="18">
        <v>492.24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85377.14</v>
      </c>
      <c r="S340" s="18">
        <v>92897.58</v>
      </c>
      <c r="T340" s="18">
        <v>342.75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93240.33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">
        <f t="shared" si="5"/>
        <v>0</v>
      </c>
      <c r="AU340" s="18">
        <v>44533.02</v>
      </c>
      <c r="AV340" s="18">
        <v>93240.33</v>
      </c>
      <c r="AW340" s="19">
        <v>63</v>
      </c>
      <c r="AX340" s="19">
        <v>300</v>
      </c>
      <c r="AY340" s="18">
        <v>350000</v>
      </c>
      <c r="AZ340" s="18">
        <v>92245.65</v>
      </c>
      <c r="BA340" s="20">
        <v>90</v>
      </c>
      <c r="BB340" s="20">
        <v>83.298698637822</v>
      </c>
      <c r="BC340" s="20">
        <v>9.9499999999999993</v>
      </c>
      <c r="BD340" s="20"/>
      <c r="BE340" s="2" t="s">
        <v>1523</v>
      </c>
      <c r="BF340" s="14"/>
      <c r="BG340" s="2" t="s">
        <v>641</v>
      </c>
      <c r="BH340" s="2" t="s">
        <v>642</v>
      </c>
      <c r="BI340" s="2" t="s">
        <v>736</v>
      </c>
      <c r="BJ340" s="2" t="s">
        <v>1522</v>
      </c>
      <c r="BK340" s="15" t="s">
        <v>1</v>
      </c>
      <c r="BL340" s="20">
        <v>693094.01307991997</v>
      </c>
      <c r="BM340" s="15" t="s">
        <v>35</v>
      </c>
      <c r="BN340" s="20"/>
      <c r="BO340" s="21">
        <v>38182</v>
      </c>
      <c r="BP340" s="21">
        <v>47331</v>
      </c>
      <c r="BQ340" s="13" t="s">
        <v>1413</v>
      </c>
      <c r="BR340" s="13" t="s">
        <v>1701</v>
      </c>
      <c r="BS340" s="13" t="s">
        <v>1667</v>
      </c>
      <c r="BT340" s="13" t="s">
        <v>1667</v>
      </c>
      <c r="BU340" s="20">
        <v>16894.349999999999</v>
      </c>
      <c r="BV340" s="20">
        <v>0</v>
      </c>
      <c r="BW340" s="20">
        <v>0</v>
      </c>
    </row>
    <row r="341" spans="1:75" s="3" customFormat="1" ht="18.2" customHeight="1" x14ac:dyDescent="0.15">
      <c r="A341" s="6">
        <v>339</v>
      </c>
      <c r="B341" s="7" t="s">
        <v>609</v>
      </c>
      <c r="C341" s="7" t="s">
        <v>34</v>
      </c>
      <c r="D341" s="8">
        <v>45383</v>
      </c>
      <c r="E341" s="9" t="s">
        <v>118</v>
      </c>
      <c r="F341" s="10">
        <v>175</v>
      </c>
      <c r="G341" s="10">
        <v>174</v>
      </c>
      <c r="H341" s="1">
        <v>48881.69</v>
      </c>
      <c r="I341" s="1">
        <v>44601.48</v>
      </c>
      <c r="J341" s="1">
        <v>0</v>
      </c>
      <c r="K341" s="1">
        <v>93483.17</v>
      </c>
      <c r="L341" s="1">
        <v>487.69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93483.17</v>
      </c>
      <c r="S341" s="1">
        <v>112670.84</v>
      </c>
      <c r="T341" s="1">
        <v>411.01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113081.85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f t="shared" si="5"/>
        <v>0</v>
      </c>
      <c r="AU341" s="1">
        <v>45089.17</v>
      </c>
      <c r="AV341" s="1">
        <v>113081.85</v>
      </c>
      <c r="AW341" s="11">
        <v>72</v>
      </c>
      <c r="AX341" s="11">
        <v>300</v>
      </c>
      <c r="AY341" s="1">
        <v>389000</v>
      </c>
      <c r="AZ341" s="1">
        <v>98213.21</v>
      </c>
      <c r="BA341" s="12">
        <v>90</v>
      </c>
      <c r="BB341" s="12">
        <v>85.665515871031999</v>
      </c>
      <c r="BC341" s="12">
        <v>10.09</v>
      </c>
      <c r="BD341" s="12"/>
      <c r="BE341" s="9" t="s">
        <v>1523</v>
      </c>
      <c r="BF341" s="6"/>
      <c r="BG341" s="9" t="s">
        <v>641</v>
      </c>
      <c r="BH341" s="9" t="s">
        <v>642</v>
      </c>
      <c r="BI341" s="9" t="s">
        <v>736</v>
      </c>
      <c r="BJ341" s="9" t="s">
        <v>1522</v>
      </c>
      <c r="BK341" s="7" t="s">
        <v>1</v>
      </c>
      <c r="BL341" s="12">
        <v>758898.99158876005</v>
      </c>
      <c r="BM341" s="7" t="s">
        <v>35</v>
      </c>
      <c r="BN341" s="12"/>
      <c r="BO341" s="13">
        <v>38463</v>
      </c>
      <c r="BP341" s="13">
        <v>47604</v>
      </c>
      <c r="BQ341" s="13" t="s">
        <v>1792</v>
      </c>
      <c r="BR341" s="13" t="s">
        <v>1793</v>
      </c>
      <c r="BS341" s="13">
        <v>43262</v>
      </c>
      <c r="BT341" s="13">
        <v>43892</v>
      </c>
      <c r="BU341" s="12">
        <v>19270.240000000002</v>
      </c>
      <c r="BV341" s="12">
        <v>0</v>
      </c>
      <c r="BW341" s="12">
        <v>0</v>
      </c>
    </row>
    <row r="342" spans="1:75" s="3" customFormat="1" ht="18.2" customHeight="1" x14ac:dyDescent="0.15">
      <c r="A342" s="14">
        <v>340</v>
      </c>
      <c r="B342" s="15" t="s">
        <v>52</v>
      </c>
      <c r="C342" s="15" t="s">
        <v>34</v>
      </c>
      <c r="D342" s="16">
        <v>45383</v>
      </c>
      <c r="E342" s="2" t="s">
        <v>1075</v>
      </c>
      <c r="F342" s="17">
        <v>0</v>
      </c>
      <c r="G342" s="17">
        <v>0</v>
      </c>
      <c r="H342" s="18">
        <v>29005.45</v>
      </c>
      <c r="I342" s="18">
        <v>0</v>
      </c>
      <c r="J342" s="18">
        <v>0</v>
      </c>
      <c r="K342" s="18">
        <v>29005.45</v>
      </c>
      <c r="L342" s="18">
        <v>324.8</v>
      </c>
      <c r="M342" s="18">
        <v>0</v>
      </c>
      <c r="N342" s="18">
        <v>0</v>
      </c>
      <c r="O342" s="18">
        <v>324.8</v>
      </c>
      <c r="P342" s="18">
        <v>0</v>
      </c>
      <c r="Q342" s="18">
        <v>0</v>
      </c>
      <c r="R342" s="18">
        <v>28680.65</v>
      </c>
      <c r="S342" s="18">
        <v>0</v>
      </c>
      <c r="T342" s="18">
        <v>226.73</v>
      </c>
      <c r="U342" s="18">
        <v>0</v>
      </c>
      <c r="V342" s="18">
        <v>0</v>
      </c>
      <c r="W342" s="18">
        <v>226.73</v>
      </c>
      <c r="X342" s="18">
        <v>0</v>
      </c>
      <c r="Y342" s="18">
        <v>0</v>
      </c>
      <c r="Z342" s="18">
        <v>0</v>
      </c>
      <c r="AA342" s="18">
        <v>37.130000000000003</v>
      </c>
      <c r="AB342" s="18">
        <v>0</v>
      </c>
      <c r="AC342" s="18">
        <v>0</v>
      </c>
      <c r="AD342" s="18">
        <v>0</v>
      </c>
      <c r="AE342" s="18">
        <v>0</v>
      </c>
      <c r="AF342" s="18">
        <v>9.18</v>
      </c>
      <c r="AG342" s="18">
        <v>32.090000000000003</v>
      </c>
      <c r="AH342" s="18">
        <v>53.11</v>
      </c>
      <c r="AI342" s="1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43.74</v>
      </c>
      <c r="AQ342" s="18">
        <v>0</v>
      </c>
      <c r="AR342" s="18">
        <v>24.63</v>
      </c>
      <c r="AS342" s="18">
        <v>0</v>
      </c>
      <c r="AT342" s="1">
        <f t="shared" si="5"/>
        <v>702.15000000000009</v>
      </c>
      <c r="AU342" s="18">
        <v>0</v>
      </c>
      <c r="AV342" s="18">
        <v>0</v>
      </c>
      <c r="AW342" s="19">
        <v>67</v>
      </c>
      <c r="AX342" s="19">
        <v>300</v>
      </c>
      <c r="AY342" s="18">
        <v>294800</v>
      </c>
      <c r="AZ342" s="18">
        <v>63733.5</v>
      </c>
      <c r="BA342" s="20">
        <v>90</v>
      </c>
      <c r="BB342" s="20">
        <v>40.500811974864099</v>
      </c>
      <c r="BC342" s="20">
        <v>9.3800000000000008</v>
      </c>
      <c r="BD342" s="20"/>
      <c r="BE342" s="2" t="s">
        <v>1521</v>
      </c>
      <c r="BF342" s="14"/>
      <c r="BG342" s="2" t="s">
        <v>561</v>
      </c>
      <c r="BH342" s="2" t="s">
        <v>657</v>
      </c>
      <c r="BI342" s="2" t="s">
        <v>589</v>
      </c>
      <c r="BJ342" s="2" t="s">
        <v>3</v>
      </c>
      <c r="BK342" s="15" t="s">
        <v>1</v>
      </c>
      <c r="BL342" s="20">
        <v>232830.3197582</v>
      </c>
      <c r="BM342" s="15" t="s">
        <v>35</v>
      </c>
      <c r="BN342" s="20"/>
      <c r="BO342" s="21">
        <v>38310</v>
      </c>
      <c r="BP342" s="21">
        <v>47423</v>
      </c>
      <c r="BQ342" s="13" t="s">
        <v>1665</v>
      </c>
      <c r="BR342" s="13" t="s">
        <v>1687</v>
      </c>
      <c r="BS342" s="13" t="s">
        <v>1667</v>
      </c>
      <c r="BT342" s="13" t="s">
        <v>1667</v>
      </c>
      <c r="BU342" s="20">
        <v>0</v>
      </c>
      <c r="BV342" s="20">
        <v>37.130000000000003</v>
      </c>
      <c r="BW342" s="20">
        <v>0</v>
      </c>
    </row>
    <row r="343" spans="1:75" s="3" customFormat="1" ht="18.2" customHeight="1" x14ac:dyDescent="0.15">
      <c r="A343" s="6">
        <v>341</v>
      </c>
      <c r="B343" s="7" t="s">
        <v>37</v>
      </c>
      <c r="C343" s="7" t="s">
        <v>34</v>
      </c>
      <c r="D343" s="8">
        <v>45383</v>
      </c>
      <c r="E343" s="9" t="s">
        <v>1076</v>
      </c>
      <c r="F343" s="10">
        <v>1</v>
      </c>
      <c r="G343" s="10">
        <v>0</v>
      </c>
      <c r="H343" s="1">
        <v>51207.4</v>
      </c>
      <c r="I343" s="1">
        <v>335.11</v>
      </c>
      <c r="J343" s="1">
        <v>0</v>
      </c>
      <c r="K343" s="1">
        <v>51542.51</v>
      </c>
      <c r="L343" s="1">
        <v>337.76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51542.51</v>
      </c>
      <c r="S343" s="1">
        <v>408.04</v>
      </c>
      <c r="T343" s="1">
        <v>405.39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813.43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f t="shared" si="5"/>
        <v>0</v>
      </c>
      <c r="AU343" s="1">
        <v>672.87</v>
      </c>
      <c r="AV343" s="1">
        <v>813.43</v>
      </c>
      <c r="AW343" s="11">
        <v>99</v>
      </c>
      <c r="AX343" s="11">
        <v>300</v>
      </c>
      <c r="AY343" s="1">
        <v>377600</v>
      </c>
      <c r="AZ343" s="1">
        <v>85058.3</v>
      </c>
      <c r="BA343" s="12">
        <v>90</v>
      </c>
      <c r="BB343" s="12">
        <v>54.537016375826902</v>
      </c>
      <c r="BC343" s="12">
        <v>9.5</v>
      </c>
      <c r="BD343" s="12"/>
      <c r="BE343" s="9" t="s">
        <v>1521</v>
      </c>
      <c r="BF343" s="6"/>
      <c r="BG343" s="9" t="s">
        <v>543</v>
      </c>
      <c r="BH343" s="9" t="s">
        <v>564</v>
      </c>
      <c r="BI343" s="9" t="s">
        <v>565</v>
      </c>
      <c r="BJ343" s="9" t="s">
        <v>4</v>
      </c>
      <c r="BK343" s="7" t="s">
        <v>1</v>
      </c>
      <c r="BL343" s="12">
        <v>418423.53937027999</v>
      </c>
      <c r="BM343" s="7" t="s">
        <v>35</v>
      </c>
      <c r="BN343" s="12"/>
      <c r="BO343" s="13">
        <v>39267</v>
      </c>
      <c r="BP343" s="13">
        <v>48392</v>
      </c>
      <c r="BQ343" s="13" t="s">
        <v>1478</v>
      </c>
      <c r="BR343" s="13" t="s">
        <v>1700</v>
      </c>
      <c r="BS343" s="13" t="s">
        <v>1667</v>
      </c>
      <c r="BT343" s="13" t="s">
        <v>1667</v>
      </c>
      <c r="BU343" s="12">
        <v>418.79</v>
      </c>
      <c r="BV343" s="12">
        <v>59.07</v>
      </c>
      <c r="BW343" s="12">
        <v>0</v>
      </c>
    </row>
    <row r="344" spans="1:75" s="3" customFormat="1" ht="18.2" customHeight="1" x14ac:dyDescent="0.15">
      <c r="A344" s="14">
        <v>342</v>
      </c>
      <c r="B344" s="15" t="s">
        <v>52</v>
      </c>
      <c r="C344" s="15" t="s">
        <v>34</v>
      </c>
      <c r="D344" s="16">
        <v>45383</v>
      </c>
      <c r="E344" s="2" t="s">
        <v>1077</v>
      </c>
      <c r="F344" s="17">
        <v>0</v>
      </c>
      <c r="G344" s="17">
        <v>0</v>
      </c>
      <c r="H344" s="18">
        <v>29263.89</v>
      </c>
      <c r="I344" s="18">
        <v>0</v>
      </c>
      <c r="J344" s="18">
        <v>0</v>
      </c>
      <c r="K344" s="18">
        <v>29263.89</v>
      </c>
      <c r="L344" s="18">
        <v>333.21</v>
      </c>
      <c r="M344" s="18">
        <v>0</v>
      </c>
      <c r="N344" s="18">
        <v>0</v>
      </c>
      <c r="O344" s="18">
        <v>333.21</v>
      </c>
      <c r="P344" s="18">
        <v>0</v>
      </c>
      <c r="Q344" s="18">
        <v>0</v>
      </c>
      <c r="R344" s="18">
        <v>28930.68</v>
      </c>
      <c r="S344" s="18">
        <v>0</v>
      </c>
      <c r="T344" s="18">
        <v>230.7</v>
      </c>
      <c r="U344" s="18">
        <v>0</v>
      </c>
      <c r="V344" s="18">
        <v>0</v>
      </c>
      <c r="W344" s="18">
        <v>230.7</v>
      </c>
      <c r="X344" s="18">
        <v>0</v>
      </c>
      <c r="Y344" s="18">
        <v>0</v>
      </c>
      <c r="Z344" s="18">
        <v>0</v>
      </c>
      <c r="AA344" s="18">
        <v>34.11</v>
      </c>
      <c r="AB344" s="18">
        <v>0</v>
      </c>
      <c r="AC344" s="18">
        <v>0</v>
      </c>
      <c r="AD344" s="18">
        <v>0</v>
      </c>
      <c r="AE344" s="18">
        <v>0</v>
      </c>
      <c r="AF344" s="18">
        <v>4.55</v>
      </c>
      <c r="AG344" s="18">
        <v>32.6</v>
      </c>
      <c r="AH344" s="18">
        <v>53.96</v>
      </c>
      <c r="AI344" s="18">
        <v>0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0</v>
      </c>
      <c r="AP344" s="18">
        <v>0</v>
      </c>
      <c r="AQ344" s="18">
        <v>0</v>
      </c>
      <c r="AR344" s="18">
        <v>0.01</v>
      </c>
      <c r="AS344" s="18">
        <v>3.6955000000000002E-2</v>
      </c>
      <c r="AT344" s="1">
        <f t="shared" si="5"/>
        <v>689.08304499999997</v>
      </c>
      <c r="AU344" s="18">
        <v>0</v>
      </c>
      <c r="AV344" s="18">
        <v>0</v>
      </c>
      <c r="AW344" s="19">
        <v>66</v>
      </c>
      <c r="AX344" s="19">
        <v>300</v>
      </c>
      <c r="AY344" s="18">
        <v>260000</v>
      </c>
      <c r="AZ344" s="18">
        <v>64748.99</v>
      </c>
      <c r="BA344" s="20">
        <v>90</v>
      </c>
      <c r="BB344" s="20">
        <v>40.2131554484479</v>
      </c>
      <c r="BC344" s="20">
        <v>9.4600000000000009</v>
      </c>
      <c r="BD344" s="20"/>
      <c r="BE344" s="2" t="s">
        <v>1523</v>
      </c>
      <c r="BF344" s="14"/>
      <c r="BG344" s="2" t="s">
        <v>716</v>
      </c>
      <c r="BH344" s="2" t="s">
        <v>738</v>
      </c>
      <c r="BI344" s="2" t="s">
        <v>739</v>
      </c>
      <c r="BJ344" s="2" t="s">
        <v>3</v>
      </c>
      <c r="BK344" s="15" t="s">
        <v>1</v>
      </c>
      <c r="BL344" s="20">
        <v>234860.07029904</v>
      </c>
      <c r="BM344" s="15" t="s">
        <v>35</v>
      </c>
      <c r="BN344" s="20"/>
      <c r="BO344" s="21">
        <v>38279</v>
      </c>
      <c r="BP344" s="21">
        <v>47392</v>
      </c>
      <c r="BQ344" s="13" t="s">
        <v>1665</v>
      </c>
      <c r="BR344" s="13" t="s">
        <v>1687</v>
      </c>
      <c r="BS344" s="13" t="s">
        <v>1667</v>
      </c>
      <c r="BT344" s="13" t="s">
        <v>1667</v>
      </c>
      <c r="BU344" s="20">
        <v>0</v>
      </c>
      <c r="BV344" s="20">
        <v>34.11</v>
      </c>
      <c r="BW344" s="20">
        <v>0</v>
      </c>
    </row>
    <row r="345" spans="1:75" s="3" customFormat="1" ht="18.2" customHeight="1" x14ac:dyDescent="0.15">
      <c r="A345" s="6">
        <v>343</v>
      </c>
      <c r="B345" s="7" t="s">
        <v>52</v>
      </c>
      <c r="C345" s="7" t="s">
        <v>34</v>
      </c>
      <c r="D345" s="8">
        <v>45383</v>
      </c>
      <c r="E345" s="9" t="s">
        <v>1078</v>
      </c>
      <c r="F345" s="10">
        <v>0</v>
      </c>
      <c r="G345" s="10">
        <v>0</v>
      </c>
      <c r="H345" s="1">
        <v>71507.600000000006</v>
      </c>
      <c r="I345" s="1">
        <v>0</v>
      </c>
      <c r="J345" s="1">
        <v>0</v>
      </c>
      <c r="K345" s="1">
        <v>71507.600000000006</v>
      </c>
      <c r="L345" s="1">
        <v>800.7</v>
      </c>
      <c r="M345" s="1">
        <v>0</v>
      </c>
      <c r="N345" s="1">
        <v>0</v>
      </c>
      <c r="O345" s="1">
        <v>800.7</v>
      </c>
      <c r="P345" s="1">
        <v>0</v>
      </c>
      <c r="Q345" s="1">
        <v>0</v>
      </c>
      <c r="R345" s="1">
        <v>70706.899999999994</v>
      </c>
      <c r="S345" s="1">
        <v>0</v>
      </c>
      <c r="T345" s="1">
        <v>558.95000000000005</v>
      </c>
      <c r="U345" s="1">
        <v>0</v>
      </c>
      <c r="V345" s="1">
        <v>0</v>
      </c>
      <c r="W345" s="1">
        <v>558.95000000000005</v>
      </c>
      <c r="X345" s="1">
        <v>0</v>
      </c>
      <c r="Y345" s="1">
        <v>0</v>
      </c>
      <c r="Z345" s="1">
        <v>0</v>
      </c>
      <c r="AA345" s="1">
        <v>91.53</v>
      </c>
      <c r="AB345" s="1">
        <v>0</v>
      </c>
      <c r="AC345" s="1">
        <v>0</v>
      </c>
      <c r="AD345" s="1">
        <v>0</v>
      </c>
      <c r="AE345" s="1">
        <v>0</v>
      </c>
      <c r="AF345" s="1">
        <v>23.13</v>
      </c>
      <c r="AG345" s="1">
        <v>79.11</v>
      </c>
      <c r="AH345" s="1">
        <v>130.94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8.6230000000000005E-3</v>
      </c>
      <c r="AT345" s="1">
        <f t="shared" si="5"/>
        <v>1684.351377</v>
      </c>
      <c r="AU345" s="1">
        <v>0</v>
      </c>
      <c r="AV345" s="1">
        <v>0</v>
      </c>
      <c r="AW345" s="11">
        <v>67</v>
      </c>
      <c r="AX345" s="11">
        <v>300</v>
      </c>
      <c r="AY345" s="1">
        <v>626300</v>
      </c>
      <c r="AZ345" s="1">
        <v>157118.39000000001</v>
      </c>
      <c r="BA345" s="12">
        <v>87.82</v>
      </c>
      <c r="BB345" s="12">
        <v>39.521025883730097</v>
      </c>
      <c r="BC345" s="12">
        <v>9.3800000000000008</v>
      </c>
      <c r="BD345" s="12"/>
      <c r="BE345" s="9" t="s">
        <v>1523</v>
      </c>
      <c r="BF345" s="6"/>
      <c r="BG345" s="9" t="s">
        <v>540</v>
      </c>
      <c r="BH345" s="9" t="s">
        <v>558</v>
      </c>
      <c r="BI345" s="9" t="s">
        <v>740</v>
      </c>
      <c r="BJ345" s="9" t="s">
        <v>3</v>
      </c>
      <c r="BK345" s="7" t="s">
        <v>1</v>
      </c>
      <c r="BL345" s="12">
        <v>574000.59399319999</v>
      </c>
      <c r="BM345" s="7" t="s">
        <v>35</v>
      </c>
      <c r="BN345" s="12"/>
      <c r="BO345" s="13">
        <v>38314</v>
      </c>
      <c r="BP345" s="13">
        <v>47423</v>
      </c>
      <c r="BQ345" s="13" t="s">
        <v>1665</v>
      </c>
      <c r="BR345" s="13" t="s">
        <v>1687</v>
      </c>
      <c r="BS345" s="13" t="s">
        <v>1667</v>
      </c>
      <c r="BT345" s="13" t="s">
        <v>1667</v>
      </c>
      <c r="BU345" s="12">
        <v>0</v>
      </c>
      <c r="BV345" s="12">
        <v>91.53</v>
      </c>
      <c r="BW345" s="12">
        <v>0</v>
      </c>
    </row>
    <row r="346" spans="1:75" s="3" customFormat="1" ht="18.2" customHeight="1" x14ac:dyDescent="0.15">
      <c r="A346" s="14">
        <v>344</v>
      </c>
      <c r="B346" s="15" t="s">
        <v>52</v>
      </c>
      <c r="C346" s="15" t="s">
        <v>34</v>
      </c>
      <c r="D346" s="16">
        <v>45383</v>
      </c>
      <c r="E346" s="2" t="s">
        <v>1079</v>
      </c>
      <c r="F346" s="17">
        <v>0</v>
      </c>
      <c r="G346" s="17">
        <v>0</v>
      </c>
      <c r="H346" s="18">
        <v>56155.29</v>
      </c>
      <c r="I346" s="18">
        <v>0</v>
      </c>
      <c r="J346" s="18">
        <v>0</v>
      </c>
      <c r="K346" s="18">
        <v>56155.29</v>
      </c>
      <c r="L346" s="18">
        <v>628.88</v>
      </c>
      <c r="M346" s="18">
        <v>0</v>
      </c>
      <c r="N346" s="18">
        <v>0</v>
      </c>
      <c r="O346" s="18">
        <v>628.88</v>
      </c>
      <c r="P346" s="18">
        <v>0</v>
      </c>
      <c r="Q346" s="18">
        <v>0</v>
      </c>
      <c r="R346" s="18">
        <v>55526.41</v>
      </c>
      <c r="S346" s="18">
        <v>0</v>
      </c>
      <c r="T346" s="18">
        <v>438.95</v>
      </c>
      <c r="U346" s="18">
        <v>0</v>
      </c>
      <c r="V346" s="18">
        <v>0</v>
      </c>
      <c r="W346" s="18">
        <v>438.95</v>
      </c>
      <c r="X346" s="18">
        <v>0</v>
      </c>
      <c r="Y346" s="18">
        <v>0</v>
      </c>
      <c r="Z346" s="18">
        <v>0</v>
      </c>
      <c r="AA346" s="18">
        <v>71.87</v>
      </c>
      <c r="AB346" s="18">
        <v>0</v>
      </c>
      <c r="AC346" s="18">
        <v>0</v>
      </c>
      <c r="AD346" s="18">
        <v>0</v>
      </c>
      <c r="AE346" s="18">
        <v>0</v>
      </c>
      <c r="AF346" s="18">
        <v>18.510000000000002</v>
      </c>
      <c r="AG346" s="18">
        <v>62.13</v>
      </c>
      <c r="AH346" s="18">
        <v>102.84</v>
      </c>
      <c r="AI346" s="18">
        <v>0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0</v>
      </c>
      <c r="AP346" s="18">
        <v>0.04</v>
      </c>
      <c r="AQ346" s="18">
        <v>0</v>
      </c>
      <c r="AR346" s="18">
        <v>0</v>
      </c>
      <c r="AS346" s="18">
        <v>0</v>
      </c>
      <c r="AT346" s="1">
        <f t="shared" si="5"/>
        <v>1323.22</v>
      </c>
      <c r="AU346" s="18">
        <v>0</v>
      </c>
      <c r="AV346" s="18">
        <v>0</v>
      </c>
      <c r="AW346" s="19">
        <v>67</v>
      </c>
      <c r="AX346" s="19">
        <v>300</v>
      </c>
      <c r="AY346" s="18">
        <v>480100</v>
      </c>
      <c r="AZ346" s="18">
        <v>123395.47</v>
      </c>
      <c r="BA346" s="20">
        <v>90</v>
      </c>
      <c r="BB346" s="20">
        <v>40.498868394439398</v>
      </c>
      <c r="BC346" s="20">
        <v>9.3800000000000008</v>
      </c>
      <c r="BD346" s="20"/>
      <c r="BE346" s="2" t="s">
        <v>1523</v>
      </c>
      <c r="BF346" s="14"/>
      <c r="BG346" s="2" t="s">
        <v>617</v>
      </c>
      <c r="BH346" s="2" t="s">
        <v>701</v>
      </c>
      <c r="BI346" s="2" t="s">
        <v>741</v>
      </c>
      <c r="BJ346" s="2" t="s">
        <v>3</v>
      </c>
      <c r="BK346" s="15" t="s">
        <v>1</v>
      </c>
      <c r="BL346" s="20">
        <v>450764.95111948001</v>
      </c>
      <c r="BM346" s="15" t="s">
        <v>35</v>
      </c>
      <c r="BN346" s="20"/>
      <c r="BO346" s="21">
        <v>38315</v>
      </c>
      <c r="BP346" s="21">
        <v>47423</v>
      </c>
      <c r="BQ346" s="13" t="s">
        <v>1665</v>
      </c>
      <c r="BR346" s="13" t="s">
        <v>1687</v>
      </c>
      <c r="BS346" s="13" t="s">
        <v>1667</v>
      </c>
      <c r="BT346" s="13" t="s">
        <v>1667</v>
      </c>
      <c r="BU346" s="20">
        <v>0</v>
      </c>
      <c r="BV346" s="20">
        <v>71.87</v>
      </c>
      <c r="BW346" s="20">
        <v>0</v>
      </c>
    </row>
    <row r="347" spans="1:75" s="3" customFormat="1" ht="18.2" customHeight="1" x14ac:dyDescent="0.15">
      <c r="A347" s="6">
        <v>345</v>
      </c>
      <c r="B347" s="7" t="s">
        <v>52</v>
      </c>
      <c r="C347" s="7" t="s">
        <v>34</v>
      </c>
      <c r="D347" s="8">
        <v>45383</v>
      </c>
      <c r="E347" s="9" t="s">
        <v>1080</v>
      </c>
      <c r="F347" s="10">
        <v>0</v>
      </c>
      <c r="G347" s="10">
        <v>0</v>
      </c>
      <c r="H347" s="1">
        <v>20149.79</v>
      </c>
      <c r="I347" s="1">
        <v>0</v>
      </c>
      <c r="J347" s="1">
        <v>0</v>
      </c>
      <c r="K347" s="1">
        <v>20149.79</v>
      </c>
      <c r="L347" s="1">
        <v>223.56</v>
      </c>
      <c r="M347" s="1">
        <v>0</v>
      </c>
      <c r="N347" s="1">
        <v>0</v>
      </c>
      <c r="O347" s="1">
        <v>223.56</v>
      </c>
      <c r="P347" s="1">
        <v>0</v>
      </c>
      <c r="Q347" s="1">
        <v>0</v>
      </c>
      <c r="R347" s="1">
        <v>19926.23</v>
      </c>
      <c r="S347" s="1">
        <v>0</v>
      </c>
      <c r="T347" s="1">
        <v>152.13</v>
      </c>
      <c r="U347" s="1">
        <v>0</v>
      </c>
      <c r="V347" s="1">
        <v>0</v>
      </c>
      <c r="W347" s="1">
        <v>152.13</v>
      </c>
      <c r="X347" s="1">
        <v>0</v>
      </c>
      <c r="Y347" s="1">
        <v>0</v>
      </c>
      <c r="Z347" s="1">
        <v>0</v>
      </c>
      <c r="AA347" s="1">
        <v>35.78</v>
      </c>
      <c r="AB347" s="1">
        <v>0</v>
      </c>
      <c r="AC347" s="1">
        <v>0</v>
      </c>
      <c r="AD347" s="1">
        <v>0</v>
      </c>
      <c r="AE347" s="1">
        <v>0</v>
      </c>
      <c r="AF347" s="1">
        <v>8.08</v>
      </c>
      <c r="AG347" s="1">
        <v>22.43</v>
      </c>
      <c r="AH347" s="1">
        <v>37.130000000000003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23.13</v>
      </c>
      <c r="AQ347" s="1">
        <v>0</v>
      </c>
      <c r="AR347" s="1">
        <v>23.06</v>
      </c>
      <c r="AS347" s="1">
        <v>0</v>
      </c>
      <c r="AT347" s="1">
        <f t="shared" si="5"/>
        <v>479.18</v>
      </c>
      <c r="AU347" s="1">
        <v>0</v>
      </c>
      <c r="AV347" s="1">
        <v>0</v>
      </c>
      <c r="AW347" s="11">
        <v>68</v>
      </c>
      <c r="AX347" s="11">
        <v>300</v>
      </c>
      <c r="AY347" s="1">
        <v>202999.99</v>
      </c>
      <c r="AZ347" s="1">
        <v>44550</v>
      </c>
      <c r="BA347" s="12">
        <v>77.040000000000006</v>
      </c>
      <c r="BB347" s="12">
        <v>34.458288646464702</v>
      </c>
      <c r="BC347" s="12">
        <v>9.06</v>
      </c>
      <c r="BD347" s="12"/>
      <c r="BE347" s="9" t="s">
        <v>1523</v>
      </c>
      <c r="BF347" s="6"/>
      <c r="BG347" s="9" t="s">
        <v>641</v>
      </c>
      <c r="BH347" s="9" t="s">
        <v>744</v>
      </c>
      <c r="BI347" s="9" t="s">
        <v>745</v>
      </c>
      <c r="BJ347" s="9" t="s">
        <v>3</v>
      </c>
      <c r="BK347" s="7" t="s">
        <v>1</v>
      </c>
      <c r="BL347" s="12">
        <v>161761.69307444</v>
      </c>
      <c r="BM347" s="7" t="s">
        <v>35</v>
      </c>
      <c r="BN347" s="12"/>
      <c r="BO347" s="13">
        <v>38322</v>
      </c>
      <c r="BP347" s="13">
        <v>47453</v>
      </c>
      <c r="BQ347" s="13" t="s">
        <v>1665</v>
      </c>
      <c r="BR347" s="13" t="s">
        <v>1687</v>
      </c>
      <c r="BS347" s="13" t="s">
        <v>1667</v>
      </c>
      <c r="BT347" s="13" t="s">
        <v>1667</v>
      </c>
      <c r="BU347" s="12">
        <v>0</v>
      </c>
      <c r="BV347" s="12">
        <v>35.78</v>
      </c>
      <c r="BW347" s="12">
        <v>0</v>
      </c>
    </row>
    <row r="348" spans="1:75" s="3" customFormat="1" ht="18.2" customHeight="1" x14ac:dyDescent="0.15">
      <c r="A348" s="14">
        <v>346</v>
      </c>
      <c r="B348" s="15" t="s">
        <v>52</v>
      </c>
      <c r="C348" s="15" t="s">
        <v>34</v>
      </c>
      <c r="D348" s="16">
        <v>45383</v>
      </c>
      <c r="E348" s="2" t="s">
        <v>1081</v>
      </c>
      <c r="F348" s="17">
        <v>0</v>
      </c>
      <c r="G348" s="17">
        <v>0</v>
      </c>
      <c r="H348" s="18">
        <v>23035.89</v>
      </c>
      <c r="I348" s="18">
        <v>0</v>
      </c>
      <c r="J348" s="18">
        <v>0</v>
      </c>
      <c r="K348" s="18">
        <v>23035.89</v>
      </c>
      <c r="L348" s="18">
        <v>252.86</v>
      </c>
      <c r="M348" s="18">
        <v>0</v>
      </c>
      <c r="N348" s="18">
        <v>0</v>
      </c>
      <c r="O348" s="18">
        <v>252.86</v>
      </c>
      <c r="P348" s="18">
        <v>0</v>
      </c>
      <c r="Q348" s="18">
        <v>0</v>
      </c>
      <c r="R348" s="18">
        <v>22783.03</v>
      </c>
      <c r="S348" s="18">
        <v>0</v>
      </c>
      <c r="T348" s="18">
        <v>180.64</v>
      </c>
      <c r="U348" s="18">
        <v>0</v>
      </c>
      <c r="V348" s="18">
        <v>0</v>
      </c>
      <c r="W348" s="18">
        <v>180.64</v>
      </c>
      <c r="X348" s="18">
        <v>0</v>
      </c>
      <c r="Y348" s="18">
        <v>0</v>
      </c>
      <c r="Z348" s="18">
        <v>0</v>
      </c>
      <c r="AA348" s="18">
        <v>28.07</v>
      </c>
      <c r="AB348" s="18">
        <v>0</v>
      </c>
      <c r="AC348" s="18">
        <v>0</v>
      </c>
      <c r="AD348" s="18">
        <v>0</v>
      </c>
      <c r="AE348" s="18">
        <v>0</v>
      </c>
      <c r="AF348" s="18">
        <v>9.18</v>
      </c>
      <c r="AG348" s="18">
        <v>25.16</v>
      </c>
      <c r="AH348" s="18">
        <v>41.64</v>
      </c>
      <c r="AI348" s="1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0</v>
      </c>
      <c r="AP348" s="18">
        <v>110.77</v>
      </c>
      <c r="AQ348" s="18">
        <v>0</v>
      </c>
      <c r="AR348" s="18">
        <v>106.32</v>
      </c>
      <c r="AS348" s="18">
        <v>0</v>
      </c>
      <c r="AT348" s="1">
        <f t="shared" si="5"/>
        <v>542</v>
      </c>
      <c r="AU348" s="18">
        <v>0</v>
      </c>
      <c r="AV348" s="18">
        <v>0</v>
      </c>
      <c r="AW348" s="19">
        <v>68</v>
      </c>
      <c r="AX348" s="19">
        <v>300</v>
      </c>
      <c r="AY348" s="18">
        <v>194999.98</v>
      </c>
      <c r="AZ348" s="18">
        <v>49974.62</v>
      </c>
      <c r="BA348" s="20">
        <v>90</v>
      </c>
      <c r="BB348" s="20">
        <v>41.030280970620701</v>
      </c>
      <c r="BC348" s="20">
        <v>9.41</v>
      </c>
      <c r="BD348" s="20"/>
      <c r="BE348" s="2" t="s">
        <v>1523</v>
      </c>
      <c r="BF348" s="14"/>
      <c r="BG348" s="2" t="s">
        <v>641</v>
      </c>
      <c r="BH348" s="2" t="s">
        <v>746</v>
      </c>
      <c r="BI348" s="2" t="s">
        <v>747</v>
      </c>
      <c r="BJ348" s="2" t="s">
        <v>3</v>
      </c>
      <c r="BK348" s="15" t="s">
        <v>1</v>
      </c>
      <c r="BL348" s="20">
        <v>184953.27546484</v>
      </c>
      <c r="BM348" s="15" t="s">
        <v>35</v>
      </c>
      <c r="BN348" s="20"/>
      <c r="BO348" s="21">
        <v>38323</v>
      </c>
      <c r="BP348" s="21">
        <v>47453</v>
      </c>
      <c r="BQ348" s="13" t="s">
        <v>1665</v>
      </c>
      <c r="BR348" s="13" t="s">
        <v>1687</v>
      </c>
      <c r="BS348" s="13" t="s">
        <v>1667</v>
      </c>
      <c r="BT348" s="13" t="s">
        <v>1667</v>
      </c>
      <c r="BU348" s="20">
        <v>0</v>
      </c>
      <c r="BV348" s="20">
        <v>28.07</v>
      </c>
      <c r="BW348" s="20">
        <v>0</v>
      </c>
    </row>
    <row r="349" spans="1:75" s="3" customFormat="1" ht="18.2" customHeight="1" x14ac:dyDescent="0.15">
      <c r="A349" s="6">
        <v>347</v>
      </c>
      <c r="B349" s="7" t="s">
        <v>52</v>
      </c>
      <c r="C349" s="7" t="s">
        <v>34</v>
      </c>
      <c r="D349" s="8">
        <v>45383</v>
      </c>
      <c r="E349" s="9" t="s">
        <v>408</v>
      </c>
      <c r="F349" s="10">
        <v>187</v>
      </c>
      <c r="G349" s="10">
        <v>186</v>
      </c>
      <c r="H349" s="1">
        <v>62453.11</v>
      </c>
      <c r="I349" s="1">
        <v>71123.88</v>
      </c>
      <c r="J349" s="1">
        <v>0</v>
      </c>
      <c r="K349" s="1">
        <v>133576.99</v>
      </c>
      <c r="L349" s="1">
        <v>699.69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133576.99</v>
      </c>
      <c r="S349" s="1">
        <v>143730.12</v>
      </c>
      <c r="T349" s="1">
        <v>455.39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144185.51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f t="shared" si="5"/>
        <v>0</v>
      </c>
      <c r="AU349" s="1">
        <v>71823.570000000007</v>
      </c>
      <c r="AV349" s="1">
        <v>144185.51</v>
      </c>
      <c r="AW349" s="11">
        <v>68</v>
      </c>
      <c r="AX349" s="11">
        <v>300</v>
      </c>
      <c r="AY349" s="1">
        <v>709400</v>
      </c>
      <c r="AZ349" s="1">
        <v>140495.82</v>
      </c>
      <c r="BA349" s="12">
        <v>69.67</v>
      </c>
      <c r="BB349" s="12">
        <v>66.239044644175195</v>
      </c>
      <c r="BC349" s="12">
        <v>8.75</v>
      </c>
      <c r="BD349" s="12"/>
      <c r="BE349" s="9" t="s">
        <v>1523</v>
      </c>
      <c r="BF349" s="6"/>
      <c r="BG349" s="9" t="s">
        <v>567</v>
      </c>
      <c r="BH349" s="9" t="s">
        <v>712</v>
      </c>
      <c r="BI349" s="9" t="s">
        <v>748</v>
      </c>
      <c r="BJ349" s="9" t="s">
        <v>1522</v>
      </c>
      <c r="BK349" s="7" t="s">
        <v>1</v>
      </c>
      <c r="BL349" s="12">
        <v>1084381.7449757201</v>
      </c>
      <c r="BM349" s="7" t="s">
        <v>35</v>
      </c>
      <c r="BN349" s="12"/>
      <c r="BO349" s="13">
        <v>38327</v>
      </c>
      <c r="BP349" s="13">
        <v>47453</v>
      </c>
      <c r="BQ349" s="13" t="s">
        <v>1492</v>
      </c>
      <c r="BR349" s="13" t="s">
        <v>1690</v>
      </c>
      <c r="BS349" s="13">
        <v>43867</v>
      </c>
      <c r="BT349" s="13">
        <v>44497</v>
      </c>
      <c r="BU349" s="12">
        <v>61494.080000000002</v>
      </c>
      <c r="BV349" s="12">
        <v>142.57</v>
      </c>
      <c r="BW349" s="12">
        <v>0</v>
      </c>
    </row>
    <row r="350" spans="1:75" s="3" customFormat="1" ht="18.2" customHeight="1" x14ac:dyDescent="0.15">
      <c r="A350" s="14">
        <v>348</v>
      </c>
      <c r="B350" s="15" t="s">
        <v>52</v>
      </c>
      <c r="C350" s="15" t="s">
        <v>34</v>
      </c>
      <c r="D350" s="16">
        <v>45383</v>
      </c>
      <c r="E350" s="2" t="s">
        <v>351</v>
      </c>
      <c r="F350" s="17">
        <v>159</v>
      </c>
      <c r="G350" s="17">
        <v>158</v>
      </c>
      <c r="H350" s="18">
        <v>48260.639999999999</v>
      </c>
      <c r="I350" s="18">
        <v>47876.99</v>
      </c>
      <c r="J350" s="18">
        <v>0</v>
      </c>
      <c r="K350" s="18">
        <v>96137.63</v>
      </c>
      <c r="L350" s="18">
        <v>528.49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96137.63</v>
      </c>
      <c r="S350" s="18">
        <v>95517.69</v>
      </c>
      <c r="T350" s="18">
        <v>378.44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95896.13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">
        <f t="shared" si="5"/>
        <v>0</v>
      </c>
      <c r="AU350" s="18">
        <v>48405.48</v>
      </c>
      <c r="AV350" s="18">
        <v>95896.13</v>
      </c>
      <c r="AW350" s="19">
        <v>68</v>
      </c>
      <c r="AX350" s="19">
        <v>300</v>
      </c>
      <c r="AY350" s="18">
        <v>409200</v>
      </c>
      <c r="AZ350" s="18">
        <v>104551.1</v>
      </c>
      <c r="BA350" s="20">
        <v>90</v>
      </c>
      <c r="BB350" s="20">
        <v>82.757490834625401</v>
      </c>
      <c r="BC350" s="20">
        <v>9.41</v>
      </c>
      <c r="BD350" s="20"/>
      <c r="BE350" s="2" t="s">
        <v>1523</v>
      </c>
      <c r="BF350" s="14"/>
      <c r="BG350" s="2" t="s">
        <v>561</v>
      </c>
      <c r="BH350" s="2" t="s">
        <v>657</v>
      </c>
      <c r="BI350" s="2" t="s">
        <v>572</v>
      </c>
      <c r="BJ350" s="2" t="s">
        <v>1522</v>
      </c>
      <c r="BK350" s="15" t="s">
        <v>1</v>
      </c>
      <c r="BL350" s="20">
        <v>780447.97219363996</v>
      </c>
      <c r="BM350" s="15" t="s">
        <v>35</v>
      </c>
      <c r="BN350" s="20"/>
      <c r="BO350" s="21">
        <v>38329</v>
      </c>
      <c r="BP350" s="21">
        <v>47453</v>
      </c>
      <c r="BQ350" s="13" t="s">
        <v>1414</v>
      </c>
      <c r="BR350" s="13" t="s">
        <v>1683</v>
      </c>
      <c r="BS350" s="13">
        <v>43867</v>
      </c>
      <c r="BT350" s="13">
        <v>44497</v>
      </c>
      <c r="BU350" s="20">
        <v>31507.06</v>
      </c>
      <c r="BV350" s="20">
        <v>58.72</v>
      </c>
      <c r="BW350" s="20">
        <v>0</v>
      </c>
    </row>
    <row r="351" spans="1:75" s="3" customFormat="1" ht="18.2" customHeight="1" x14ac:dyDescent="0.15">
      <c r="A351" s="6">
        <v>349</v>
      </c>
      <c r="B351" s="7" t="s">
        <v>52</v>
      </c>
      <c r="C351" s="7" t="s">
        <v>34</v>
      </c>
      <c r="D351" s="8">
        <v>45383</v>
      </c>
      <c r="E351" s="9" t="s">
        <v>1082</v>
      </c>
      <c r="F351" s="10">
        <v>0</v>
      </c>
      <c r="G351" s="10">
        <v>0</v>
      </c>
      <c r="H351" s="1">
        <v>32395.05</v>
      </c>
      <c r="I351" s="1">
        <v>0</v>
      </c>
      <c r="J351" s="1">
        <v>0</v>
      </c>
      <c r="K351" s="1">
        <v>32395.05</v>
      </c>
      <c r="L351" s="1">
        <v>357.69</v>
      </c>
      <c r="M351" s="1">
        <v>0</v>
      </c>
      <c r="N351" s="1">
        <v>0</v>
      </c>
      <c r="O351" s="1">
        <v>357.69</v>
      </c>
      <c r="P351" s="1">
        <v>0</v>
      </c>
      <c r="Q351" s="1">
        <v>0</v>
      </c>
      <c r="R351" s="1">
        <v>32037.360000000001</v>
      </c>
      <c r="S351" s="1">
        <v>0</v>
      </c>
      <c r="T351" s="1">
        <v>249.17</v>
      </c>
      <c r="U351" s="1">
        <v>0</v>
      </c>
      <c r="V351" s="1">
        <v>0</v>
      </c>
      <c r="W351" s="1">
        <v>249.17</v>
      </c>
      <c r="X351" s="1">
        <v>0</v>
      </c>
      <c r="Y351" s="1">
        <v>0</v>
      </c>
      <c r="Z351" s="1">
        <v>0</v>
      </c>
      <c r="AA351" s="1">
        <v>48.7</v>
      </c>
      <c r="AB351" s="1">
        <v>0</v>
      </c>
      <c r="AC351" s="1">
        <v>0</v>
      </c>
      <c r="AD351" s="1">
        <v>0</v>
      </c>
      <c r="AE351" s="1">
        <v>0</v>
      </c>
      <c r="AF351" s="1">
        <v>15.21</v>
      </c>
      <c r="AG351" s="1">
        <v>35.74</v>
      </c>
      <c r="AH351" s="1">
        <v>59.14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0.05</v>
      </c>
      <c r="AQ351" s="1">
        <v>0</v>
      </c>
      <c r="AR351" s="1">
        <v>0</v>
      </c>
      <c r="AS351" s="1">
        <v>0</v>
      </c>
      <c r="AT351" s="1">
        <f t="shared" si="5"/>
        <v>765.7</v>
      </c>
      <c r="AU351" s="1">
        <v>0</v>
      </c>
      <c r="AV351" s="1">
        <v>0</v>
      </c>
      <c r="AW351" s="11">
        <v>68</v>
      </c>
      <c r="AX351" s="11">
        <v>300</v>
      </c>
      <c r="AY351" s="1">
        <v>98516.24</v>
      </c>
      <c r="AZ351" s="1">
        <v>70977.11</v>
      </c>
      <c r="BA351" s="12">
        <v>80.05</v>
      </c>
      <c r="BB351" s="12">
        <v>36.132644284896898</v>
      </c>
      <c r="BC351" s="12">
        <v>9.23</v>
      </c>
      <c r="BD351" s="12"/>
      <c r="BE351" s="9" t="s">
        <v>1523</v>
      </c>
      <c r="BF351" s="6"/>
      <c r="BG351" s="9" t="s">
        <v>611</v>
      </c>
      <c r="BH351" s="9" t="s">
        <v>203</v>
      </c>
      <c r="BI351" s="9" t="s">
        <v>749</v>
      </c>
      <c r="BJ351" s="9" t="s">
        <v>3</v>
      </c>
      <c r="BK351" s="7" t="s">
        <v>1</v>
      </c>
      <c r="BL351" s="12">
        <v>260080.18552607999</v>
      </c>
      <c r="BM351" s="7" t="s">
        <v>35</v>
      </c>
      <c r="BN351" s="12"/>
      <c r="BO351" s="13">
        <v>38330</v>
      </c>
      <c r="BP351" s="13">
        <v>47453</v>
      </c>
      <c r="BQ351" s="13" t="s">
        <v>1665</v>
      </c>
      <c r="BR351" s="13" t="s">
        <v>1687</v>
      </c>
      <c r="BS351" s="13" t="s">
        <v>1667</v>
      </c>
      <c r="BT351" s="13" t="s">
        <v>1667</v>
      </c>
      <c r="BU351" s="12">
        <v>0</v>
      </c>
      <c r="BV351" s="12">
        <v>48.7</v>
      </c>
      <c r="BW351" s="12">
        <v>0</v>
      </c>
    </row>
    <row r="352" spans="1:75" s="3" customFormat="1" ht="18.2" customHeight="1" x14ac:dyDescent="0.15">
      <c r="A352" s="14">
        <v>350</v>
      </c>
      <c r="B352" s="15" t="s">
        <v>52</v>
      </c>
      <c r="C352" s="15" t="s">
        <v>34</v>
      </c>
      <c r="D352" s="16">
        <v>45383</v>
      </c>
      <c r="E352" s="2" t="s">
        <v>1083</v>
      </c>
      <c r="F352" s="17">
        <v>0</v>
      </c>
      <c r="G352" s="17">
        <v>0</v>
      </c>
      <c r="H352" s="18">
        <v>30690.6</v>
      </c>
      <c r="I352" s="18">
        <v>0</v>
      </c>
      <c r="J352" s="18">
        <v>0</v>
      </c>
      <c r="K352" s="18">
        <v>30690.6</v>
      </c>
      <c r="L352" s="18">
        <v>339.06</v>
      </c>
      <c r="M352" s="18">
        <v>0</v>
      </c>
      <c r="N352" s="18">
        <v>0</v>
      </c>
      <c r="O352" s="18">
        <v>339.06</v>
      </c>
      <c r="P352" s="18">
        <v>0</v>
      </c>
      <c r="Q352" s="18">
        <v>0</v>
      </c>
      <c r="R352" s="18">
        <v>30351.54</v>
      </c>
      <c r="S352" s="18">
        <v>0</v>
      </c>
      <c r="T352" s="18">
        <v>235.55</v>
      </c>
      <c r="U352" s="18">
        <v>0</v>
      </c>
      <c r="V352" s="18">
        <v>0</v>
      </c>
      <c r="W352" s="18">
        <v>235.55</v>
      </c>
      <c r="X352" s="18">
        <v>0</v>
      </c>
      <c r="Y352" s="18">
        <v>0</v>
      </c>
      <c r="Z352" s="18">
        <v>0</v>
      </c>
      <c r="AA352" s="18">
        <v>83.02</v>
      </c>
      <c r="AB352" s="18">
        <v>0</v>
      </c>
      <c r="AC352" s="18">
        <v>0</v>
      </c>
      <c r="AD352" s="18">
        <v>0</v>
      </c>
      <c r="AE352" s="18">
        <v>0</v>
      </c>
      <c r="AF352" s="18">
        <v>25.7</v>
      </c>
      <c r="AG352" s="18">
        <v>33.89</v>
      </c>
      <c r="AH352" s="18">
        <v>20.18</v>
      </c>
      <c r="AI352" s="18">
        <v>0</v>
      </c>
      <c r="AJ352" s="18">
        <v>0</v>
      </c>
      <c r="AK352" s="18">
        <v>0</v>
      </c>
      <c r="AL352" s="18">
        <v>0</v>
      </c>
      <c r="AM352" s="18">
        <v>0</v>
      </c>
      <c r="AN352" s="18">
        <v>0</v>
      </c>
      <c r="AO352" s="18">
        <v>0</v>
      </c>
      <c r="AP352" s="18">
        <v>53</v>
      </c>
      <c r="AQ352" s="18">
        <v>0</v>
      </c>
      <c r="AR352" s="18">
        <v>51.3</v>
      </c>
      <c r="AS352" s="18">
        <v>0</v>
      </c>
      <c r="AT352" s="1">
        <f t="shared" si="5"/>
        <v>739.1</v>
      </c>
      <c r="AU352" s="18">
        <v>0</v>
      </c>
      <c r="AV352" s="18">
        <v>0</v>
      </c>
      <c r="AW352" s="19">
        <v>68</v>
      </c>
      <c r="AX352" s="19">
        <v>300</v>
      </c>
      <c r="AY352" s="18">
        <v>269000</v>
      </c>
      <c r="AZ352" s="18">
        <v>67313.97</v>
      </c>
      <c r="BA352" s="20">
        <v>90</v>
      </c>
      <c r="BB352" s="20">
        <v>40.580560023424603</v>
      </c>
      <c r="BC352" s="20">
        <v>9.2100000000000009</v>
      </c>
      <c r="BD352" s="20"/>
      <c r="BE352" s="2" t="s">
        <v>1523</v>
      </c>
      <c r="BF352" s="14"/>
      <c r="BG352" s="2" t="s">
        <v>611</v>
      </c>
      <c r="BH352" s="2" t="s">
        <v>203</v>
      </c>
      <c r="BI352" s="2" t="s">
        <v>752</v>
      </c>
      <c r="BJ352" s="2" t="s">
        <v>3</v>
      </c>
      <c r="BK352" s="15" t="s">
        <v>1</v>
      </c>
      <c r="BL352" s="20">
        <v>246394.65156311999</v>
      </c>
      <c r="BM352" s="15" t="s">
        <v>35</v>
      </c>
      <c r="BN352" s="20"/>
      <c r="BO352" s="21">
        <v>38341</v>
      </c>
      <c r="BP352" s="21">
        <v>47453</v>
      </c>
      <c r="BQ352" s="13" t="s">
        <v>1665</v>
      </c>
      <c r="BR352" s="13" t="s">
        <v>1687</v>
      </c>
      <c r="BS352" s="13" t="s">
        <v>1667</v>
      </c>
      <c r="BT352" s="13" t="s">
        <v>1667</v>
      </c>
      <c r="BU352" s="20">
        <v>0</v>
      </c>
      <c r="BV352" s="20">
        <v>83.02</v>
      </c>
      <c r="BW352" s="20">
        <v>0</v>
      </c>
    </row>
    <row r="353" spans="1:75" s="3" customFormat="1" ht="18.2" customHeight="1" x14ac:dyDescent="0.15">
      <c r="A353" s="6">
        <v>351</v>
      </c>
      <c r="B353" s="7" t="s">
        <v>52</v>
      </c>
      <c r="C353" s="7" t="s">
        <v>34</v>
      </c>
      <c r="D353" s="8">
        <v>45383</v>
      </c>
      <c r="E353" s="9" t="s">
        <v>55</v>
      </c>
      <c r="F353" s="10">
        <v>96</v>
      </c>
      <c r="G353" s="10">
        <v>95</v>
      </c>
      <c r="H353" s="1">
        <v>47666.33</v>
      </c>
      <c r="I353" s="1">
        <v>35675.01</v>
      </c>
      <c r="J353" s="1">
        <v>0</v>
      </c>
      <c r="K353" s="1">
        <v>83341.34</v>
      </c>
      <c r="L353" s="1">
        <v>526.54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83341.34</v>
      </c>
      <c r="S353" s="1">
        <v>49993.47</v>
      </c>
      <c r="T353" s="1">
        <v>365.84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50359.31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f t="shared" si="5"/>
        <v>0</v>
      </c>
      <c r="AU353" s="1">
        <v>36201.550000000003</v>
      </c>
      <c r="AV353" s="1">
        <v>50359.31</v>
      </c>
      <c r="AW353" s="11">
        <v>68</v>
      </c>
      <c r="AX353" s="11">
        <v>300</v>
      </c>
      <c r="AY353" s="1">
        <v>410000</v>
      </c>
      <c r="AZ353" s="1">
        <v>104540.34</v>
      </c>
      <c r="BA353" s="12">
        <v>90</v>
      </c>
      <c r="BB353" s="12">
        <v>71.749533242382796</v>
      </c>
      <c r="BC353" s="12">
        <v>9.2100000000000009</v>
      </c>
      <c r="BD353" s="12"/>
      <c r="BE353" s="9" t="s">
        <v>1523</v>
      </c>
      <c r="BF353" s="6"/>
      <c r="BG353" s="9" t="s">
        <v>567</v>
      </c>
      <c r="BH353" s="9" t="s">
        <v>568</v>
      </c>
      <c r="BI353" s="9" t="s">
        <v>743</v>
      </c>
      <c r="BJ353" s="9" t="s">
        <v>1522</v>
      </c>
      <c r="BK353" s="7" t="s">
        <v>1</v>
      </c>
      <c r="BL353" s="12">
        <v>676567.33167751995</v>
      </c>
      <c r="BM353" s="7" t="s">
        <v>35</v>
      </c>
      <c r="BN353" s="12"/>
      <c r="BO353" s="13">
        <v>38341</v>
      </c>
      <c r="BP353" s="13">
        <v>47453</v>
      </c>
      <c r="BQ353" s="13" t="s">
        <v>1459</v>
      </c>
      <c r="BR353" s="13" t="s">
        <v>1707</v>
      </c>
      <c r="BS353" s="13">
        <v>44232</v>
      </c>
      <c r="BT353" s="13">
        <v>44862</v>
      </c>
      <c r="BU353" s="12">
        <v>20465.36</v>
      </c>
      <c r="BV353" s="12">
        <v>128.93</v>
      </c>
      <c r="BW353" s="12">
        <v>0</v>
      </c>
    </row>
    <row r="354" spans="1:75" s="3" customFormat="1" ht="18.2" customHeight="1" x14ac:dyDescent="0.15">
      <c r="A354" s="14">
        <v>352</v>
      </c>
      <c r="B354" s="15" t="s">
        <v>52</v>
      </c>
      <c r="C354" s="15" t="s">
        <v>34</v>
      </c>
      <c r="D354" s="16">
        <v>45383</v>
      </c>
      <c r="E354" s="2" t="s">
        <v>409</v>
      </c>
      <c r="F354" s="17">
        <v>196</v>
      </c>
      <c r="G354" s="17">
        <v>195</v>
      </c>
      <c r="H354" s="18">
        <v>38323.730000000003</v>
      </c>
      <c r="I354" s="18">
        <v>42837.61</v>
      </c>
      <c r="J354" s="18">
        <v>0</v>
      </c>
      <c r="K354" s="18">
        <v>81161.34</v>
      </c>
      <c r="L354" s="18">
        <v>423.39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81161.34</v>
      </c>
      <c r="S354" s="18">
        <v>97796.31</v>
      </c>
      <c r="T354" s="18">
        <v>294.13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98090.44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">
        <f t="shared" si="5"/>
        <v>0</v>
      </c>
      <c r="AU354" s="18">
        <v>43261</v>
      </c>
      <c r="AV354" s="18">
        <v>98090.44</v>
      </c>
      <c r="AW354" s="19">
        <v>68</v>
      </c>
      <c r="AX354" s="19">
        <v>300</v>
      </c>
      <c r="AY354" s="18">
        <v>330000</v>
      </c>
      <c r="AZ354" s="18">
        <v>84055.44</v>
      </c>
      <c r="BA354" s="20">
        <v>90</v>
      </c>
      <c r="BB354" s="20">
        <v>86.901223763744497</v>
      </c>
      <c r="BC354" s="20">
        <v>9.2100000000000009</v>
      </c>
      <c r="BD354" s="20"/>
      <c r="BE354" s="2" t="s">
        <v>1521</v>
      </c>
      <c r="BF354" s="14"/>
      <c r="BG354" s="2" t="s">
        <v>591</v>
      </c>
      <c r="BH354" s="2" t="s">
        <v>592</v>
      </c>
      <c r="BI354" s="2" t="s">
        <v>723</v>
      </c>
      <c r="BJ354" s="2" t="s">
        <v>1522</v>
      </c>
      <c r="BK354" s="15" t="s">
        <v>1</v>
      </c>
      <c r="BL354" s="20">
        <v>658870.03063752002</v>
      </c>
      <c r="BM354" s="15" t="s">
        <v>35</v>
      </c>
      <c r="BN354" s="20"/>
      <c r="BO354" s="21">
        <v>38449</v>
      </c>
      <c r="BP354" s="21">
        <v>47453</v>
      </c>
      <c r="BQ354" s="13" t="s">
        <v>1427</v>
      </c>
      <c r="BR354" s="13" t="s">
        <v>1693</v>
      </c>
      <c r="BS354" s="13">
        <v>44232</v>
      </c>
      <c r="BT354" s="13">
        <v>44862</v>
      </c>
      <c r="BU354" s="20">
        <v>33590.1</v>
      </c>
      <c r="BV354" s="20">
        <v>103.66</v>
      </c>
      <c r="BW354" s="20">
        <v>0</v>
      </c>
    </row>
    <row r="355" spans="1:75" s="3" customFormat="1" ht="18.2" customHeight="1" x14ac:dyDescent="0.15">
      <c r="A355" s="6">
        <v>353</v>
      </c>
      <c r="B355" s="7" t="s">
        <v>52</v>
      </c>
      <c r="C355" s="7" t="s">
        <v>34</v>
      </c>
      <c r="D355" s="8">
        <v>45383</v>
      </c>
      <c r="E355" s="9" t="s">
        <v>120</v>
      </c>
      <c r="F355" s="10">
        <v>160</v>
      </c>
      <c r="G355" s="10">
        <v>159</v>
      </c>
      <c r="H355" s="1">
        <v>43693.83</v>
      </c>
      <c r="I355" s="1">
        <v>36967.47</v>
      </c>
      <c r="J355" s="1">
        <v>0</v>
      </c>
      <c r="K355" s="1">
        <v>80661.3</v>
      </c>
      <c r="L355" s="1">
        <v>430.2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80661.3</v>
      </c>
      <c r="S355" s="1">
        <v>93035.73</v>
      </c>
      <c r="T355" s="1">
        <v>382.32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93418.05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f t="shared" si="5"/>
        <v>0</v>
      </c>
      <c r="AU355" s="1">
        <v>37397.67</v>
      </c>
      <c r="AV355" s="1">
        <v>93418.05</v>
      </c>
      <c r="AW355" s="11">
        <v>72</v>
      </c>
      <c r="AX355" s="11">
        <v>360</v>
      </c>
      <c r="AY355" s="1">
        <v>288502.14</v>
      </c>
      <c r="AZ355" s="1">
        <v>88825</v>
      </c>
      <c r="BA355" s="12">
        <v>85</v>
      </c>
      <c r="BB355" s="12">
        <v>77.187846889952198</v>
      </c>
      <c r="BC355" s="12">
        <v>10.5</v>
      </c>
      <c r="BD355" s="12"/>
      <c r="BE355" s="9" t="s">
        <v>1523</v>
      </c>
      <c r="BF355" s="6"/>
      <c r="BG355" s="9" t="s">
        <v>641</v>
      </c>
      <c r="BH355" s="9" t="s">
        <v>642</v>
      </c>
      <c r="BI355" s="9" t="s">
        <v>753</v>
      </c>
      <c r="BJ355" s="9" t="s">
        <v>1522</v>
      </c>
      <c r="BK355" s="7" t="s">
        <v>1</v>
      </c>
      <c r="BL355" s="12">
        <v>654810.69191639998</v>
      </c>
      <c r="BM355" s="7" t="s">
        <v>35</v>
      </c>
      <c r="BN355" s="12"/>
      <c r="BO355" s="13">
        <v>36626</v>
      </c>
      <c r="BP355" s="13">
        <v>47583</v>
      </c>
      <c r="BQ355" s="13" t="s">
        <v>1403</v>
      </c>
      <c r="BR355" s="13" t="s">
        <v>1699</v>
      </c>
      <c r="BS355" s="13">
        <v>44232</v>
      </c>
      <c r="BT355" s="13">
        <v>44862</v>
      </c>
      <c r="BU355" s="12">
        <v>40733.599999999999</v>
      </c>
      <c r="BV355" s="12">
        <v>148</v>
      </c>
      <c r="BW355" s="12">
        <v>0</v>
      </c>
    </row>
    <row r="356" spans="1:75" s="3" customFormat="1" ht="18.2" customHeight="1" x14ac:dyDescent="0.15">
      <c r="A356" s="14">
        <v>354</v>
      </c>
      <c r="B356" s="15" t="s">
        <v>52</v>
      </c>
      <c r="C356" s="15" t="s">
        <v>34</v>
      </c>
      <c r="D356" s="16">
        <v>45383</v>
      </c>
      <c r="E356" s="2" t="s">
        <v>350</v>
      </c>
      <c r="F356" s="17">
        <v>174</v>
      </c>
      <c r="G356" s="17">
        <v>173</v>
      </c>
      <c r="H356" s="18">
        <v>35488.230000000003</v>
      </c>
      <c r="I356" s="18">
        <v>37077.96</v>
      </c>
      <c r="J356" s="18">
        <v>0</v>
      </c>
      <c r="K356" s="18">
        <v>72566.19</v>
      </c>
      <c r="L356" s="18">
        <v>385.53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72566.19</v>
      </c>
      <c r="S356" s="18">
        <v>77088.66</v>
      </c>
      <c r="T356" s="18">
        <v>270.60000000000002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77359.259999999995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18">
        <v>0</v>
      </c>
      <c r="AK356" s="18">
        <v>0</v>
      </c>
      <c r="AL356" s="18">
        <v>0</v>
      </c>
      <c r="AM356" s="18">
        <v>0</v>
      </c>
      <c r="AN356" s="18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">
        <f t="shared" si="5"/>
        <v>0</v>
      </c>
      <c r="AU356" s="18">
        <v>37463.49</v>
      </c>
      <c r="AV356" s="18">
        <v>77359.259999999995</v>
      </c>
      <c r="AW356" s="19">
        <v>69</v>
      </c>
      <c r="AX356" s="19">
        <v>300</v>
      </c>
      <c r="AY356" s="18">
        <v>305000</v>
      </c>
      <c r="AZ356" s="18">
        <v>77237.97</v>
      </c>
      <c r="BA356" s="20">
        <v>90</v>
      </c>
      <c r="BB356" s="20">
        <v>84.556301777480698</v>
      </c>
      <c r="BC356" s="20">
        <v>9.15</v>
      </c>
      <c r="BD356" s="20"/>
      <c r="BE356" s="2" t="s">
        <v>1523</v>
      </c>
      <c r="BF356" s="14"/>
      <c r="BG356" s="2" t="s">
        <v>683</v>
      </c>
      <c r="BH356" s="2" t="s">
        <v>726</v>
      </c>
      <c r="BI356" s="2" t="s">
        <v>754</v>
      </c>
      <c r="BJ356" s="2" t="s">
        <v>1522</v>
      </c>
      <c r="BK356" s="15" t="s">
        <v>1</v>
      </c>
      <c r="BL356" s="20">
        <v>589094.36227331997</v>
      </c>
      <c r="BM356" s="15" t="s">
        <v>35</v>
      </c>
      <c r="BN356" s="20"/>
      <c r="BO356" s="21">
        <v>38366</v>
      </c>
      <c r="BP356" s="21">
        <v>47484</v>
      </c>
      <c r="BQ356" s="13" t="s">
        <v>1430</v>
      </c>
      <c r="BR356" s="13" t="s">
        <v>1715</v>
      </c>
      <c r="BS356" s="13">
        <v>44232</v>
      </c>
      <c r="BT356" s="13">
        <v>44862</v>
      </c>
      <c r="BU356" s="20">
        <v>27725.03</v>
      </c>
      <c r="BV356" s="20">
        <v>98.45</v>
      </c>
      <c r="BW356" s="20">
        <v>0</v>
      </c>
    </row>
    <row r="357" spans="1:75" s="3" customFormat="1" ht="18.2" customHeight="1" x14ac:dyDescent="0.15">
      <c r="A357" s="6">
        <v>355</v>
      </c>
      <c r="B357" s="7" t="s">
        <v>52</v>
      </c>
      <c r="C357" s="7" t="s">
        <v>34</v>
      </c>
      <c r="D357" s="8">
        <v>45383</v>
      </c>
      <c r="E357" s="9" t="s">
        <v>374</v>
      </c>
      <c r="F357" s="10">
        <v>191</v>
      </c>
      <c r="G357" s="10">
        <v>190</v>
      </c>
      <c r="H357" s="1">
        <v>35461.379999999997</v>
      </c>
      <c r="I357" s="1">
        <v>38681.81</v>
      </c>
      <c r="J357" s="1">
        <v>0</v>
      </c>
      <c r="K357" s="1">
        <v>74143.19</v>
      </c>
      <c r="L357" s="1">
        <v>385.24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74143.19</v>
      </c>
      <c r="S357" s="1">
        <v>86543.52</v>
      </c>
      <c r="T357" s="1">
        <v>270.39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86813.91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f t="shared" si="5"/>
        <v>0</v>
      </c>
      <c r="AU357" s="1">
        <v>39067.050000000003</v>
      </c>
      <c r="AV357" s="1">
        <v>86813.91</v>
      </c>
      <c r="AW357" s="11">
        <v>69</v>
      </c>
      <c r="AX357" s="11">
        <v>300</v>
      </c>
      <c r="AY357" s="1">
        <v>303000</v>
      </c>
      <c r="AZ357" s="1">
        <v>77179.22</v>
      </c>
      <c r="BA357" s="12">
        <v>90</v>
      </c>
      <c r="BB357" s="12">
        <v>86.459633823715805</v>
      </c>
      <c r="BC357" s="12">
        <v>9.15</v>
      </c>
      <c r="BD357" s="12"/>
      <c r="BE357" s="9" t="s">
        <v>1521</v>
      </c>
      <c r="BF357" s="6"/>
      <c r="BG357" s="9" t="s">
        <v>575</v>
      </c>
      <c r="BH357" s="9" t="s">
        <v>755</v>
      </c>
      <c r="BI357" s="9" t="s">
        <v>756</v>
      </c>
      <c r="BJ357" s="9" t="s">
        <v>1522</v>
      </c>
      <c r="BK357" s="7" t="s">
        <v>1</v>
      </c>
      <c r="BL357" s="12">
        <v>601896.49242932</v>
      </c>
      <c r="BM357" s="7" t="s">
        <v>35</v>
      </c>
      <c r="BN357" s="12"/>
      <c r="BO357" s="13">
        <v>38376</v>
      </c>
      <c r="BP357" s="13">
        <v>47484</v>
      </c>
      <c r="BQ357" s="13" t="s">
        <v>1407</v>
      </c>
      <c r="BR357" s="13" t="s">
        <v>1694</v>
      </c>
      <c r="BS357" s="13">
        <v>44232</v>
      </c>
      <c r="BT357" s="13">
        <v>44862</v>
      </c>
      <c r="BU357" s="12">
        <v>30045.29</v>
      </c>
      <c r="BV357" s="12">
        <v>98.38</v>
      </c>
      <c r="BW357" s="12">
        <v>0</v>
      </c>
    </row>
    <row r="358" spans="1:75" s="3" customFormat="1" ht="18.2" customHeight="1" x14ac:dyDescent="0.15">
      <c r="A358" s="14">
        <v>356</v>
      </c>
      <c r="B358" s="15" t="s">
        <v>52</v>
      </c>
      <c r="C358" s="15" t="s">
        <v>34</v>
      </c>
      <c r="D358" s="16">
        <v>45383</v>
      </c>
      <c r="E358" s="2" t="s">
        <v>364</v>
      </c>
      <c r="F358" s="17">
        <v>174</v>
      </c>
      <c r="G358" s="17">
        <v>173</v>
      </c>
      <c r="H358" s="18">
        <v>20468.349999999999</v>
      </c>
      <c r="I358" s="18">
        <v>21358.84</v>
      </c>
      <c r="J358" s="18">
        <v>0</v>
      </c>
      <c r="K358" s="18">
        <v>41827.19</v>
      </c>
      <c r="L358" s="18">
        <v>222.38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41827.19</v>
      </c>
      <c r="S358" s="18">
        <v>44144.22</v>
      </c>
      <c r="T358" s="18">
        <v>156.07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44300.29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18">
        <v>0</v>
      </c>
      <c r="AL358" s="18">
        <v>0</v>
      </c>
      <c r="AM358" s="18">
        <v>0</v>
      </c>
      <c r="AN358" s="18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">
        <f t="shared" si="5"/>
        <v>0</v>
      </c>
      <c r="AU358" s="18">
        <v>21581.22</v>
      </c>
      <c r="AV358" s="18">
        <v>44300.29</v>
      </c>
      <c r="AW358" s="19">
        <v>69</v>
      </c>
      <c r="AX358" s="19">
        <v>300</v>
      </c>
      <c r="AY358" s="18">
        <v>182000</v>
      </c>
      <c r="AZ358" s="18">
        <v>44550</v>
      </c>
      <c r="BA358" s="20">
        <v>86.53</v>
      </c>
      <c r="BB358" s="20">
        <v>81.241453438832806</v>
      </c>
      <c r="BC358" s="20">
        <v>9.15</v>
      </c>
      <c r="BD358" s="20"/>
      <c r="BE358" s="2" t="s">
        <v>1523</v>
      </c>
      <c r="BF358" s="14"/>
      <c r="BG358" s="2" t="s">
        <v>641</v>
      </c>
      <c r="BH358" s="2" t="s">
        <v>744</v>
      </c>
      <c r="BI358" s="2" t="s">
        <v>745</v>
      </c>
      <c r="BJ358" s="2" t="s">
        <v>1522</v>
      </c>
      <c r="BK358" s="15" t="s">
        <v>1</v>
      </c>
      <c r="BL358" s="20">
        <v>339554.29958132003</v>
      </c>
      <c r="BM358" s="15" t="s">
        <v>35</v>
      </c>
      <c r="BN358" s="20"/>
      <c r="BO358" s="21">
        <v>38371</v>
      </c>
      <c r="BP358" s="21">
        <v>47484</v>
      </c>
      <c r="BQ358" s="13" t="s">
        <v>1410</v>
      </c>
      <c r="BR358" s="13" t="s">
        <v>1684</v>
      </c>
      <c r="BS358" s="13">
        <v>43867</v>
      </c>
      <c r="BT358" s="13">
        <v>44497</v>
      </c>
      <c r="BU358" s="20">
        <v>15913.44</v>
      </c>
      <c r="BV358" s="20">
        <v>56.78</v>
      </c>
      <c r="BW358" s="20">
        <v>0</v>
      </c>
    </row>
    <row r="359" spans="1:75" s="3" customFormat="1" ht="18.2" customHeight="1" x14ac:dyDescent="0.15">
      <c r="A359" s="6">
        <v>357</v>
      </c>
      <c r="B359" s="7" t="s">
        <v>52</v>
      </c>
      <c r="C359" s="7" t="s">
        <v>34</v>
      </c>
      <c r="D359" s="8">
        <v>45383</v>
      </c>
      <c r="E359" s="9" t="s">
        <v>231</v>
      </c>
      <c r="F359" s="10">
        <v>164</v>
      </c>
      <c r="G359" s="10">
        <v>163</v>
      </c>
      <c r="H359" s="1">
        <v>29283.61</v>
      </c>
      <c r="I359" s="1">
        <v>29716.91</v>
      </c>
      <c r="J359" s="1">
        <v>0</v>
      </c>
      <c r="K359" s="1">
        <v>59000.52</v>
      </c>
      <c r="L359" s="1">
        <v>318.12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59000.52</v>
      </c>
      <c r="S359" s="1">
        <v>58975.61</v>
      </c>
      <c r="T359" s="1">
        <v>223.29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59198.9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f t="shared" si="5"/>
        <v>0</v>
      </c>
      <c r="AU359" s="1">
        <v>30035.03</v>
      </c>
      <c r="AV359" s="1">
        <v>59198.9</v>
      </c>
      <c r="AW359" s="11">
        <v>69</v>
      </c>
      <c r="AX359" s="11">
        <v>300</v>
      </c>
      <c r="AY359" s="1">
        <v>271500</v>
      </c>
      <c r="AZ359" s="1">
        <v>63733.5</v>
      </c>
      <c r="BA359" s="12">
        <v>90</v>
      </c>
      <c r="BB359" s="12">
        <v>83.316416013556506</v>
      </c>
      <c r="BC359" s="12">
        <v>9.15</v>
      </c>
      <c r="BD359" s="12"/>
      <c r="BE359" s="9" t="s">
        <v>1523</v>
      </c>
      <c r="BF359" s="6"/>
      <c r="BG359" s="9" t="s">
        <v>561</v>
      </c>
      <c r="BH359" s="9" t="s">
        <v>657</v>
      </c>
      <c r="BI359" s="9" t="s">
        <v>589</v>
      </c>
      <c r="BJ359" s="9" t="s">
        <v>1522</v>
      </c>
      <c r="BK359" s="7" t="s">
        <v>1</v>
      </c>
      <c r="BL359" s="12">
        <v>478967.87337455997</v>
      </c>
      <c r="BM359" s="7" t="s">
        <v>35</v>
      </c>
      <c r="BN359" s="12"/>
      <c r="BO359" s="13">
        <v>38376</v>
      </c>
      <c r="BP359" s="13">
        <v>47484</v>
      </c>
      <c r="BQ359" s="13" t="s">
        <v>1410</v>
      </c>
      <c r="BR359" s="13" t="s">
        <v>1684</v>
      </c>
      <c r="BS359" s="13">
        <v>43262</v>
      </c>
      <c r="BT359" s="13">
        <v>43892</v>
      </c>
      <c r="BU359" s="12">
        <v>21637.01</v>
      </c>
      <c r="BV359" s="12">
        <v>81.23</v>
      </c>
      <c r="BW359" s="12">
        <v>0</v>
      </c>
    </row>
    <row r="360" spans="1:75" s="3" customFormat="1" ht="18.2" customHeight="1" x14ac:dyDescent="0.15">
      <c r="A360" s="14">
        <v>358</v>
      </c>
      <c r="B360" s="15" t="s">
        <v>52</v>
      </c>
      <c r="C360" s="15" t="s">
        <v>34</v>
      </c>
      <c r="D360" s="16">
        <v>45383</v>
      </c>
      <c r="E360" s="2" t="s">
        <v>232</v>
      </c>
      <c r="F360" s="17">
        <v>167</v>
      </c>
      <c r="G360" s="17">
        <v>166</v>
      </c>
      <c r="H360" s="18">
        <v>35466.44</v>
      </c>
      <c r="I360" s="18">
        <v>36315.85</v>
      </c>
      <c r="J360" s="18">
        <v>0</v>
      </c>
      <c r="K360" s="18">
        <v>71782.289999999994</v>
      </c>
      <c r="L360" s="18">
        <v>385.26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71782.289999999994</v>
      </c>
      <c r="S360" s="18">
        <v>73184.38</v>
      </c>
      <c r="T360" s="18">
        <v>270.43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8">
        <v>73454.81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18">
        <v>0</v>
      </c>
      <c r="AL360" s="18">
        <v>0</v>
      </c>
      <c r="AM360" s="18">
        <v>0</v>
      </c>
      <c r="AN360" s="18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">
        <f t="shared" si="5"/>
        <v>0</v>
      </c>
      <c r="AU360" s="18">
        <v>36701.11</v>
      </c>
      <c r="AV360" s="18">
        <v>73454.81</v>
      </c>
      <c r="AW360" s="19">
        <v>69</v>
      </c>
      <c r="AX360" s="19">
        <v>300</v>
      </c>
      <c r="AY360" s="18">
        <v>303000</v>
      </c>
      <c r="AZ360" s="18">
        <v>77186.559999999998</v>
      </c>
      <c r="BA360" s="20">
        <v>90</v>
      </c>
      <c r="BB360" s="20">
        <v>83.698588199810899</v>
      </c>
      <c r="BC360" s="20">
        <v>9.15</v>
      </c>
      <c r="BD360" s="20"/>
      <c r="BE360" s="2" t="s">
        <v>1523</v>
      </c>
      <c r="BF360" s="14"/>
      <c r="BG360" s="2" t="s">
        <v>575</v>
      </c>
      <c r="BH360" s="2" t="s">
        <v>755</v>
      </c>
      <c r="BI360" s="2" t="s">
        <v>756</v>
      </c>
      <c r="BJ360" s="2" t="s">
        <v>1522</v>
      </c>
      <c r="BK360" s="15" t="s">
        <v>1</v>
      </c>
      <c r="BL360" s="20">
        <v>582730.64012412005</v>
      </c>
      <c r="BM360" s="15" t="s">
        <v>35</v>
      </c>
      <c r="BN360" s="20"/>
      <c r="BO360" s="21">
        <v>38377</v>
      </c>
      <c r="BP360" s="21">
        <v>47484</v>
      </c>
      <c r="BQ360" s="13" t="s">
        <v>1408</v>
      </c>
      <c r="BR360" s="13" t="s">
        <v>1706</v>
      </c>
      <c r="BS360" s="13">
        <v>43262</v>
      </c>
      <c r="BT360" s="13">
        <v>43892</v>
      </c>
      <c r="BU360" s="20">
        <v>26544.22</v>
      </c>
      <c r="BV360" s="20">
        <v>98.38</v>
      </c>
      <c r="BW360" s="20">
        <v>0</v>
      </c>
    </row>
    <row r="361" spans="1:75" s="3" customFormat="1" ht="18.2" customHeight="1" x14ac:dyDescent="0.15">
      <c r="A361" s="6">
        <v>359</v>
      </c>
      <c r="B361" s="7" t="s">
        <v>52</v>
      </c>
      <c r="C361" s="7" t="s">
        <v>34</v>
      </c>
      <c r="D361" s="8">
        <v>45383</v>
      </c>
      <c r="E361" s="9" t="s">
        <v>105</v>
      </c>
      <c r="F361" s="10">
        <v>77</v>
      </c>
      <c r="G361" s="10">
        <v>76</v>
      </c>
      <c r="H361" s="1">
        <v>26230.16</v>
      </c>
      <c r="I361" s="1">
        <v>16900.27</v>
      </c>
      <c r="J361" s="1">
        <v>0</v>
      </c>
      <c r="K361" s="1">
        <v>43130.43</v>
      </c>
      <c r="L361" s="1">
        <v>288.04000000000002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43130.43</v>
      </c>
      <c r="S361" s="1">
        <v>20089.759999999998</v>
      </c>
      <c r="T361" s="1">
        <v>192.35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20282.11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f t="shared" si="5"/>
        <v>0</v>
      </c>
      <c r="AU361" s="1">
        <v>17188.310000000001</v>
      </c>
      <c r="AV361" s="1">
        <v>20282.11</v>
      </c>
      <c r="AW361" s="11">
        <v>69</v>
      </c>
      <c r="AX361" s="11">
        <v>300</v>
      </c>
      <c r="AY361" s="1">
        <v>257000</v>
      </c>
      <c r="AZ361" s="1">
        <v>58191.17</v>
      </c>
      <c r="BA361" s="12">
        <v>80</v>
      </c>
      <c r="BB361" s="12">
        <v>59.294810535687802</v>
      </c>
      <c r="BC361" s="12">
        <v>8.8000000000000007</v>
      </c>
      <c r="BD361" s="12"/>
      <c r="BE361" s="9" t="s">
        <v>1521</v>
      </c>
      <c r="BF361" s="6"/>
      <c r="BG361" s="9" t="s">
        <v>611</v>
      </c>
      <c r="BH361" s="9" t="s">
        <v>203</v>
      </c>
      <c r="BI361" s="9" t="s">
        <v>759</v>
      </c>
      <c r="BJ361" s="9" t="s">
        <v>1522</v>
      </c>
      <c r="BK361" s="7" t="s">
        <v>1</v>
      </c>
      <c r="BL361" s="12">
        <v>350134.03839204001</v>
      </c>
      <c r="BM361" s="7" t="s">
        <v>35</v>
      </c>
      <c r="BN361" s="12"/>
      <c r="BO361" s="13">
        <v>38378</v>
      </c>
      <c r="BP361" s="13">
        <v>47484</v>
      </c>
      <c r="BQ361" s="13" t="s">
        <v>1429</v>
      </c>
      <c r="BR361" s="13" t="s">
        <v>1698</v>
      </c>
      <c r="BS361" s="13">
        <v>44232</v>
      </c>
      <c r="BT361" s="13">
        <v>44862</v>
      </c>
      <c r="BU361" s="12">
        <v>10458.25</v>
      </c>
      <c r="BV361" s="12">
        <v>88.11</v>
      </c>
      <c r="BW361" s="12">
        <v>0</v>
      </c>
    </row>
    <row r="362" spans="1:75" s="3" customFormat="1" ht="18.2" customHeight="1" x14ac:dyDescent="0.15">
      <c r="A362" s="14">
        <v>360</v>
      </c>
      <c r="B362" s="15" t="s">
        <v>52</v>
      </c>
      <c r="C362" s="15" t="s">
        <v>34</v>
      </c>
      <c r="D362" s="16">
        <v>45383</v>
      </c>
      <c r="E362" s="2" t="s">
        <v>308</v>
      </c>
      <c r="F362" s="17">
        <v>177</v>
      </c>
      <c r="G362" s="17">
        <v>176</v>
      </c>
      <c r="H362" s="18">
        <v>55777.98</v>
      </c>
      <c r="I362" s="18">
        <v>80078.97</v>
      </c>
      <c r="J362" s="18">
        <v>0</v>
      </c>
      <c r="K362" s="18">
        <v>135856.95000000001</v>
      </c>
      <c r="L362" s="18">
        <v>862.96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135856.95000000001</v>
      </c>
      <c r="S362" s="18">
        <v>153400.17000000001</v>
      </c>
      <c r="T362" s="18">
        <v>461.1</v>
      </c>
      <c r="U362" s="18">
        <v>0</v>
      </c>
      <c r="V362" s="18">
        <v>0</v>
      </c>
      <c r="W362" s="18">
        <v>0</v>
      </c>
      <c r="X362" s="18">
        <v>0</v>
      </c>
      <c r="Y362" s="18">
        <v>0</v>
      </c>
      <c r="Z362" s="18">
        <v>153861.26999999999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18">
        <v>0</v>
      </c>
      <c r="AK362" s="18">
        <v>0</v>
      </c>
      <c r="AL362" s="18">
        <v>0</v>
      </c>
      <c r="AM362" s="18">
        <v>0</v>
      </c>
      <c r="AN362" s="18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">
        <f t="shared" si="5"/>
        <v>0</v>
      </c>
      <c r="AU362" s="18">
        <v>80941.929999999993</v>
      </c>
      <c r="AV362" s="18">
        <v>153861.26999999999</v>
      </c>
      <c r="AW362" s="19">
        <v>51</v>
      </c>
      <c r="AX362" s="19">
        <v>300</v>
      </c>
      <c r="AY362" s="18">
        <v>580821.32999999996</v>
      </c>
      <c r="AZ362" s="18">
        <v>146617.71</v>
      </c>
      <c r="BA362" s="20">
        <v>83</v>
      </c>
      <c r="BB362" s="20">
        <v>76.908354727406405</v>
      </c>
      <c r="BC362" s="20">
        <v>9.92</v>
      </c>
      <c r="BD362" s="20"/>
      <c r="BE362" s="2" t="s">
        <v>1523</v>
      </c>
      <c r="BF362" s="14"/>
      <c r="BG362" s="2" t="s">
        <v>617</v>
      </c>
      <c r="BH362" s="2" t="s">
        <v>701</v>
      </c>
      <c r="BI362" s="2" t="s">
        <v>760</v>
      </c>
      <c r="BJ362" s="2" t="s">
        <v>1522</v>
      </c>
      <c r="BK362" s="15" t="s">
        <v>1</v>
      </c>
      <c r="BL362" s="20">
        <v>1102890.5240946</v>
      </c>
      <c r="BM362" s="15" t="s">
        <v>35</v>
      </c>
      <c r="BN362" s="20"/>
      <c r="BO362" s="21">
        <v>37826</v>
      </c>
      <c r="BP362" s="21">
        <v>46958</v>
      </c>
      <c r="BQ362" s="13" t="s">
        <v>1427</v>
      </c>
      <c r="BR362" s="13" t="s">
        <v>1693</v>
      </c>
      <c r="BS362" s="13">
        <v>43867</v>
      </c>
      <c r="BT362" s="13">
        <v>44497</v>
      </c>
      <c r="BU362" s="20">
        <v>62960.800000000003</v>
      </c>
      <c r="BV362" s="20">
        <v>159.16</v>
      </c>
      <c r="BW362" s="20">
        <v>0</v>
      </c>
    </row>
    <row r="363" spans="1:75" s="3" customFormat="1" ht="18.2" customHeight="1" x14ac:dyDescent="0.15">
      <c r="A363" s="6">
        <v>361</v>
      </c>
      <c r="B363" s="7" t="s">
        <v>52</v>
      </c>
      <c r="C363" s="7" t="s">
        <v>34</v>
      </c>
      <c r="D363" s="8">
        <v>45383</v>
      </c>
      <c r="E363" s="9" t="s">
        <v>1084</v>
      </c>
      <c r="F363" s="10">
        <v>1</v>
      </c>
      <c r="G363" s="10">
        <v>1</v>
      </c>
      <c r="H363" s="1">
        <v>26728.82</v>
      </c>
      <c r="I363" s="1">
        <v>380.1</v>
      </c>
      <c r="J363" s="1">
        <v>0</v>
      </c>
      <c r="K363" s="1">
        <v>27108.92</v>
      </c>
      <c r="L363" s="1">
        <v>276.66000000000003</v>
      </c>
      <c r="M363" s="1">
        <v>0</v>
      </c>
      <c r="N363" s="1">
        <v>237.09</v>
      </c>
      <c r="O363" s="1">
        <v>0</v>
      </c>
      <c r="P363" s="1">
        <v>0</v>
      </c>
      <c r="Q363" s="1">
        <v>0</v>
      </c>
      <c r="R363" s="1">
        <v>26871.83</v>
      </c>
      <c r="S363" s="1">
        <v>214.23</v>
      </c>
      <c r="T363" s="1">
        <v>212.05</v>
      </c>
      <c r="U363" s="1">
        <v>0</v>
      </c>
      <c r="V363" s="1">
        <v>214.23</v>
      </c>
      <c r="W363" s="1">
        <v>0</v>
      </c>
      <c r="X363" s="1">
        <v>0</v>
      </c>
      <c r="Y363" s="1">
        <v>0</v>
      </c>
      <c r="Z363" s="1">
        <v>212.05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-1.26</v>
      </c>
      <c r="AG363" s="1">
        <v>0</v>
      </c>
      <c r="AH363" s="1">
        <v>0</v>
      </c>
      <c r="AI363" s="1">
        <v>56.89</v>
      </c>
      <c r="AJ363" s="1">
        <v>0</v>
      </c>
      <c r="AK363" s="1">
        <v>0</v>
      </c>
      <c r="AL363" s="1">
        <v>42.17</v>
      </c>
      <c r="AM363" s="1">
        <v>0</v>
      </c>
      <c r="AN363" s="1">
        <v>28.12</v>
      </c>
      <c r="AO363" s="1">
        <v>16.75</v>
      </c>
      <c r="AP363" s="1">
        <v>0</v>
      </c>
      <c r="AQ363" s="1">
        <v>0</v>
      </c>
      <c r="AR363" s="1">
        <v>0</v>
      </c>
      <c r="AS363" s="1">
        <v>0</v>
      </c>
      <c r="AT363" s="1">
        <f t="shared" si="5"/>
        <v>593.99</v>
      </c>
      <c r="AU363" s="1">
        <v>419.67</v>
      </c>
      <c r="AV363" s="1">
        <v>212.05</v>
      </c>
      <c r="AW363" s="11">
        <v>71</v>
      </c>
      <c r="AX363" s="11">
        <v>300</v>
      </c>
      <c r="AY363" s="1">
        <v>237900</v>
      </c>
      <c r="AZ363" s="1">
        <v>55847.16</v>
      </c>
      <c r="BA363" s="12">
        <v>90</v>
      </c>
      <c r="BB363" s="12">
        <v>43.305061528643499</v>
      </c>
      <c r="BC363" s="12">
        <v>9.52</v>
      </c>
      <c r="BD363" s="12"/>
      <c r="BE363" s="9" t="s">
        <v>1523</v>
      </c>
      <c r="BF363" s="6"/>
      <c r="BG363" s="9" t="s">
        <v>555</v>
      </c>
      <c r="BH363" s="9" t="s">
        <v>761</v>
      </c>
      <c r="BI363" s="9" t="s">
        <v>762</v>
      </c>
      <c r="BJ363" s="9" t="s">
        <v>4</v>
      </c>
      <c r="BK363" s="7" t="s">
        <v>1</v>
      </c>
      <c r="BL363" s="12">
        <v>218146.26835124</v>
      </c>
      <c r="BM363" s="7" t="s">
        <v>35</v>
      </c>
      <c r="BN363" s="12"/>
      <c r="BO363" s="13">
        <v>38426</v>
      </c>
      <c r="BP363" s="13">
        <v>47543</v>
      </c>
      <c r="BQ363" s="13" t="s">
        <v>1478</v>
      </c>
      <c r="BR363" s="13" t="s">
        <v>1700</v>
      </c>
      <c r="BS363" s="13" t="s">
        <v>1667</v>
      </c>
      <c r="BT363" s="13" t="s">
        <v>1667</v>
      </c>
      <c r="BU363" s="12">
        <v>101.76</v>
      </c>
      <c r="BV363" s="12">
        <v>56.89</v>
      </c>
      <c r="BW363" s="12">
        <v>0</v>
      </c>
    </row>
    <row r="364" spans="1:75" s="3" customFormat="1" ht="18.2" customHeight="1" x14ac:dyDescent="0.15">
      <c r="A364" s="14">
        <v>362</v>
      </c>
      <c r="B364" s="15" t="s">
        <v>52</v>
      </c>
      <c r="C364" s="15" t="s">
        <v>34</v>
      </c>
      <c r="D364" s="16">
        <v>45383</v>
      </c>
      <c r="E364" s="2" t="s">
        <v>1085</v>
      </c>
      <c r="F364" s="17">
        <v>0</v>
      </c>
      <c r="G364" s="17">
        <v>0</v>
      </c>
      <c r="H364" s="18">
        <v>48427.29</v>
      </c>
      <c r="I364" s="18">
        <v>0</v>
      </c>
      <c r="J364" s="18">
        <v>0</v>
      </c>
      <c r="K364" s="18">
        <v>48427.29</v>
      </c>
      <c r="L364" s="18">
        <v>524.52</v>
      </c>
      <c r="M364" s="18">
        <v>0</v>
      </c>
      <c r="N364" s="18">
        <v>0</v>
      </c>
      <c r="O364" s="18">
        <v>524.52</v>
      </c>
      <c r="P364" s="18">
        <v>0</v>
      </c>
      <c r="Q364" s="18">
        <v>0</v>
      </c>
      <c r="R364" s="18">
        <v>47902.77</v>
      </c>
      <c r="S364" s="18">
        <v>0</v>
      </c>
      <c r="T364" s="18">
        <v>382.98</v>
      </c>
      <c r="U364" s="18">
        <v>0</v>
      </c>
      <c r="V364" s="18">
        <v>0</v>
      </c>
      <c r="W364" s="18">
        <v>382.98</v>
      </c>
      <c r="X364" s="18">
        <v>0</v>
      </c>
      <c r="Y364" s="18">
        <v>0</v>
      </c>
      <c r="Z364" s="18">
        <v>0</v>
      </c>
      <c r="AA364" s="18">
        <v>108.05</v>
      </c>
      <c r="AB364" s="18">
        <v>0</v>
      </c>
      <c r="AC364" s="18">
        <v>0</v>
      </c>
      <c r="AD364" s="18">
        <v>0</v>
      </c>
      <c r="AE364" s="18">
        <v>0</v>
      </c>
      <c r="AF364" s="18">
        <v>10.14</v>
      </c>
      <c r="AG364" s="18">
        <v>52.34</v>
      </c>
      <c r="AH364" s="18">
        <v>31.19</v>
      </c>
      <c r="AI364" s="18">
        <v>0</v>
      </c>
      <c r="AJ364" s="18">
        <v>0</v>
      </c>
      <c r="AK364" s="18">
        <v>0</v>
      </c>
      <c r="AL364" s="18">
        <v>0</v>
      </c>
      <c r="AM364" s="18">
        <v>0</v>
      </c>
      <c r="AN364" s="18">
        <v>0</v>
      </c>
      <c r="AO364" s="18">
        <v>0</v>
      </c>
      <c r="AP364" s="18">
        <v>460.3</v>
      </c>
      <c r="AQ364" s="18">
        <v>0</v>
      </c>
      <c r="AR364" s="18">
        <v>399.28</v>
      </c>
      <c r="AS364" s="18">
        <v>0</v>
      </c>
      <c r="AT364" s="1">
        <f t="shared" si="5"/>
        <v>1170.24</v>
      </c>
      <c r="AU364" s="18">
        <v>0</v>
      </c>
      <c r="AV364" s="18">
        <v>0</v>
      </c>
      <c r="AW364" s="19">
        <v>72</v>
      </c>
      <c r="AX364" s="19">
        <v>300</v>
      </c>
      <c r="AY364" s="18">
        <v>411000</v>
      </c>
      <c r="AZ364" s="18">
        <v>103951.18</v>
      </c>
      <c r="BA364" s="20">
        <v>90</v>
      </c>
      <c r="BB364" s="20">
        <v>41.473788945926302</v>
      </c>
      <c r="BC364" s="20">
        <v>9.49</v>
      </c>
      <c r="BD364" s="20"/>
      <c r="BE364" s="2" t="s">
        <v>1523</v>
      </c>
      <c r="BF364" s="14"/>
      <c r="BG364" s="2" t="s">
        <v>550</v>
      </c>
      <c r="BH364" s="2" t="s">
        <v>551</v>
      </c>
      <c r="BI364" s="2" t="s">
        <v>763</v>
      </c>
      <c r="BJ364" s="2" t="s">
        <v>3</v>
      </c>
      <c r="BK364" s="15" t="s">
        <v>1</v>
      </c>
      <c r="BL364" s="20">
        <v>388876.02813756</v>
      </c>
      <c r="BM364" s="15" t="s">
        <v>35</v>
      </c>
      <c r="BN364" s="20"/>
      <c r="BO364" s="21">
        <v>38447</v>
      </c>
      <c r="BP364" s="21">
        <v>47574</v>
      </c>
      <c r="BQ364" s="13" t="s">
        <v>1665</v>
      </c>
      <c r="BR364" s="13" t="s">
        <v>1687</v>
      </c>
      <c r="BS364" s="13" t="s">
        <v>1667</v>
      </c>
      <c r="BT364" s="13" t="s">
        <v>1667</v>
      </c>
      <c r="BU364" s="20">
        <v>0</v>
      </c>
      <c r="BV364" s="20">
        <v>108.05</v>
      </c>
      <c r="BW364" s="20">
        <v>0</v>
      </c>
    </row>
    <row r="365" spans="1:75" s="3" customFormat="1" ht="18.2" customHeight="1" x14ac:dyDescent="0.15">
      <c r="A365" s="6">
        <v>363</v>
      </c>
      <c r="B365" s="7" t="s">
        <v>52</v>
      </c>
      <c r="C365" s="7" t="s">
        <v>34</v>
      </c>
      <c r="D365" s="8">
        <v>45383</v>
      </c>
      <c r="E365" s="9" t="s">
        <v>84</v>
      </c>
      <c r="F365" s="10">
        <v>173</v>
      </c>
      <c r="G365" s="10">
        <v>172</v>
      </c>
      <c r="H365" s="1">
        <v>92695.23</v>
      </c>
      <c r="I365" s="1">
        <v>94293.14</v>
      </c>
      <c r="J365" s="1">
        <v>0</v>
      </c>
      <c r="K365" s="1">
        <v>186988.37</v>
      </c>
      <c r="L365" s="1">
        <v>975.38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186988.37</v>
      </c>
      <c r="S365" s="1">
        <v>194853.87</v>
      </c>
      <c r="T365" s="1">
        <v>695.99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195549.86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f t="shared" si="5"/>
        <v>0</v>
      </c>
      <c r="AU365" s="1">
        <v>95268.52</v>
      </c>
      <c r="AV365" s="1">
        <v>195549.86</v>
      </c>
      <c r="AW365" s="11">
        <v>71</v>
      </c>
      <c r="AX365" s="11">
        <v>300</v>
      </c>
      <c r="AY365" s="1">
        <v>950000</v>
      </c>
      <c r="AZ365" s="1">
        <v>199000.47</v>
      </c>
      <c r="BA365" s="12">
        <v>74.47</v>
      </c>
      <c r="BB365" s="12">
        <v>69.974829275026295</v>
      </c>
      <c r="BC365" s="12">
        <v>9.01</v>
      </c>
      <c r="BD365" s="12"/>
      <c r="BE365" s="9" t="s">
        <v>1523</v>
      </c>
      <c r="BF365" s="6"/>
      <c r="BG365" s="9" t="s">
        <v>561</v>
      </c>
      <c r="BH365" s="9" t="s">
        <v>695</v>
      </c>
      <c r="BI365" s="9" t="s">
        <v>765</v>
      </c>
      <c r="BJ365" s="9" t="s">
        <v>1522</v>
      </c>
      <c r="BK365" s="7" t="s">
        <v>1</v>
      </c>
      <c r="BL365" s="12">
        <v>1517976.82333436</v>
      </c>
      <c r="BM365" s="7" t="s">
        <v>35</v>
      </c>
      <c r="BN365" s="12"/>
      <c r="BO365" s="13">
        <v>38440</v>
      </c>
      <c r="BP365" s="13">
        <v>47543</v>
      </c>
      <c r="BQ365" s="13" t="s">
        <v>1636</v>
      </c>
      <c r="BR365" s="13" t="s">
        <v>1717</v>
      </c>
      <c r="BS365" s="13">
        <v>44232</v>
      </c>
      <c r="BT365" s="13">
        <v>44862</v>
      </c>
      <c r="BU365" s="12">
        <v>74556.649999999994</v>
      </c>
      <c r="BV365" s="12">
        <v>272.77</v>
      </c>
      <c r="BW365" s="12">
        <v>0</v>
      </c>
    </row>
    <row r="366" spans="1:75" s="3" customFormat="1" ht="18.2" customHeight="1" x14ac:dyDescent="0.15">
      <c r="A366" s="14">
        <v>364</v>
      </c>
      <c r="B366" s="15" t="s">
        <v>52</v>
      </c>
      <c r="C366" s="15" t="s">
        <v>34</v>
      </c>
      <c r="D366" s="16">
        <v>45383</v>
      </c>
      <c r="E366" s="2" t="s">
        <v>1086</v>
      </c>
      <c r="F366" s="17">
        <v>0</v>
      </c>
      <c r="G366" s="17">
        <v>0</v>
      </c>
      <c r="H366" s="18">
        <v>36076.53</v>
      </c>
      <c r="I366" s="18">
        <v>0</v>
      </c>
      <c r="J366" s="18">
        <v>0</v>
      </c>
      <c r="K366" s="18">
        <v>36076.53</v>
      </c>
      <c r="L366" s="18">
        <v>367.12</v>
      </c>
      <c r="M366" s="18">
        <v>0</v>
      </c>
      <c r="N366" s="18">
        <v>0</v>
      </c>
      <c r="O366" s="18">
        <v>367.12</v>
      </c>
      <c r="P366" s="18">
        <v>0</v>
      </c>
      <c r="Q366" s="18">
        <v>0</v>
      </c>
      <c r="R366" s="18">
        <v>35709.410000000003</v>
      </c>
      <c r="S366" s="18">
        <v>0</v>
      </c>
      <c r="T366" s="18">
        <v>285.31</v>
      </c>
      <c r="U366" s="18">
        <v>0</v>
      </c>
      <c r="V366" s="18">
        <v>0</v>
      </c>
      <c r="W366" s="18">
        <v>285.31</v>
      </c>
      <c r="X366" s="18">
        <v>0</v>
      </c>
      <c r="Y366" s="18">
        <v>0</v>
      </c>
      <c r="Z366" s="18">
        <v>0</v>
      </c>
      <c r="AA366" s="18">
        <v>35.47</v>
      </c>
      <c r="AB366" s="18">
        <v>0</v>
      </c>
      <c r="AC366" s="18">
        <v>0</v>
      </c>
      <c r="AD366" s="18">
        <v>0</v>
      </c>
      <c r="AE366" s="18">
        <v>0</v>
      </c>
      <c r="AF366" s="18">
        <v>7.02</v>
      </c>
      <c r="AG366" s="18">
        <v>35.520000000000003</v>
      </c>
      <c r="AH366" s="18">
        <v>22.41</v>
      </c>
      <c r="AI366" s="18">
        <v>0</v>
      </c>
      <c r="AJ366" s="18">
        <v>0</v>
      </c>
      <c r="AK366" s="18">
        <v>0</v>
      </c>
      <c r="AL366" s="18">
        <v>0</v>
      </c>
      <c r="AM366" s="18">
        <v>0</v>
      </c>
      <c r="AN366" s="18">
        <v>0</v>
      </c>
      <c r="AO366" s="18">
        <v>0</v>
      </c>
      <c r="AP366" s="18">
        <v>800.69</v>
      </c>
      <c r="AQ366" s="18">
        <v>0</v>
      </c>
      <c r="AR366" s="18">
        <v>752.85</v>
      </c>
      <c r="AS366" s="18">
        <v>0</v>
      </c>
      <c r="AT366" s="1">
        <f t="shared" si="5"/>
        <v>800.69</v>
      </c>
      <c r="AU366" s="18">
        <v>0</v>
      </c>
      <c r="AV366" s="18">
        <v>0</v>
      </c>
      <c r="AW366" s="19">
        <v>72</v>
      </c>
      <c r="AX366" s="19">
        <v>300</v>
      </c>
      <c r="AY366" s="18">
        <v>310099.98</v>
      </c>
      <c r="AZ366" s="18">
        <v>74733.850000000006</v>
      </c>
      <c r="BA366" s="20">
        <v>85.78</v>
      </c>
      <c r="BB366" s="20">
        <v>40.987493482538397</v>
      </c>
      <c r="BC366" s="20">
        <v>9.49</v>
      </c>
      <c r="BD366" s="20"/>
      <c r="BE366" s="2" t="s">
        <v>1523</v>
      </c>
      <c r="BF366" s="14"/>
      <c r="BG366" s="2" t="s">
        <v>662</v>
      </c>
      <c r="BH366" s="2" t="s">
        <v>714</v>
      </c>
      <c r="BI366" s="2" t="s">
        <v>664</v>
      </c>
      <c r="BJ366" s="2" t="s">
        <v>3</v>
      </c>
      <c r="BK366" s="15" t="s">
        <v>1</v>
      </c>
      <c r="BL366" s="20">
        <v>289889.99024348002</v>
      </c>
      <c r="BM366" s="15" t="s">
        <v>35</v>
      </c>
      <c r="BN366" s="20"/>
      <c r="BO366" s="21">
        <v>38449</v>
      </c>
      <c r="BP366" s="21">
        <v>47574</v>
      </c>
      <c r="BQ366" s="13" t="s">
        <v>1665</v>
      </c>
      <c r="BR366" s="13" t="s">
        <v>1687</v>
      </c>
      <c r="BS366" s="13" t="s">
        <v>1667</v>
      </c>
      <c r="BT366" s="13" t="s">
        <v>1667</v>
      </c>
      <c r="BU366" s="20">
        <v>0</v>
      </c>
      <c r="BV366" s="20">
        <v>35.47</v>
      </c>
      <c r="BW366" s="20">
        <v>0</v>
      </c>
    </row>
    <row r="367" spans="1:75" s="3" customFormat="1" ht="18.2" customHeight="1" x14ac:dyDescent="0.15">
      <c r="A367" s="6">
        <v>365</v>
      </c>
      <c r="B367" s="7" t="s">
        <v>52</v>
      </c>
      <c r="C367" s="7" t="s">
        <v>34</v>
      </c>
      <c r="D367" s="8">
        <v>45383</v>
      </c>
      <c r="E367" s="9" t="s">
        <v>363</v>
      </c>
      <c r="F367" s="10">
        <v>166</v>
      </c>
      <c r="G367" s="10">
        <v>165</v>
      </c>
      <c r="H367" s="1">
        <v>34768.300000000003</v>
      </c>
      <c r="I367" s="1">
        <v>32512.13</v>
      </c>
      <c r="J367" s="1">
        <v>0</v>
      </c>
      <c r="K367" s="1">
        <v>67280.429999999993</v>
      </c>
      <c r="L367" s="1">
        <v>349.39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67280.429999999993</v>
      </c>
      <c r="S367" s="1">
        <v>69835.25</v>
      </c>
      <c r="T367" s="1">
        <v>270.32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70105.570000000007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f t="shared" si="5"/>
        <v>0</v>
      </c>
      <c r="AU367" s="1">
        <v>32861.519999999997</v>
      </c>
      <c r="AV367" s="1">
        <v>70105.570000000007</v>
      </c>
      <c r="AW367" s="11">
        <v>73</v>
      </c>
      <c r="AX367" s="11">
        <v>300</v>
      </c>
      <c r="AY367" s="1">
        <v>340000</v>
      </c>
      <c r="AZ367" s="1">
        <v>71899.33</v>
      </c>
      <c r="BA367" s="12">
        <v>90</v>
      </c>
      <c r="BB367" s="12">
        <v>84.218291046662003</v>
      </c>
      <c r="BC367" s="12">
        <v>9.33</v>
      </c>
      <c r="BD367" s="12"/>
      <c r="BE367" s="9" t="s">
        <v>1523</v>
      </c>
      <c r="BF367" s="6"/>
      <c r="BG367" s="9" t="s">
        <v>641</v>
      </c>
      <c r="BH367" s="9" t="s">
        <v>642</v>
      </c>
      <c r="BI367" s="9" t="s">
        <v>1823</v>
      </c>
      <c r="BJ367" s="9" t="s">
        <v>1522</v>
      </c>
      <c r="BK367" s="7" t="s">
        <v>1</v>
      </c>
      <c r="BL367" s="12">
        <v>546184.41459204</v>
      </c>
      <c r="BM367" s="7" t="s">
        <v>35</v>
      </c>
      <c r="BN367" s="12"/>
      <c r="BO367" s="13">
        <v>38474</v>
      </c>
      <c r="BP367" s="13">
        <v>47604</v>
      </c>
      <c r="BQ367" s="13" t="s">
        <v>1417</v>
      </c>
      <c r="BR367" s="13" t="s">
        <v>1709</v>
      </c>
      <c r="BS367" s="13" t="s">
        <v>1667</v>
      </c>
      <c r="BT367" s="13" t="s">
        <v>1667</v>
      </c>
      <c r="BU367" s="12">
        <v>23236.89</v>
      </c>
      <c r="BV367" s="12">
        <v>82.71</v>
      </c>
      <c r="BW367" s="12">
        <v>0</v>
      </c>
    </row>
    <row r="368" spans="1:75" s="3" customFormat="1" ht="18.2" customHeight="1" x14ac:dyDescent="0.15">
      <c r="A368" s="14">
        <v>366</v>
      </c>
      <c r="B368" s="15" t="s">
        <v>52</v>
      </c>
      <c r="C368" s="15" t="s">
        <v>34</v>
      </c>
      <c r="D368" s="16">
        <v>45383</v>
      </c>
      <c r="E368" s="2" t="s">
        <v>371</v>
      </c>
      <c r="F368" s="17">
        <v>139</v>
      </c>
      <c r="G368" s="17">
        <v>138</v>
      </c>
      <c r="H368" s="18">
        <v>30492.28</v>
      </c>
      <c r="I368" s="18">
        <v>25980.2</v>
      </c>
      <c r="J368" s="18">
        <v>0</v>
      </c>
      <c r="K368" s="18">
        <v>56472.480000000003</v>
      </c>
      <c r="L368" s="18">
        <v>306.41000000000003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56472.480000000003</v>
      </c>
      <c r="S368" s="18">
        <v>49397.96</v>
      </c>
      <c r="T368" s="18">
        <v>237.08</v>
      </c>
      <c r="U368" s="18">
        <v>0</v>
      </c>
      <c r="V368" s="18">
        <v>0</v>
      </c>
      <c r="W368" s="18">
        <v>0</v>
      </c>
      <c r="X368" s="18">
        <v>0</v>
      </c>
      <c r="Y368" s="18">
        <v>0</v>
      </c>
      <c r="Z368" s="18">
        <v>49635.040000000001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18">
        <v>0</v>
      </c>
      <c r="AK368" s="18">
        <v>0</v>
      </c>
      <c r="AL368" s="18">
        <v>0</v>
      </c>
      <c r="AM368" s="18">
        <v>0</v>
      </c>
      <c r="AN368" s="18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">
        <f t="shared" si="5"/>
        <v>0</v>
      </c>
      <c r="AU368" s="18">
        <v>26286.61</v>
      </c>
      <c r="AV368" s="18">
        <v>49635.040000000001</v>
      </c>
      <c r="AW368" s="19">
        <v>73</v>
      </c>
      <c r="AX368" s="19">
        <v>300</v>
      </c>
      <c r="AY368" s="18">
        <v>250000</v>
      </c>
      <c r="AZ368" s="18">
        <v>63056.26</v>
      </c>
      <c r="BA368" s="20">
        <v>90</v>
      </c>
      <c r="BB368" s="20">
        <v>80.602991677590794</v>
      </c>
      <c r="BC368" s="20">
        <v>9.33</v>
      </c>
      <c r="BD368" s="20"/>
      <c r="BE368" s="2" t="s">
        <v>1523</v>
      </c>
      <c r="BF368" s="14"/>
      <c r="BG368" s="2" t="s">
        <v>617</v>
      </c>
      <c r="BH368" s="2" t="s">
        <v>618</v>
      </c>
      <c r="BI368" s="2" t="s">
        <v>766</v>
      </c>
      <c r="BJ368" s="2" t="s">
        <v>1522</v>
      </c>
      <c r="BK368" s="15" t="s">
        <v>1</v>
      </c>
      <c r="BL368" s="20">
        <v>458445.17386943998</v>
      </c>
      <c r="BM368" s="15" t="s">
        <v>35</v>
      </c>
      <c r="BN368" s="20"/>
      <c r="BO368" s="21">
        <v>38478</v>
      </c>
      <c r="BP368" s="21">
        <v>47604</v>
      </c>
      <c r="BQ368" s="13" t="s">
        <v>1429</v>
      </c>
      <c r="BR368" s="13" t="s">
        <v>1698</v>
      </c>
      <c r="BS368" s="13">
        <v>43867</v>
      </c>
      <c r="BT368" s="13">
        <v>44497</v>
      </c>
      <c r="BU368" s="20">
        <v>11898.99</v>
      </c>
      <c r="BV368" s="20">
        <v>36.92</v>
      </c>
      <c r="BW368" s="20">
        <v>0</v>
      </c>
    </row>
    <row r="369" spans="1:75" s="3" customFormat="1" ht="18.2" customHeight="1" x14ac:dyDescent="0.15">
      <c r="A369" s="6">
        <v>367</v>
      </c>
      <c r="B369" s="7" t="s">
        <v>52</v>
      </c>
      <c r="C369" s="7" t="s">
        <v>34</v>
      </c>
      <c r="D369" s="8">
        <v>45383</v>
      </c>
      <c r="E369" s="9" t="s">
        <v>349</v>
      </c>
      <c r="F369" s="10">
        <v>128</v>
      </c>
      <c r="G369" s="10">
        <v>127</v>
      </c>
      <c r="H369" s="1">
        <v>30824.41</v>
      </c>
      <c r="I369" s="1">
        <v>25048.62</v>
      </c>
      <c r="J369" s="1">
        <v>0</v>
      </c>
      <c r="K369" s="1">
        <v>55873.03</v>
      </c>
      <c r="L369" s="1">
        <v>309.66000000000003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55873.03</v>
      </c>
      <c r="S369" s="1">
        <v>45113.43</v>
      </c>
      <c r="T369" s="1">
        <v>239.66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45353.09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f t="shared" si="5"/>
        <v>0</v>
      </c>
      <c r="AU369" s="1">
        <v>25358.28</v>
      </c>
      <c r="AV369" s="1">
        <v>45353.09</v>
      </c>
      <c r="AW369" s="11">
        <v>73</v>
      </c>
      <c r="AX369" s="11">
        <v>300</v>
      </c>
      <c r="AY369" s="1">
        <v>274300</v>
      </c>
      <c r="AZ369" s="1">
        <v>63733.5</v>
      </c>
      <c r="BA369" s="12">
        <v>90</v>
      </c>
      <c r="BB369" s="12">
        <v>78.899992939349005</v>
      </c>
      <c r="BC369" s="12">
        <v>9.33</v>
      </c>
      <c r="BD369" s="12"/>
      <c r="BE369" s="9" t="s">
        <v>1523</v>
      </c>
      <c r="BF369" s="6"/>
      <c r="BG369" s="9" t="s">
        <v>561</v>
      </c>
      <c r="BH369" s="9" t="s">
        <v>657</v>
      </c>
      <c r="BI369" s="9" t="s">
        <v>589</v>
      </c>
      <c r="BJ369" s="9" t="s">
        <v>1522</v>
      </c>
      <c r="BK369" s="7" t="s">
        <v>1</v>
      </c>
      <c r="BL369" s="12">
        <v>453578.82198483997</v>
      </c>
      <c r="BM369" s="7" t="s">
        <v>35</v>
      </c>
      <c r="BN369" s="12"/>
      <c r="BO369" s="13">
        <v>38478</v>
      </c>
      <c r="BP369" s="13">
        <v>47604</v>
      </c>
      <c r="BQ369" s="13" t="s">
        <v>1513</v>
      </c>
      <c r="BR369" s="13" t="s">
        <v>1719</v>
      </c>
      <c r="BS369" s="13">
        <v>43867</v>
      </c>
      <c r="BT369" s="13">
        <v>44497</v>
      </c>
      <c r="BU369" s="12">
        <v>15907.75</v>
      </c>
      <c r="BV369" s="12">
        <v>73.33</v>
      </c>
      <c r="BW369" s="12">
        <v>0</v>
      </c>
    </row>
    <row r="370" spans="1:75" s="3" customFormat="1" ht="18.2" customHeight="1" x14ac:dyDescent="0.15">
      <c r="A370" s="14">
        <v>368</v>
      </c>
      <c r="B370" s="15" t="s">
        <v>52</v>
      </c>
      <c r="C370" s="15" t="s">
        <v>34</v>
      </c>
      <c r="D370" s="16">
        <v>45383</v>
      </c>
      <c r="E370" s="2" t="s">
        <v>1087</v>
      </c>
      <c r="F370" s="17">
        <v>0</v>
      </c>
      <c r="G370" s="17">
        <v>0</v>
      </c>
      <c r="H370" s="18">
        <v>25857.35</v>
      </c>
      <c r="I370" s="18">
        <v>0</v>
      </c>
      <c r="J370" s="18">
        <v>0</v>
      </c>
      <c r="K370" s="18">
        <v>25857.35</v>
      </c>
      <c r="L370" s="18">
        <v>259.76</v>
      </c>
      <c r="M370" s="18">
        <v>0</v>
      </c>
      <c r="N370" s="18">
        <v>0</v>
      </c>
      <c r="O370" s="18">
        <v>259.76</v>
      </c>
      <c r="P370" s="18">
        <v>0</v>
      </c>
      <c r="Q370" s="18">
        <v>0</v>
      </c>
      <c r="R370" s="18">
        <v>25597.59</v>
      </c>
      <c r="S370" s="18">
        <v>0</v>
      </c>
      <c r="T370" s="18">
        <v>201.04</v>
      </c>
      <c r="U370" s="18">
        <v>0</v>
      </c>
      <c r="V370" s="18">
        <v>0</v>
      </c>
      <c r="W370" s="18">
        <v>201.04</v>
      </c>
      <c r="X370" s="18">
        <v>0</v>
      </c>
      <c r="Y370" s="18">
        <v>0</v>
      </c>
      <c r="Z370" s="18">
        <v>0</v>
      </c>
      <c r="AA370" s="18">
        <v>61.51</v>
      </c>
      <c r="AB370" s="18">
        <v>0</v>
      </c>
      <c r="AC370" s="18">
        <v>0</v>
      </c>
      <c r="AD370" s="18">
        <v>0</v>
      </c>
      <c r="AE370" s="18">
        <v>0</v>
      </c>
      <c r="AF370" s="18">
        <v>7.12</v>
      </c>
      <c r="AG370" s="18">
        <v>26.92</v>
      </c>
      <c r="AH370" s="18">
        <v>16.03</v>
      </c>
      <c r="AI370" s="18">
        <v>0</v>
      </c>
      <c r="AJ370" s="18">
        <v>0</v>
      </c>
      <c r="AK370" s="18">
        <v>0</v>
      </c>
      <c r="AL370" s="18">
        <v>0</v>
      </c>
      <c r="AM370" s="18">
        <v>0</v>
      </c>
      <c r="AN370" s="18">
        <v>0</v>
      </c>
      <c r="AO370" s="18">
        <v>0</v>
      </c>
      <c r="AP370" s="18">
        <v>0.5</v>
      </c>
      <c r="AQ370" s="18">
        <v>0</v>
      </c>
      <c r="AR370" s="18">
        <v>0.08</v>
      </c>
      <c r="AS370" s="18">
        <v>0</v>
      </c>
      <c r="AT370" s="1">
        <f t="shared" si="5"/>
        <v>572.79999999999995</v>
      </c>
      <c r="AU370" s="18">
        <v>0</v>
      </c>
      <c r="AV370" s="18">
        <v>0</v>
      </c>
      <c r="AW370" s="19">
        <v>73</v>
      </c>
      <c r="AX370" s="19">
        <v>300</v>
      </c>
      <c r="AY370" s="18">
        <v>212000</v>
      </c>
      <c r="AZ370" s="18">
        <v>53463.24</v>
      </c>
      <c r="BA370" s="20">
        <v>90</v>
      </c>
      <c r="BB370" s="20">
        <v>43.090974284386803</v>
      </c>
      <c r="BC370" s="20">
        <v>9.33</v>
      </c>
      <c r="BD370" s="20"/>
      <c r="BE370" s="2" t="s">
        <v>1523</v>
      </c>
      <c r="BF370" s="14"/>
      <c r="BG370" s="2" t="s">
        <v>567</v>
      </c>
      <c r="BH370" s="2" t="s">
        <v>568</v>
      </c>
      <c r="BI370" s="2" t="s">
        <v>768</v>
      </c>
      <c r="BJ370" s="2" t="s">
        <v>3</v>
      </c>
      <c r="BK370" s="15" t="s">
        <v>1</v>
      </c>
      <c r="BL370" s="20">
        <v>207801.95235251999</v>
      </c>
      <c r="BM370" s="15" t="s">
        <v>35</v>
      </c>
      <c r="BN370" s="20"/>
      <c r="BO370" s="21">
        <v>38481</v>
      </c>
      <c r="BP370" s="21">
        <v>47604</v>
      </c>
      <c r="BQ370" s="13" t="s">
        <v>1414</v>
      </c>
      <c r="BR370" s="13" t="s">
        <v>1683</v>
      </c>
      <c r="BS370" s="13" t="s">
        <v>1667</v>
      </c>
      <c r="BT370" s="13" t="s">
        <v>1667</v>
      </c>
      <c r="BU370" s="20">
        <v>0</v>
      </c>
      <c r="BV370" s="20">
        <v>61.51</v>
      </c>
      <c r="BW370" s="20">
        <v>0</v>
      </c>
    </row>
    <row r="371" spans="1:75" s="3" customFormat="1" ht="18.2" customHeight="1" x14ac:dyDescent="0.15">
      <c r="A371" s="6">
        <v>369</v>
      </c>
      <c r="B371" s="7" t="s">
        <v>609</v>
      </c>
      <c r="C371" s="7" t="s">
        <v>34</v>
      </c>
      <c r="D371" s="8">
        <v>45383</v>
      </c>
      <c r="E371" s="9" t="s">
        <v>454</v>
      </c>
      <c r="F371" s="10">
        <v>166</v>
      </c>
      <c r="G371" s="10">
        <v>165</v>
      </c>
      <c r="H371" s="1">
        <v>7313.97</v>
      </c>
      <c r="I371" s="1">
        <v>70742.48</v>
      </c>
      <c r="J371" s="1">
        <v>0</v>
      </c>
      <c r="K371" s="1">
        <v>78056.45</v>
      </c>
      <c r="L371" s="1">
        <v>786.2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78056.45</v>
      </c>
      <c r="S371" s="1">
        <v>69834.62</v>
      </c>
      <c r="T371" s="1">
        <v>60.65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69895.27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f t="shared" si="5"/>
        <v>0</v>
      </c>
      <c r="AU371" s="1">
        <v>71528.679999999993</v>
      </c>
      <c r="AV371" s="1">
        <v>69895.27</v>
      </c>
      <c r="AW371" s="11">
        <v>8</v>
      </c>
      <c r="AX371" s="11">
        <v>240</v>
      </c>
      <c r="AY371" s="1">
        <v>345000</v>
      </c>
      <c r="AZ371" s="1">
        <v>88056.45</v>
      </c>
      <c r="BA371" s="12">
        <v>90</v>
      </c>
      <c r="BB371" s="12">
        <v>79.779283629989607</v>
      </c>
      <c r="BC371" s="12">
        <v>9.9499999999999993</v>
      </c>
      <c r="BD371" s="12"/>
      <c r="BE371" s="9" t="s">
        <v>1523</v>
      </c>
      <c r="BF371" s="6"/>
      <c r="BG371" s="9" t="s">
        <v>561</v>
      </c>
      <c r="BH371" s="9" t="s">
        <v>571</v>
      </c>
      <c r="BI371" s="9" t="s">
        <v>675</v>
      </c>
      <c r="BJ371" s="9" t="s">
        <v>1522</v>
      </c>
      <c r="BK371" s="7" t="s">
        <v>1</v>
      </c>
      <c r="BL371" s="12">
        <v>633664.44668060006</v>
      </c>
      <c r="BM371" s="7" t="s">
        <v>35</v>
      </c>
      <c r="BN371" s="12"/>
      <c r="BO371" s="13">
        <v>38335</v>
      </c>
      <c r="BP371" s="13">
        <v>45658</v>
      </c>
      <c r="BQ371" s="13" t="s">
        <v>1405</v>
      </c>
      <c r="BR371" s="13" t="s">
        <v>1691</v>
      </c>
      <c r="BS371" s="13">
        <v>44232</v>
      </c>
      <c r="BT371" s="13">
        <v>44862</v>
      </c>
      <c r="BU371" s="12">
        <v>15759.79</v>
      </c>
      <c r="BV371" s="12">
        <v>0</v>
      </c>
      <c r="BW371" s="12">
        <v>0</v>
      </c>
    </row>
    <row r="372" spans="1:75" s="3" customFormat="1" ht="18.2" customHeight="1" x14ac:dyDescent="0.15">
      <c r="A372" s="14">
        <v>370</v>
      </c>
      <c r="B372" s="15" t="s">
        <v>609</v>
      </c>
      <c r="C372" s="15" t="s">
        <v>34</v>
      </c>
      <c r="D372" s="16">
        <v>45383</v>
      </c>
      <c r="E372" s="2" t="s">
        <v>80</v>
      </c>
      <c r="F372" s="17">
        <v>9</v>
      </c>
      <c r="G372" s="17">
        <v>9</v>
      </c>
      <c r="H372" s="18">
        <v>0</v>
      </c>
      <c r="I372" s="18">
        <v>6856.84</v>
      </c>
      <c r="J372" s="18">
        <v>0</v>
      </c>
      <c r="K372" s="18">
        <v>6856.84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6856.84</v>
      </c>
      <c r="S372" s="18">
        <v>277.68</v>
      </c>
      <c r="T372" s="18">
        <v>0</v>
      </c>
      <c r="U372" s="18">
        <v>0</v>
      </c>
      <c r="V372" s="18">
        <v>0</v>
      </c>
      <c r="W372" s="18">
        <v>0</v>
      </c>
      <c r="X372" s="18">
        <v>0</v>
      </c>
      <c r="Y372" s="18">
        <v>0</v>
      </c>
      <c r="Z372" s="18">
        <v>277.68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18">
        <v>0</v>
      </c>
      <c r="AL372" s="18">
        <v>0</v>
      </c>
      <c r="AM372" s="18">
        <v>0</v>
      </c>
      <c r="AN372" s="18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">
        <f t="shared" si="5"/>
        <v>0</v>
      </c>
      <c r="AU372" s="18">
        <v>6856.84</v>
      </c>
      <c r="AV372" s="18">
        <v>277.68</v>
      </c>
      <c r="AW372" s="19">
        <v>0</v>
      </c>
      <c r="AX372" s="19">
        <v>120</v>
      </c>
      <c r="AY372" s="18">
        <v>345000</v>
      </c>
      <c r="AZ372" s="18">
        <v>56947.86</v>
      </c>
      <c r="BA372" s="20">
        <v>65.569999999999993</v>
      </c>
      <c r="BB372" s="20">
        <v>7.8949937504236303</v>
      </c>
      <c r="BC372" s="20">
        <v>8.74</v>
      </c>
      <c r="BD372" s="20"/>
      <c r="BE372" s="2" t="s">
        <v>1523</v>
      </c>
      <c r="BF372" s="14"/>
      <c r="BG372" s="2" t="s">
        <v>561</v>
      </c>
      <c r="BH372" s="2" t="s">
        <v>571</v>
      </c>
      <c r="BI372" s="2" t="s">
        <v>675</v>
      </c>
      <c r="BJ372" s="2" t="s">
        <v>1522</v>
      </c>
      <c r="BK372" s="15" t="s">
        <v>1</v>
      </c>
      <c r="BL372" s="20">
        <v>55664.01911152</v>
      </c>
      <c r="BM372" s="15" t="s">
        <v>35</v>
      </c>
      <c r="BN372" s="20"/>
      <c r="BO372" s="21">
        <v>38323</v>
      </c>
      <c r="BP372" s="21">
        <v>42005</v>
      </c>
      <c r="BQ372" s="13" t="s">
        <v>1402</v>
      </c>
      <c r="BR372" s="13" t="s">
        <v>1697</v>
      </c>
      <c r="BS372" s="13">
        <v>44232</v>
      </c>
      <c r="BT372" s="13">
        <v>44862</v>
      </c>
      <c r="BU372" s="20">
        <v>594.99</v>
      </c>
      <c r="BV372" s="20">
        <v>0</v>
      </c>
      <c r="BW372" s="20">
        <v>0</v>
      </c>
    </row>
    <row r="373" spans="1:75" s="3" customFormat="1" ht="18.2" customHeight="1" x14ac:dyDescent="0.15">
      <c r="A373" s="6">
        <v>371</v>
      </c>
      <c r="B373" s="7" t="s">
        <v>609</v>
      </c>
      <c r="C373" s="7" t="s">
        <v>34</v>
      </c>
      <c r="D373" s="8">
        <v>45383</v>
      </c>
      <c r="E373" s="9" t="s">
        <v>1088</v>
      </c>
      <c r="F373" s="10">
        <v>7</v>
      </c>
      <c r="G373" s="10">
        <v>7</v>
      </c>
      <c r="H373" s="1">
        <v>7186.44</v>
      </c>
      <c r="I373" s="1">
        <v>5954.81</v>
      </c>
      <c r="J373" s="1">
        <v>0</v>
      </c>
      <c r="K373" s="1">
        <v>13141.25</v>
      </c>
      <c r="L373" s="1">
        <v>772.39</v>
      </c>
      <c r="M373" s="1">
        <v>0</v>
      </c>
      <c r="N373" s="1">
        <v>813.22</v>
      </c>
      <c r="O373" s="1">
        <v>0</v>
      </c>
      <c r="P373" s="1">
        <v>0</v>
      </c>
      <c r="Q373" s="1">
        <v>0</v>
      </c>
      <c r="R373" s="1">
        <v>12328.03</v>
      </c>
      <c r="S373" s="1">
        <v>701.03</v>
      </c>
      <c r="T373" s="1">
        <v>59.59</v>
      </c>
      <c r="U373" s="1">
        <v>0</v>
      </c>
      <c r="V373" s="1">
        <v>211.93</v>
      </c>
      <c r="W373" s="1">
        <v>0</v>
      </c>
      <c r="X373" s="1">
        <v>0</v>
      </c>
      <c r="Y373" s="1">
        <v>0</v>
      </c>
      <c r="Z373" s="1">
        <v>548.69000000000005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-15.03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42.53</v>
      </c>
      <c r="AM373" s="1">
        <v>0</v>
      </c>
      <c r="AN373" s="1">
        <v>63.41</v>
      </c>
      <c r="AO373" s="1">
        <v>54.17</v>
      </c>
      <c r="AP373" s="1">
        <v>0</v>
      </c>
      <c r="AQ373" s="1">
        <v>0</v>
      </c>
      <c r="AR373" s="1">
        <v>0</v>
      </c>
      <c r="AS373" s="1">
        <v>0</v>
      </c>
      <c r="AT373" s="1">
        <f t="shared" si="5"/>
        <v>1170.23</v>
      </c>
      <c r="AU373" s="1">
        <v>5913.98</v>
      </c>
      <c r="AV373" s="1">
        <v>548.69000000000005</v>
      </c>
      <c r="AW373" s="11">
        <v>8</v>
      </c>
      <c r="AX373" s="11">
        <v>240</v>
      </c>
      <c r="AY373" s="1">
        <v>345000</v>
      </c>
      <c r="AZ373" s="1">
        <v>86510.39</v>
      </c>
      <c r="BA373" s="12">
        <v>90</v>
      </c>
      <c r="BB373" s="12">
        <v>12.8253115030461</v>
      </c>
      <c r="BC373" s="12">
        <v>9.9499999999999993</v>
      </c>
      <c r="BD373" s="12"/>
      <c r="BE373" s="9" t="s">
        <v>1523</v>
      </c>
      <c r="BF373" s="6"/>
      <c r="BG373" s="9" t="s">
        <v>561</v>
      </c>
      <c r="BH373" s="9" t="s">
        <v>571</v>
      </c>
      <c r="BI373" s="9" t="s">
        <v>675</v>
      </c>
      <c r="BJ373" s="9" t="s">
        <v>1522</v>
      </c>
      <c r="BK373" s="7" t="s">
        <v>1</v>
      </c>
      <c r="BL373" s="12">
        <v>100079.29272483999</v>
      </c>
      <c r="BM373" s="7" t="s">
        <v>35</v>
      </c>
      <c r="BN373" s="12"/>
      <c r="BO373" s="13">
        <v>38336</v>
      </c>
      <c r="BP373" s="13">
        <v>45658</v>
      </c>
      <c r="BQ373" s="13" t="s">
        <v>1401</v>
      </c>
      <c r="BR373" s="13" t="s">
        <v>1702</v>
      </c>
      <c r="BS373" s="13" t="s">
        <v>1667</v>
      </c>
      <c r="BT373" s="13" t="s">
        <v>1667</v>
      </c>
      <c r="BU373" s="12">
        <v>648.97</v>
      </c>
      <c r="BV373" s="12">
        <v>0</v>
      </c>
      <c r="BW373" s="12">
        <v>0</v>
      </c>
    </row>
    <row r="374" spans="1:75" s="3" customFormat="1" ht="18.2" customHeight="1" x14ac:dyDescent="0.15">
      <c r="A374" s="14">
        <v>372</v>
      </c>
      <c r="B374" s="15" t="s">
        <v>609</v>
      </c>
      <c r="C374" s="15" t="s">
        <v>34</v>
      </c>
      <c r="D374" s="16">
        <v>45383</v>
      </c>
      <c r="E374" s="2" t="s">
        <v>126</v>
      </c>
      <c r="F374" s="17">
        <v>126</v>
      </c>
      <c r="G374" s="17">
        <v>125</v>
      </c>
      <c r="H374" s="18">
        <v>7089.68</v>
      </c>
      <c r="I374" s="18">
        <v>53339.09</v>
      </c>
      <c r="J374" s="18">
        <v>0</v>
      </c>
      <c r="K374" s="18">
        <v>60428.77</v>
      </c>
      <c r="L374" s="18">
        <v>683.11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60428.77</v>
      </c>
      <c r="S374" s="18">
        <v>39395.040000000001</v>
      </c>
      <c r="T374" s="18">
        <v>58.19</v>
      </c>
      <c r="U374" s="18">
        <v>0</v>
      </c>
      <c r="V374" s="18">
        <v>0</v>
      </c>
      <c r="W374" s="18">
        <v>0</v>
      </c>
      <c r="X374" s="18">
        <v>0</v>
      </c>
      <c r="Y374" s="18">
        <v>0</v>
      </c>
      <c r="Z374" s="18">
        <v>39453.230000000003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18">
        <v>0</v>
      </c>
      <c r="AK374" s="18">
        <v>0</v>
      </c>
      <c r="AL374" s="18">
        <v>0</v>
      </c>
      <c r="AM374" s="18">
        <v>0</v>
      </c>
      <c r="AN374" s="18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">
        <f t="shared" si="5"/>
        <v>0</v>
      </c>
      <c r="AU374" s="18">
        <v>54022.2</v>
      </c>
      <c r="AV374" s="18">
        <v>39453.230000000003</v>
      </c>
      <c r="AW374" s="19">
        <v>9</v>
      </c>
      <c r="AX374" s="19">
        <v>240</v>
      </c>
      <c r="AY374" s="18">
        <v>370000</v>
      </c>
      <c r="AZ374" s="18">
        <v>77614.600000000006</v>
      </c>
      <c r="BA374" s="20">
        <v>90</v>
      </c>
      <c r="BB374" s="20">
        <v>70.071730061096702</v>
      </c>
      <c r="BC374" s="20">
        <v>9.85</v>
      </c>
      <c r="BD374" s="20"/>
      <c r="BE374" s="2" t="s">
        <v>1523</v>
      </c>
      <c r="BF374" s="14"/>
      <c r="BG374" s="2" t="s">
        <v>561</v>
      </c>
      <c r="BH374" s="2" t="s">
        <v>571</v>
      </c>
      <c r="BI374" s="2" t="s">
        <v>675</v>
      </c>
      <c r="BJ374" s="2" t="s">
        <v>1522</v>
      </c>
      <c r="BK374" s="15" t="s">
        <v>1</v>
      </c>
      <c r="BL374" s="20">
        <v>490562.44686556002</v>
      </c>
      <c r="BM374" s="15" t="s">
        <v>35</v>
      </c>
      <c r="BN374" s="20"/>
      <c r="BO374" s="21">
        <v>38366</v>
      </c>
      <c r="BP374" s="21">
        <v>45689</v>
      </c>
      <c r="BQ374" s="13" t="s">
        <v>1401</v>
      </c>
      <c r="BR374" s="13" t="s">
        <v>1702</v>
      </c>
      <c r="BS374" s="13">
        <v>44232</v>
      </c>
      <c r="BT374" s="13">
        <v>44862</v>
      </c>
      <c r="BU374" s="20">
        <v>10452.959999999999</v>
      </c>
      <c r="BV374" s="20">
        <v>0</v>
      </c>
      <c r="BW374" s="20">
        <v>0</v>
      </c>
    </row>
    <row r="375" spans="1:75" s="3" customFormat="1" ht="18.2" customHeight="1" x14ac:dyDescent="0.15">
      <c r="A375" s="6">
        <v>373</v>
      </c>
      <c r="B375" s="7" t="s">
        <v>609</v>
      </c>
      <c r="C375" s="7" t="s">
        <v>34</v>
      </c>
      <c r="D375" s="8">
        <v>45383</v>
      </c>
      <c r="E375" s="9" t="s">
        <v>257</v>
      </c>
      <c r="F375" s="10">
        <v>144</v>
      </c>
      <c r="G375" s="10">
        <v>143</v>
      </c>
      <c r="H375" s="1">
        <v>40659.71</v>
      </c>
      <c r="I375" s="1">
        <v>35495.68</v>
      </c>
      <c r="J375" s="1">
        <v>0</v>
      </c>
      <c r="K375" s="1">
        <v>76155.39</v>
      </c>
      <c r="L375" s="1">
        <v>422.97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76155.39</v>
      </c>
      <c r="S375" s="1">
        <v>73911.199999999997</v>
      </c>
      <c r="T375" s="1">
        <v>336.8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74248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f t="shared" si="5"/>
        <v>0</v>
      </c>
      <c r="AU375" s="1">
        <v>35918.65</v>
      </c>
      <c r="AV375" s="1">
        <v>74248</v>
      </c>
      <c r="AW375" s="11">
        <v>70</v>
      </c>
      <c r="AX375" s="11">
        <v>300</v>
      </c>
      <c r="AY375" s="1">
        <v>366000</v>
      </c>
      <c r="AZ375" s="1">
        <v>84001.37</v>
      </c>
      <c r="BA375" s="12">
        <v>90</v>
      </c>
      <c r="BB375" s="12">
        <v>81.5937299594042</v>
      </c>
      <c r="BC375" s="12">
        <v>9.94</v>
      </c>
      <c r="BD375" s="12"/>
      <c r="BE375" s="9" t="s">
        <v>1523</v>
      </c>
      <c r="BF375" s="6"/>
      <c r="BG375" s="9" t="s">
        <v>561</v>
      </c>
      <c r="BH375" s="9" t="s">
        <v>571</v>
      </c>
      <c r="BI375" s="9" t="s">
        <v>675</v>
      </c>
      <c r="BJ375" s="9" t="s">
        <v>1522</v>
      </c>
      <c r="BK375" s="7" t="s">
        <v>1</v>
      </c>
      <c r="BL375" s="12">
        <v>618231.58837092004</v>
      </c>
      <c r="BM375" s="7" t="s">
        <v>35</v>
      </c>
      <c r="BN375" s="12"/>
      <c r="BO375" s="13">
        <v>38400</v>
      </c>
      <c r="BP375" s="13">
        <v>47543</v>
      </c>
      <c r="BQ375" s="13" t="s">
        <v>1429</v>
      </c>
      <c r="BR375" s="13" t="s">
        <v>1698</v>
      </c>
      <c r="BS375" s="13">
        <v>44232</v>
      </c>
      <c r="BT375" s="13">
        <v>44862</v>
      </c>
      <c r="BU375" s="12">
        <v>13515.45</v>
      </c>
      <c r="BV375" s="12">
        <v>0</v>
      </c>
      <c r="BW375" s="12">
        <v>0</v>
      </c>
    </row>
    <row r="376" spans="1:75" s="3" customFormat="1" ht="18.2" customHeight="1" x14ac:dyDescent="0.15">
      <c r="A376" s="14">
        <v>374</v>
      </c>
      <c r="B376" s="15" t="s">
        <v>52</v>
      </c>
      <c r="C376" s="15" t="s">
        <v>34</v>
      </c>
      <c r="D376" s="16">
        <v>45383</v>
      </c>
      <c r="E376" s="2" t="s">
        <v>377</v>
      </c>
      <c r="F376" s="17">
        <v>164</v>
      </c>
      <c r="G376" s="17">
        <v>163</v>
      </c>
      <c r="H376" s="18">
        <v>78385.09</v>
      </c>
      <c r="I376" s="18">
        <v>94962.63</v>
      </c>
      <c r="J376" s="18">
        <v>0</v>
      </c>
      <c r="K376" s="18">
        <v>173347.72</v>
      </c>
      <c r="L376" s="18">
        <v>1007.19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173347.72</v>
      </c>
      <c r="S376" s="18">
        <v>166405.04999999999</v>
      </c>
      <c r="T376" s="18">
        <v>586.58000000000004</v>
      </c>
      <c r="U376" s="18">
        <v>0</v>
      </c>
      <c r="V376" s="18">
        <v>0</v>
      </c>
      <c r="W376" s="18">
        <v>0</v>
      </c>
      <c r="X376" s="18">
        <v>0</v>
      </c>
      <c r="Y376" s="18">
        <v>0</v>
      </c>
      <c r="Z376" s="18">
        <v>166991.63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18">
        <v>0</v>
      </c>
      <c r="AK376" s="18">
        <v>0</v>
      </c>
      <c r="AL376" s="18">
        <v>0</v>
      </c>
      <c r="AM376" s="18">
        <v>0</v>
      </c>
      <c r="AN376" s="18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">
        <f t="shared" si="5"/>
        <v>0</v>
      </c>
      <c r="AU376" s="18">
        <v>95969.82</v>
      </c>
      <c r="AV376" s="18">
        <v>166991.63</v>
      </c>
      <c r="AW376" s="19">
        <v>73</v>
      </c>
      <c r="AX376" s="19">
        <v>300</v>
      </c>
      <c r="AY376" s="18">
        <v>855900</v>
      </c>
      <c r="AZ376" s="18">
        <v>190226.71</v>
      </c>
      <c r="BA376" s="20">
        <v>80</v>
      </c>
      <c r="BB376" s="20">
        <v>72.901526815030394</v>
      </c>
      <c r="BC376" s="20">
        <v>8.98</v>
      </c>
      <c r="BD376" s="20"/>
      <c r="BE376" s="2" t="s">
        <v>1523</v>
      </c>
      <c r="BF376" s="14"/>
      <c r="BG376" s="2" t="s">
        <v>561</v>
      </c>
      <c r="BH376" s="2" t="s">
        <v>695</v>
      </c>
      <c r="BI376" s="2" t="s">
        <v>1824</v>
      </c>
      <c r="BJ376" s="2" t="s">
        <v>1522</v>
      </c>
      <c r="BK376" s="15" t="s">
        <v>1</v>
      </c>
      <c r="BL376" s="20">
        <v>1407241.64469616</v>
      </c>
      <c r="BM376" s="15" t="s">
        <v>35</v>
      </c>
      <c r="BN376" s="20"/>
      <c r="BO376" s="21">
        <v>38488</v>
      </c>
      <c r="BP376" s="21">
        <v>47604</v>
      </c>
      <c r="BQ376" s="13" t="s">
        <v>1414</v>
      </c>
      <c r="BR376" s="13" t="s">
        <v>1683</v>
      </c>
      <c r="BS376" s="13" t="s">
        <v>1667</v>
      </c>
      <c r="BT376" s="13" t="s">
        <v>1667</v>
      </c>
      <c r="BU376" s="20">
        <v>68291.600000000006</v>
      </c>
      <c r="BV376" s="20">
        <v>264.64</v>
      </c>
      <c r="BW376" s="20">
        <v>0</v>
      </c>
    </row>
    <row r="377" spans="1:75" s="3" customFormat="1" ht="18.2" customHeight="1" x14ac:dyDescent="0.15">
      <c r="A377" s="6">
        <v>375</v>
      </c>
      <c r="B377" s="7" t="s">
        <v>52</v>
      </c>
      <c r="C377" s="7" t="s">
        <v>34</v>
      </c>
      <c r="D377" s="8">
        <v>45383</v>
      </c>
      <c r="E377" s="9" t="s">
        <v>56</v>
      </c>
      <c r="F377" s="10">
        <v>166</v>
      </c>
      <c r="G377" s="10">
        <v>165</v>
      </c>
      <c r="H377" s="1">
        <v>25585.69</v>
      </c>
      <c r="I377" s="1">
        <v>24670.57</v>
      </c>
      <c r="J377" s="1">
        <v>0</v>
      </c>
      <c r="K377" s="1">
        <v>50256.26</v>
      </c>
      <c r="L377" s="1">
        <v>260.05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50256.26</v>
      </c>
      <c r="S377" s="1">
        <v>50141.33</v>
      </c>
      <c r="T377" s="1">
        <v>191.47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50332.800000000003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f t="shared" si="5"/>
        <v>0</v>
      </c>
      <c r="AU377" s="1">
        <v>24930.62</v>
      </c>
      <c r="AV377" s="1">
        <v>50332.800000000003</v>
      </c>
      <c r="AW377" s="11">
        <v>73</v>
      </c>
      <c r="AX377" s="11">
        <v>300</v>
      </c>
      <c r="AY377" s="1">
        <v>241000</v>
      </c>
      <c r="AZ377" s="1">
        <v>53891.96</v>
      </c>
      <c r="BA377" s="12">
        <v>80</v>
      </c>
      <c r="BB377" s="12">
        <v>74.602979739463905</v>
      </c>
      <c r="BC377" s="12">
        <v>8.98</v>
      </c>
      <c r="BD377" s="12"/>
      <c r="BE377" s="9" t="s">
        <v>1521</v>
      </c>
      <c r="BF377" s="6"/>
      <c r="BG377" s="9" t="s">
        <v>611</v>
      </c>
      <c r="BH377" s="9" t="s">
        <v>203</v>
      </c>
      <c r="BI377" s="9" t="s">
        <v>769</v>
      </c>
      <c r="BJ377" s="9" t="s">
        <v>1522</v>
      </c>
      <c r="BK377" s="7" t="s">
        <v>1</v>
      </c>
      <c r="BL377" s="12">
        <v>407981.72585528</v>
      </c>
      <c r="BM377" s="7" t="s">
        <v>35</v>
      </c>
      <c r="BN377" s="12"/>
      <c r="BO377" s="13">
        <v>38491</v>
      </c>
      <c r="BP377" s="13">
        <v>47604</v>
      </c>
      <c r="BQ377" s="13" t="s">
        <v>1425</v>
      </c>
      <c r="BR377" s="13" t="s">
        <v>1714</v>
      </c>
      <c r="BS377" s="13">
        <v>44232</v>
      </c>
      <c r="BT377" s="13">
        <v>44862</v>
      </c>
      <c r="BU377" s="12">
        <v>19577.53</v>
      </c>
      <c r="BV377" s="12">
        <v>74.98</v>
      </c>
      <c r="BW377" s="12">
        <v>0</v>
      </c>
    </row>
    <row r="378" spans="1:75" s="3" customFormat="1" ht="18.2" customHeight="1" x14ac:dyDescent="0.15">
      <c r="A378" s="14">
        <v>376</v>
      </c>
      <c r="B378" s="15" t="s">
        <v>52</v>
      </c>
      <c r="C378" s="15" t="s">
        <v>34</v>
      </c>
      <c r="D378" s="16">
        <v>45383</v>
      </c>
      <c r="E378" s="2" t="s">
        <v>1089</v>
      </c>
      <c r="F378" s="17">
        <v>0</v>
      </c>
      <c r="G378" s="17">
        <v>0</v>
      </c>
      <c r="H378" s="18">
        <v>41963.03</v>
      </c>
      <c r="I378" s="18">
        <v>0</v>
      </c>
      <c r="J378" s="18">
        <v>0</v>
      </c>
      <c r="K378" s="18">
        <v>41963.03</v>
      </c>
      <c r="L378" s="18">
        <v>421.61</v>
      </c>
      <c r="M378" s="18">
        <v>0</v>
      </c>
      <c r="N378" s="18">
        <v>0</v>
      </c>
      <c r="O378" s="18">
        <v>421.61</v>
      </c>
      <c r="P378" s="18">
        <v>0</v>
      </c>
      <c r="Q378" s="18">
        <v>0</v>
      </c>
      <c r="R378" s="18">
        <v>41541.42</v>
      </c>
      <c r="S378" s="18">
        <v>0</v>
      </c>
      <c r="T378" s="18">
        <v>326.26</v>
      </c>
      <c r="U378" s="18">
        <v>0</v>
      </c>
      <c r="V378" s="18">
        <v>0</v>
      </c>
      <c r="W378" s="18">
        <v>326.26</v>
      </c>
      <c r="X378" s="18">
        <v>0</v>
      </c>
      <c r="Y378" s="18">
        <v>0</v>
      </c>
      <c r="Z378" s="18">
        <v>0</v>
      </c>
      <c r="AA378" s="18">
        <v>99.83</v>
      </c>
      <c r="AB378" s="18">
        <v>0</v>
      </c>
      <c r="AC378" s="18">
        <v>0</v>
      </c>
      <c r="AD378" s="18">
        <v>0</v>
      </c>
      <c r="AE378" s="18">
        <v>0</v>
      </c>
      <c r="AF378" s="18">
        <v>13.99</v>
      </c>
      <c r="AG378" s="18">
        <v>43.69</v>
      </c>
      <c r="AH378" s="18">
        <v>26.03</v>
      </c>
      <c r="AI378" s="18">
        <v>0</v>
      </c>
      <c r="AJ378" s="18">
        <v>0</v>
      </c>
      <c r="AK378" s="18">
        <v>0</v>
      </c>
      <c r="AL378" s="18">
        <v>0</v>
      </c>
      <c r="AM378" s="18">
        <v>0</v>
      </c>
      <c r="AN378" s="18">
        <v>0</v>
      </c>
      <c r="AO378" s="18">
        <v>0</v>
      </c>
      <c r="AP378" s="18">
        <v>38.22</v>
      </c>
      <c r="AQ378" s="18">
        <v>0</v>
      </c>
      <c r="AR378" s="18">
        <v>21.13</v>
      </c>
      <c r="AS378" s="18">
        <v>0</v>
      </c>
      <c r="AT378" s="1">
        <f t="shared" si="5"/>
        <v>948.5</v>
      </c>
      <c r="AU378" s="18">
        <v>0</v>
      </c>
      <c r="AV378" s="18">
        <v>0</v>
      </c>
      <c r="AW378" s="19">
        <v>73</v>
      </c>
      <c r="AX378" s="19">
        <v>300</v>
      </c>
      <c r="AY378" s="18">
        <v>406400</v>
      </c>
      <c r="AZ378" s="18">
        <v>86769.32</v>
      </c>
      <c r="BA378" s="20">
        <v>90</v>
      </c>
      <c r="BB378" s="20">
        <v>43.088130689510997</v>
      </c>
      <c r="BC378" s="20">
        <v>9.33</v>
      </c>
      <c r="BD378" s="20"/>
      <c r="BE378" s="2" t="s">
        <v>1523</v>
      </c>
      <c r="BF378" s="14"/>
      <c r="BG378" s="2" t="s">
        <v>561</v>
      </c>
      <c r="BH378" s="2" t="s">
        <v>562</v>
      </c>
      <c r="BI378" s="2" t="s">
        <v>682</v>
      </c>
      <c r="BJ378" s="2" t="s">
        <v>3</v>
      </c>
      <c r="BK378" s="15" t="s">
        <v>1</v>
      </c>
      <c r="BL378" s="20">
        <v>337234.41071976</v>
      </c>
      <c r="BM378" s="15" t="s">
        <v>35</v>
      </c>
      <c r="BN378" s="20"/>
      <c r="BO378" s="21">
        <v>38492</v>
      </c>
      <c r="BP378" s="21">
        <v>47604</v>
      </c>
      <c r="BQ378" s="13" t="s">
        <v>1665</v>
      </c>
      <c r="BR378" s="13" t="s">
        <v>1687</v>
      </c>
      <c r="BS378" s="13" t="s">
        <v>1667</v>
      </c>
      <c r="BT378" s="13" t="s">
        <v>1667</v>
      </c>
      <c r="BU378" s="20">
        <v>0</v>
      </c>
      <c r="BV378" s="20">
        <v>99.83</v>
      </c>
      <c r="BW378" s="20">
        <v>0</v>
      </c>
    </row>
    <row r="379" spans="1:75" s="3" customFormat="1" ht="18.2" customHeight="1" x14ac:dyDescent="0.15">
      <c r="A379" s="6">
        <v>377</v>
      </c>
      <c r="B379" s="7" t="s">
        <v>52</v>
      </c>
      <c r="C379" s="7" t="s">
        <v>34</v>
      </c>
      <c r="D379" s="8">
        <v>45383</v>
      </c>
      <c r="E379" s="9" t="s">
        <v>1090</v>
      </c>
      <c r="F379" s="10">
        <v>0</v>
      </c>
      <c r="G379" s="10">
        <v>0</v>
      </c>
      <c r="H379" s="1">
        <v>20440.02</v>
      </c>
      <c r="I379" s="1">
        <v>11.21</v>
      </c>
      <c r="J379" s="1">
        <v>0</v>
      </c>
      <c r="K379" s="1">
        <v>20451.23</v>
      </c>
      <c r="L379" s="1">
        <v>200.94</v>
      </c>
      <c r="M379" s="1">
        <v>0</v>
      </c>
      <c r="N379" s="1">
        <v>11.21</v>
      </c>
      <c r="O379" s="1">
        <v>200.94</v>
      </c>
      <c r="P379" s="1">
        <v>0</v>
      </c>
      <c r="Q379" s="1">
        <v>0</v>
      </c>
      <c r="R379" s="1">
        <v>20239.080000000002</v>
      </c>
      <c r="S379" s="1">
        <v>0</v>
      </c>
      <c r="T379" s="1">
        <v>161.13999999999999</v>
      </c>
      <c r="U379" s="1">
        <v>0</v>
      </c>
      <c r="V379" s="1">
        <v>0</v>
      </c>
      <c r="W379" s="1">
        <v>161.13999999999999</v>
      </c>
      <c r="X379" s="1">
        <v>0</v>
      </c>
      <c r="Y379" s="1">
        <v>0</v>
      </c>
      <c r="Z379" s="1">
        <v>0</v>
      </c>
      <c r="AA379" s="1">
        <v>44.08</v>
      </c>
      <c r="AB379" s="1">
        <v>0</v>
      </c>
      <c r="AC379" s="1">
        <v>0</v>
      </c>
      <c r="AD379" s="1">
        <v>0</v>
      </c>
      <c r="AE379" s="1">
        <v>0</v>
      </c>
      <c r="AF379" s="1">
        <v>7.51</v>
      </c>
      <c r="AG379" s="1">
        <v>20.93</v>
      </c>
      <c r="AH379" s="1">
        <v>12.47</v>
      </c>
      <c r="AI379" s="1">
        <v>0</v>
      </c>
      <c r="AJ379" s="1">
        <v>0</v>
      </c>
      <c r="AK379" s="1">
        <v>0</v>
      </c>
      <c r="AL379" s="1">
        <v>41.85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44.353135999999999</v>
      </c>
      <c r="AT379" s="1">
        <f t="shared" si="5"/>
        <v>455.77686399999999</v>
      </c>
      <c r="AU379" s="1">
        <v>0</v>
      </c>
      <c r="AV379" s="1">
        <v>0</v>
      </c>
      <c r="AW379" s="11">
        <v>74</v>
      </c>
      <c r="AX379" s="11">
        <v>300</v>
      </c>
      <c r="AY379" s="1">
        <v>169600</v>
      </c>
      <c r="AZ379" s="1">
        <v>41574.1</v>
      </c>
      <c r="BA379" s="12">
        <v>90</v>
      </c>
      <c r="BB379" s="12">
        <v>43.813749425724197</v>
      </c>
      <c r="BC379" s="12">
        <v>9.4600000000000009</v>
      </c>
      <c r="BD379" s="12"/>
      <c r="BE379" s="9" t="s">
        <v>1523</v>
      </c>
      <c r="BF379" s="6"/>
      <c r="BG379" s="9" t="s">
        <v>561</v>
      </c>
      <c r="BH379" s="9" t="s">
        <v>624</v>
      </c>
      <c r="BI379" s="9" t="s">
        <v>625</v>
      </c>
      <c r="BJ379" s="9" t="s">
        <v>3</v>
      </c>
      <c r="BK379" s="7" t="s">
        <v>1</v>
      </c>
      <c r="BL379" s="12">
        <v>164301.41813424</v>
      </c>
      <c r="BM379" s="7" t="s">
        <v>35</v>
      </c>
      <c r="BN379" s="12"/>
      <c r="BO379" s="13">
        <v>38509</v>
      </c>
      <c r="BP379" s="13">
        <v>47635</v>
      </c>
      <c r="BQ379" s="13" t="s">
        <v>1478</v>
      </c>
      <c r="BR379" s="13" t="s">
        <v>1700</v>
      </c>
      <c r="BS379" s="13" t="s">
        <v>1667</v>
      </c>
      <c r="BT379" s="13" t="s">
        <v>1667</v>
      </c>
      <c r="BU379" s="12">
        <v>0</v>
      </c>
      <c r="BV379" s="12">
        <v>44.08</v>
      </c>
      <c r="BW379" s="12">
        <v>0</v>
      </c>
    </row>
    <row r="380" spans="1:75" s="3" customFormat="1" ht="18.2" customHeight="1" x14ac:dyDescent="0.15">
      <c r="A380" s="14">
        <v>378</v>
      </c>
      <c r="B380" s="15" t="s">
        <v>52</v>
      </c>
      <c r="C380" s="15" t="s">
        <v>34</v>
      </c>
      <c r="D380" s="16">
        <v>45383</v>
      </c>
      <c r="E380" s="2" t="s">
        <v>1091</v>
      </c>
      <c r="F380" s="17">
        <v>0</v>
      </c>
      <c r="G380" s="17">
        <v>0</v>
      </c>
      <c r="H380" s="18">
        <v>43407.199999999997</v>
      </c>
      <c r="I380" s="18">
        <v>0</v>
      </c>
      <c r="J380" s="18">
        <v>0</v>
      </c>
      <c r="K380" s="18">
        <v>43407.199999999997</v>
      </c>
      <c r="L380" s="18">
        <v>426.66</v>
      </c>
      <c r="M380" s="18">
        <v>0</v>
      </c>
      <c r="N380" s="18">
        <v>0</v>
      </c>
      <c r="O380" s="18">
        <v>426.66</v>
      </c>
      <c r="P380" s="18">
        <v>0</v>
      </c>
      <c r="Q380" s="18">
        <v>0</v>
      </c>
      <c r="R380" s="18">
        <v>42980.54</v>
      </c>
      <c r="S380" s="18">
        <v>0</v>
      </c>
      <c r="T380" s="18">
        <v>342.19</v>
      </c>
      <c r="U380" s="18">
        <v>0</v>
      </c>
      <c r="V380" s="18">
        <v>0</v>
      </c>
      <c r="W380" s="18">
        <v>342.19</v>
      </c>
      <c r="X380" s="18">
        <v>0</v>
      </c>
      <c r="Y380" s="18">
        <v>0</v>
      </c>
      <c r="Z380" s="18">
        <v>0</v>
      </c>
      <c r="AA380" s="18">
        <v>93.61</v>
      </c>
      <c r="AB380" s="18">
        <v>0</v>
      </c>
      <c r="AC380" s="18">
        <v>0</v>
      </c>
      <c r="AD380" s="18">
        <v>0</v>
      </c>
      <c r="AE380" s="18">
        <v>0</v>
      </c>
      <c r="AF380" s="18">
        <v>11.24</v>
      </c>
      <c r="AG380" s="18">
        <v>44.45</v>
      </c>
      <c r="AH380" s="18">
        <v>26.47</v>
      </c>
      <c r="AI380" s="18">
        <v>0</v>
      </c>
      <c r="AJ380" s="18">
        <v>0</v>
      </c>
      <c r="AK380" s="18">
        <v>0</v>
      </c>
      <c r="AL380" s="18">
        <v>0</v>
      </c>
      <c r="AM380" s="18">
        <v>0</v>
      </c>
      <c r="AN380" s="18">
        <v>0</v>
      </c>
      <c r="AO380" s="18">
        <v>0</v>
      </c>
      <c r="AP380" s="18">
        <v>4.09</v>
      </c>
      <c r="AQ380" s="18">
        <v>0</v>
      </c>
      <c r="AR380" s="18">
        <v>0.2</v>
      </c>
      <c r="AS380" s="18">
        <v>0</v>
      </c>
      <c r="AT380" s="1">
        <f t="shared" si="5"/>
        <v>948.51</v>
      </c>
      <c r="AU380" s="18">
        <v>0</v>
      </c>
      <c r="AV380" s="18">
        <v>0</v>
      </c>
      <c r="AW380" s="19">
        <v>74</v>
      </c>
      <c r="AX380" s="19">
        <v>300</v>
      </c>
      <c r="AY380" s="18">
        <v>353400</v>
      </c>
      <c r="AZ380" s="18">
        <v>88280.3</v>
      </c>
      <c r="BA380" s="20">
        <v>90</v>
      </c>
      <c r="BB380" s="20">
        <v>43.817800800405102</v>
      </c>
      <c r="BC380" s="20">
        <v>9.4600000000000009</v>
      </c>
      <c r="BD380" s="20"/>
      <c r="BE380" s="2" t="s">
        <v>1523</v>
      </c>
      <c r="BF380" s="14"/>
      <c r="BG380" s="2" t="s">
        <v>728</v>
      </c>
      <c r="BH380" s="2" t="s">
        <v>729</v>
      </c>
      <c r="BI380" s="2" t="s">
        <v>742</v>
      </c>
      <c r="BJ380" s="2" t="s">
        <v>3</v>
      </c>
      <c r="BK380" s="15" t="s">
        <v>1</v>
      </c>
      <c r="BL380" s="20">
        <v>348917.22717511997</v>
      </c>
      <c r="BM380" s="15" t="s">
        <v>35</v>
      </c>
      <c r="BN380" s="20"/>
      <c r="BO380" s="21">
        <v>38513</v>
      </c>
      <c r="BP380" s="21">
        <v>47635</v>
      </c>
      <c r="BQ380" s="13" t="s">
        <v>1665</v>
      </c>
      <c r="BR380" s="13" t="s">
        <v>1687</v>
      </c>
      <c r="BS380" s="13" t="s">
        <v>1667</v>
      </c>
      <c r="BT380" s="13" t="s">
        <v>1667</v>
      </c>
      <c r="BU380" s="20">
        <v>0</v>
      </c>
      <c r="BV380" s="20">
        <v>93.61</v>
      </c>
      <c r="BW380" s="20">
        <v>0</v>
      </c>
    </row>
    <row r="381" spans="1:75" s="3" customFormat="1" ht="18.2" customHeight="1" x14ac:dyDescent="0.15">
      <c r="A381" s="6">
        <v>379</v>
      </c>
      <c r="B381" s="7" t="s">
        <v>52</v>
      </c>
      <c r="C381" s="7" t="s">
        <v>34</v>
      </c>
      <c r="D381" s="8">
        <v>45383</v>
      </c>
      <c r="E381" s="9" t="s">
        <v>314</v>
      </c>
      <c r="F381" s="10">
        <v>11</v>
      </c>
      <c r="G381" s="10">
        <v>11</v>
      </c>
      <c r="H381" s="1">
        <v>0</v>
      </c>
      <c r="I381" s="1">
        <v>8528.23</v>
      </c>
      <c r="J381" s="1">
        <v>0</v>
      </c>
      <c r="K381" s="1">
        <v>8528.23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8528.23</v>
      </c>
      <c r="S381" s="1">
        <v>396.75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396.75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f t="shared" si="5"/>
        <v>0</v>
      </c>
      <c r="AU381" s="1">
        <v>8528.23</v>
      </c>
      <c r="AV381" s="1">
        <v>396.75</v>
      </c>
      <c r="AW381" s="11">
        <v>176</v>
      </c>
      <c r="AX381" s="11">
        <v>300</v>
      </c>
      <c r="AY381" s="1">
        <v>345000</v>
      </c>
      <c r="AZ381" s="1">
        <v>87019.15</v>
      </c>
      <c r="BA381" s="12">
        <v>90</v>
      </c>
      <c r="BB381" s="12">
        <v>8.8203654023281093</v>
      </c>
      <c r="BC381" s="12">
        <v>9.4600000000000009</v>
      </c>
      <c r="BD381" s="12"/>
      <c r="BE381" s="9" t="s">
        <v>1521</v>
      </c>
      <c r="BF381" s="6"/>
      <c r="BG381" s="9" t="s">
        <v>567</v>
      </c>
      <c r="BH381" s="9" t="s">
        <v>568</v>
      </c>
      <c r="BI381" s="9" t="s">
        <v>719</v>
      </c>
      <c r="BJ381" s="9" t="s">
        <v>1522</v>
      </c>
      <c r="BK381" s="7" t="s">
        <v>1</v>
      </c>
      <c r="BL381" s="12">
        <v>69232.409930440001</v>
      </c>
      <c r="BM381" s="7" t="s">
        <v>35</v>
      </c>
      <c r="BN381" s="12"/>
      <c r="BO381" s="13">
        <v>38513</v>
      </c>
      <c r="BP381" s="13">
        <v>47635</v>
      </c>
      <c r="BQ381" s="13" t="s">
        <v>1448</v>
      </c>
      <c r="BR381" s="13" t="s">
        <v>1664</v>
      </c>
      <c r="BS381" s="13">
        <v>44232</v>
      </c>
      <c r="BT381" s="13">
        <v>44862</v>
      </c>
      <c r="BU381" s="12">
        <v>1783.87</v>
      </c>
      <c r="BV381" s="12">
        <v>0</v>
      </c>
      <c r="BW381" s="12">
        <v>0</v>
      </c>
    </row>
    <row r="382" spans="1:75" s="3" customFormat="1" ht="18.2" customHeight="1" x14ac:dyDescent="0.15">
      <c r="A382" s="14">
        <v>380</v>
      </c>
      <c r="B382" s="15" t="s">
        <v>52</v>
      </c>
      <c r="C382" s="15" t="s">
        <v>34</v>
      </c>
      <c r="D382" s="16">
        <v>45383</v>
      </c>
      <c r="E382" s="2" t="s">
        <v>1092</v>
      </c>
      <c r="F382" s="17">
        <v>0</v>
      </c>
      <c r="G382" s="17">
        <v>0</v>
      </c>
      <c r="H382" s="18">
        <v>8079.12</v>
      </c>
      <c r="I382" s="18">
        <v>0</v>
      </c>
      <c r="J382" s="18">
        <v>0</v>
      </c>
      <c r="K382" s="18">
        <v>8079.12</v>
      </c>
      <c r="L382" s="18">
        <v>511.05</v>
      </c>
      <c r="M382" s="18">
        <v>0</v>
      </c>
      <c r="N382" s="18">
        <v>0</v>
      </c>
      <c r="O382" s="18">
        <v>511.05</v>
      </c>
      <c r="P382" s="18">
        <v>0</v>
      </c>
      <c r="Q382" s="18">
        <v>0</v>
      </c>
      <c r="R382" s="18">
        <v>7568.07</v>
      </c>
      <c r="S382" s="18">
        <v>0</v>
      </c>
      <c r="T382" s="18">
        <v>60.32</v>
      </c>
      <c r="U382" s="18">
        <v>0</v>
      </c>
      <c r="V382" s="18">
        <v>0</v>
      </c>
      <c r="W382" s="18">
        <v>60.32</v>
      </c>
      <c r="X382" s="18">
        <v>0</v>
      </c>
      <c r="Y382" s="18">
        <v>0</v>
      </c>
      <c r="Z382" s="18">
        <v>0</v>
      </c>
      <c r="AA382" s="18">
        <v>85.69</v>
      </c>
      <c r="AB382" s="18">
        <v>0</v>
      </c>
      <c r="AC382" s="18">
        <v>0</v>
      </c>
      <c r="AD382" s="18">
        <v>0</v>
      </c>
      <c r="AE382" s="18">
        <v>0</v>
      </c>
      <c r="AF382" s="18">
        <v>8.8800000000000008</v>
      </c>
      <c r="AG382" s="18">
        <v>29.41</v>
      </c>
      <c r="AH382" s="18">
        <v>19.11</v>
      </c>
      <c r="AI382" s="18">
        <v>0</v>
      </c>
      <c r="AJ382" s="18">
        <v>0</v>
      </c>
      <c r="AK382" s="18">
        <v>0</v>
      </c>
      <c r="AL382" s="18">
        <v>0</v>
      </c>
      <c r="AM382" s="18">
        <v>0</v>
      </c>
      <c r="AN382" s="18">
        <v>0</v>
      </c>
      <c r="AO382" s="18">
        <v>0</v>
      </c>
      <c r="AP382" s="18">
        <v>95.26</v>
      </c>
      <c r="AQ382" s="18">
        <v>0</v>
      </c>
      <c r="AR382" s="18">
        <v>119.89</v>
      </c>
      <c r="AS382" s="18">
        <v>0</v>
      </c>
      <c r="AT382" s="1">
        <f t="shared" si="5"/>
        <v>689.83</v>
      </c>
      <c r="AU382" s="18">
        <v>0</v>
      </c>
      <c r="AV382" s="18">
        <v>0</v>
      </c>
      <c r="AW382" s="19">
        <v>14</v>
      </c>
      <c r="AX382" s="19">
        <v>240</v>
      </c>
      <c r="AY382" s="18">
        <v>284000</v>
      </c>
      <c r="AZ382" s="18">
        <v>63686.82</v>
      </c>
      <c r="BA382" s="20">
        <v>80</v>
      </c>
      <c r="BB382" s="20">
        <v>9.5066074895873296</v>
      </c>
      <c r="BC382" s="20">
        <v>8.9600000000000009</v>
      </c>
      <c r="BD382" s="20"/>
      <c r="BE382" s="2" t="s">
        <v>1521</v>
      </c>
      <c r="BF382" s="14"/>
      <c r="BG382" s="2" t="s">
        <v>611</v>
      </c>
      <c r="BH382" s="2" t="s">
        <v>203</v>
      </c>
      <c r="BI382" s="2" t="s">
        <v>752</v>
      </c>
      <c r="BJ382" s="2" t="s">
        <v>3</v>
      </c>
      <c r="BK382" s="15" t="s">
        <v>1</v>
      </c>
      <c r="BL382" s="20">
        <v>61437.804165959998</v>
      </c>
      <c r="BM382" s="15" t="s">
        <v>35</v>
      </c>
      <c r="BN382" s="20"/>
      <c r="BO382" s="21">
        <v>38518</v>
      </c>
      <c r="BP382" s="21">
        <v>45809</v>
      </c>
      <c r="BQ382" s="13" t="s">
        <v>1422</v>
      </c>
      <c r="BR382" s="13" t="s">
        <v>1708</v>
      </c>
      <c r="BS382" s="13" t="s">
        <v>1667</v>
      </c>
      <c r="BT382" s="13" t="s">
        <v>1667</v>
      </c>
      <c r="BU382" s="20">
        <v>0</v>
      </c>
      <c r="BV382" s="20">
        <v>85.69</v>
      </c>
      <c r="BW382" s="20">
        <v>0</v>
      </c>
    </row>
    <row r="383" spans="1:75" s="3" customFormat="1" ht="18.2" customHeight="1" x14ac:dyDescent="0.15">
      <c r="A383" s="6">
        <v>381</v>
      </c>
      <c r="B383" s="7" t="s">
        <v>52</v>
      </c>
      <c r="C383" s="7" t="s">
        <v>34</v>
      </c>
      <c r="D383" s="8">
        <v>45383</v>
      </c>
      <c r="E383" s="9" t="s">
        <v>286</v>
      </c>
      <c r="F383" s="10">
        <v>117</v>
      </c>
      <c r="G383" s="10">
        <v>116</v>
      </c>
      <c r="H383" s="1">
        <v>24195.62</v>
      </c>
      <c r="I383" s="1">
        <v>18127.419999999998</v>
      </c>
      <c r="J383" s="1">
        <v>0</v>
      </c>
      <c r="K383" s="1">
        <v>42323.040000000001</v>
      </c>
      <c r="L383" s="1">
        <v>237.79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42323.040000000001</v>
      </c>
      <c r="S383" s="1">
        <v>32010.59</v>
      </c>
      <c r="T383" s="1">
        <v>190.74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32201.33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f t="shared" si="5"/>
        <v>0</v>
      </c>
      <c r="AU383" s="1">
        <v>18365.21</v>
      </c>
      <c r="AV383" s="1">
        <v>32201.33</v>
      </c>
      <c r="AW383" s="11">
        <v>74</v>
      </c>
      <c r="AX383" s="11">
        <v>300</v>
      </c>
      <c r="AY383" s="1">
        <v>201000</v>
      </c>
      <c r="AZ383" s="1">
        <v>49204.66</v>
      </c>
      <c r="BA383" s="12">
        <v>90</v>
      </c>
      <c r="BB383" s="12">
        <v>77.4128629280235</v>
      </c>
      <c r="BC383" s="12">
        <v>9.4600000000000009</v>
      </c>
      <c r="BD383" s="12"/>
      <c r="BE383" s="9" t="s">
        <v>1521</v>
      </c>
      <c r="BF383" s="6"/>
      <c r="BG383" s="9" t="s">
        <v>555</v>
      </c>
      <c r="BH383" s="9" t="s">
        <v>235</v>
      </c>
      <c r="BI383" s="9" t="s">
        <v>574</v>
      </c>
      <c r="BJ383" s="9" t="s">
        <v>1522</v>
      </c>
      <c r="BK383" s="7" t="s">
        <v>1</v>
      </c>
      <c r="BL383" s="12">
        <v>343579.62376511999</v>
      </c>
      <c r="BM383" s="7" t="s">
        <v>35</v>
      </c>
      <c r="BN383" s="12"/>
      <c r="BO383" s="13">
        <v>38523</v>
      </c>
      <c r="BP383" s="13">
        <v>47635</v>
      </c>
      <c r="BQ383" s="13" t="s">
        <v>1416</v>
      </c>
      <c r="BR383" s="13" t="s">
        <v>1688</v>
      </c>
      <c r="BS383" s="13">
        <v>44232</v>
      </c>
      <c r="BT383" s="13">
        <v>44862</v>
      </c>
      <c r="BU383" s="12">
        <v>7375.92</v>
      </c>
      <c r="BV383" s="12">
        <v>24.39</v>
      </c>
      <c r="BW383" s="12">
        <v>0</v>
      </c>
    </row>
    <row r="384" spans="1:75" s="3" customFormat="1" ht="18.2" customHeight="1" x14ac:dyDescent="0.15">
      <c r="A384" s="14">
        <v>382</v>
      </c>
      <c r="B384" s="15" t="s">
        <v>52</v>
      </c>
      <c r="C384" s="15" t="s">
        <v>34</v>
      </c>
      <c r="D384" s="16">
        <v>45383</v>
      </c>
      <c r="E384" s="2" t="s">
        <v>360</v>
      </c>
      <c r="F384" s="17">
        <v>176</v>
      </c>
      <c r="G384" s="17">
        <v>175</v>
      </c>
      <c r="H384" s="18">
        <v>55839.98</v>
      </c>
      <c r="I384" s="18">
        <v>52140.31</v>
      </c>
      <c r="J384" s="18">
        <v>0</v>
      </c>
      <c r="K384" s="18">
        <v>107980.29</v>
      </c>
      <c r="L384" s="18">
        <v>548.83000000000004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107980.29</v>
      </c>
      <c r="S384" s="18">
        <v>121930.73</v>
      </c>
      <c r="T384" s="18">
        <v>440.21</v>
      </c>
      <c r="U384" s="18">
        <v>0</v>
      </c>
      <c r="V384" s="18">
        <v>0</v>
      </c>
      <c r="W384" s="18">
        <v>0</v>
      </c>
      <c r="X384" s="18">
        <v>0</v>
      </c>
      <c r="Y384" s="18">
        <v>0</v>
      </c>
      <c r="Z384" s="18">
        <v>122370.94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18">
        <v>0</v>
      </c>
      <c r="AL384" s="18">
        <v>0</v>
      </c>
      <c r="AM384" s="18">
        <v>0</v>
      </c>
      <c r="AN384" s="18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">
        <f t="shared" si="5"/>
        <v>0</v>
      </c>
      <c r="AU384" s="18">
        <v>52689.14</v>
      </c>
      <c r="AV384" s="18">
        <v>122370.94</v>
      </c>
      <c r="AW384" s="19">
        <v>74</v>
      </c>
      <c r="AX384" s="19">
        <v>300</v>
      </c>
      <c r="AY384" s="18">
        <v>450000</v>
      </c>
      <c r="AZ384" s="18">
        <v>113563.04</v>
      </c>
      <c r="BA384" s="20">
        <v>90</v>
      </c>
      <c r="BB384" s="20">
        <v>85.575607169374805</v>
      </c>
      <c r="BC384" s="20">
        <v>9.4600000000000009</v>
      </c>
      <c r="BD384" s="20"/>
      <c r="BE384" s="2" t="s">
        <v>1523</v>
      </c>
      <c r="BF384" s="14"/>
      <c r="BG384" s="2" t="s">
        <v>567</v>
      </c>
      <c r="BH384" s="2" t="s">
        <v>568</v>
      </c>
      <c r="BI384" s="2" t="s">
        <v>775</v>
      </c>
      <c r="BJ384" s="2" t="s">
        <v>1522</v>
      </c>
      <c r="BK384" s="15" t="s">
        <v>1</v>
      </c>
      <c r="BL384" s="20">
        <v>876587.01766811998</v>
      </c>
      <c r="BM384" s="15" t="s">
        <v>35</v>
      </c>
      <c r="BN384" s="20"/>
      <c r="BO384" s="21">
        <v>38526</v>
      </c>
      <c r="BP384" s="21">
        <v>47635</v>
      </c>
      <c r="BQ384" s="13" t="s">
        <v>1636</v>
      </c>
      <c r="BR384" s="13" t="s">
        <v>1717</v>
      </c>
      <c r="BS384" s="13">
        <v>43867</v>
      </c>
      <c r="BT384" s="13">
        <v>44497</v>
      </c>
      <c r="BU384" s="20">
        <v>35525.53</v>
      </c>
      <c r="BV384" s="20">
        <v>112.52</v>
      </c>
      <c r="BW384" s="20">
        <v>0</v>
      </c>
    </row>
    <row r="385" spans="1:75" s="3" customFormat="1" ht="18.2" customHeight="1" x14ac:dyDescent="0.15">
      <c r="A385" s="6">
        <v>383</v>
      </c>
      <c r="B385" s="7" t="s">
        <v>52</v>
      </c>
      <c r="C385" s="7" t="s">
        <v>34</v>
      </c>
      <c r="D385" s="8">
        <v>45383</v>
      </c>
      <c r="E385" s="9" t="s">
        <v>1093</v>
      </c>
      <c r="F385" s="10">
        <v>0</v>
      </c>
      <c r="G385" s="10">
        <v>0</v>
      </c>
      <c r="H385" s="1">
        <v>55035.33</v>
      </c>
      <c r="I385" s="1">
        <v>0</v>
      </c>
      <c r="J385" s="1">
        <v>0</v>
      </c>
      <c r="K385" s="1">
        <v>55035.33</v>
      </c>
      <c r="L385" s="1">
        <v>540.94000000000005</v>
      </c>
      <c r="M385" s="1">
        <v>0</v>
      </c>
      <c r="N385" s="1">
        <v>0</v>
      </c>
      <c r="O385" s="1">
        <v>540.94000000000005</v>
      </c>
      <c r="P385" s="1">
        <v>0</v>
      </c>
      <c r="Q385" s="1">
        <v>0</v>
      </c>
      <c r="R385" s="1">
        <v>54494.39</v>
      </c>
      <c r="S385" s="1">
        <v>0</v>
      </c>
      <c r="T385" s="1">
        <v>433.86</v>
      </c>
      <c r="U385" s="1">
        <v>0</v>
      </c>
      <c r="V385" s="1">
        <v>0</v>
      </c>
      <c r="W385" s="1">
        <v>433.86</v>
      </c>
      <c r="X385" s="1">
        <v>0</v>
      </c>
      <c r="Y385" s="1">
        <v>0</v>
      </c>
      <c r="Z385" s="1">
        <v>0</v>
      </c>
      <c r="AA385" s="1">
        <v>55.47</v>
      </c>
      <c r="AB385" s="1">
        <v>0</v>
      </c>
      <c r="AC385" s="1">
        <v>0</v>
      </c>
      <c r="AD385" s="1">
        <v>0</v>
      </c>
      <c r="AE385" s="1">
        <v>0</v>
      </c>
      <c r="AF385" s="1">
        <v>11.67</v>
      </c>
      <c r="AG385" s="1">
        <v>53.19</v>
      </c>
      <c r="AH385" s="1">
        <v>33.590000000000003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f t="shared" si="5"/>
        <v>1128.72</v>
      </c>
      <c r="AU385" s="1">
        <v>0</v>
      </c>
      <c r="AV385" s="1">
        <v>0</v>
      </c>
      <c r="AW385" s="11">
        <v>74</v>
      </c>
      <c r="AX385" s="11">
        <v>300</v>
      </c>
      <c r="AY385" s="1">
        <v>450400</v>
      </c>
      <c r="AZ385" s="1">
        <v>111927.85</v>
      </c>
      <c r="BA385" s="12">
        <v>90</v>
      </c>
      <c r="BB385" s="12">
        <v>43.818362454027302</v>
      </c>
      <c r="BC385" s="12">
        <v>9.4600000000000009</v>
      </c>
      <c r="BD385" s="12"/>
      <c r="BE385" s="9" t="s">
        <v>1521</v>
      </c>
      <c r="BF385" s="6"/>
      <c r="BG385" s="9" t="s">
        <v>550</v>
      </c>
      <c r="BH385" s="9" t="s">
        <v>570</v>
      </c>
      <c r="BI385" s="9" t="s">
        <v>776</v>
      </c>
      <c r="BJ385" s="9" t="s">
        <v>3</v>
      </c>
      <c r="BK385" s="7" t="s">
        <v>1</v>
      </c>
      <c r="BL385" s="12">
        <v>442386.98386292002</v>
      </c>
      <c r="BM385" s="7" t="s">
        <v>35</v>
      </c>
      <c r="BN385" s="12"/>
      <c r="BO385" s="13">
        <v>38533</v>
      </c>
      <c r="BP385" s="13">
        <v>47635</v>
      </c>
      <c r="BQ385" s="13" t="s">
        <v>1665</v>
      </c>
      <c r="BR385" s="13" t="s">
        <v>1687</v>
      </c>
      <c r="BS385" s="13" t="s">
        <v>1667</v>
      </c>
      <c r="BT385" s="13" t="s">
        <v>1667</v>
      </c>
      <c r="BU385" s="12">
        <v>0</v>
      </c>
      <c r="BV385" s="12">
        <v>55.47</v>
      </c>
      <c r="BW385" s="12">
        <v>0</v>
      </c>
    </row>
    <row r="386" spans="1:75" s="3" customFormat="1" ht="18.2" customHeight="1" x14ac:dyDescent="0.15">
      <c r="A386" s="14">
        <v>384</v>
      </c>
      <c r="B386" s="15" t="s">
        <v>52</v>
      </c>
      <c r="C386" s="15" t="s">
        <v>34</v>
      </c>
      <c r="D386" s="16">
        <v>45383</v>
      </c>
      <c r="E386" s="2" t="s">
        <v>370</v>
      </c>
      <c r="F386" s="17">
        <v>123</v>
      </c>
      <c r="G386" s="17">
        <v>123</v>
      </c>
      <c r="H386" s="18">
        <v>0</v>
      </c>
      <c r="I386" s="18">
        <v>84029.55</v>
      </c>
      <c r="J386" s="18">
        <v>0</v>
      </c>
      <c r="K386" s="18">
        <v>84029.55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84029.55</v>
      </c>
      <c r="S386" s="18">
        <v>45645.74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45645.74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  <c r="AK386" s="18">
        <v>0</v>
      </c>
      <c r="AL386" s="18">
        <v>0</v>
      </c>
      <c r="AM386" s="18">
        <v>0</v>
      </c>
      <c r="AN386" s="18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">
        <f t="shared" si="5"/>
        <v>0</v>
      </c>
      <c r="AU386" s="18">
        <v>84029.55</v>
      </c>
      <c r="AV386" s="18">
        <v>45645.74</v>
      </c>
      <c r="AW386" s="19">
        <v>33</v>
      </c>
      <c r="AX386" s="19">
        <v>240</v>
      </c>
      <c r="AY386" s="18">
        <v>462000</v>
      </c>
      <c r="AZ386" s="18">
        <v>115856.7</v>
      </c>
      <c r="BA386" s="20">
        <v>89.78</v>
      </c>
      <c r="BB386" s="20">
        <v>65.116415356211604</v>
      </c>
      <c r="BC386" s="20">
        <v>9.07</v>
      </c>
      <c r="BD386" s="20"/>
      <c r="BE386" s="2" t="s">
        <v>1523</v>
      </c>
      <c r="BF386" s="14"/>
      <c r="BG386" s="2" t="s">
        <v>561</v>
      </c>
      <c r="BH386" s="2" t="s">
        <v>737</v>
      </c>
      <c r="BI386" s="2" t="s">
        <v>777</v>
      </c>
      <c r="BJ386" s="2" t="s">
        <v>1522</v>
      </c>
      <c r="BK386" s="15" t="s">
        <v>1</v>
      </c>
      <c r="BL386" s="20">
        <v>682154.23972740001</v>
      </c>
      <c r="BM386" s="15" t="s">
        <v>35</v>
      </c>
      <c r="BN386" s="20"/>
      <c r="BO386" s="21">
        <v>38532</v>
      </c>
      <c r="BP386" s="21">
        <v>45809</v>
      </c>
      <c r="BQ386" s="13" t="s">
        <v>1413</v>
      </c>
      <c r="BR386" s="13" t="s">
        <v>1701</v>
      </c>
      <c r="BS386" s="13">
        <v>43867</v>
      </c>
      <c r="BT386" s="13">
        <v>44497</v>
      </c>
      <c r="BU386" s="20">
        <v>29166.46</v>
      </c>
      <c r="BV386" s="20">
        <v>0</v>
      </c>
      <c r="BW386" s="20">
        <v>0</v>
      </c>
    </row>
    <row r="387" spans="1:75" s="3" customFormat="1" ht="18.2" customHeight="1" x14ac:dyDescent="0.15">
      <c r="A387" s="6">
        <v>385</v>
      </c>
      <c r="B387" s="7" t="s">
        <v>52</v>
      </c>
      <c r="C387" s="7" t="s">
        <v>34</v>
      </c>
      <c r="D387" s="8">
        <v>45383</v>
      </c>
      <c r="E387" s="9" t="s">
        <v>313</v>
      </c>
      <c r="F387" s="10">
        <v>183</v>
      </c>
      <c r="G387" s="10">
        <v>182</v>
      </c>
      <c r="H387" s="1">
        <v>68261.13</v>
      </c>
      <c r="I387" s="1">
        <v>62235.83</v>
      </c>
      <c r="J387" s="1">
        <v>0</v>
      </c>
      <c r="K387" s="1">
        <v>130496.96000000001</v>
      </c>
      <c r="L387" s="1">
        <v>653.39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130496.96000000001</v>
      </c>
      <c r="S387" s="1">
        <v>158518.9</v>
      </c>
      <c r="T387" s="1">
        <v>552.91999999999996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159071.82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f t="shared" ref="AT387:AT450" si="6">AQ387-AR387-AS387+AP387+AO387+AN387+AL387+AI387+AH387+AG387+AF387+AA387+W387+V387+Q387+P387+O387+N387-J387</f>
        <v>0</v>
      </c>
      <c r="AU387" s="1">
        <v>62889.22</v>
      </c>
      <c r="AV387" s="1">
        <v>159071.82</v>
      </c>
      <c r="AW387" s="11">
        <v>75</v>
      </c>
      <c r="AX387" s="11">
        <v>300</v>
      </c>
      <c r="AY387" s="1">
        <v>590000</v>
      </c>
      <c r="AZ387" s="1">
        <v>135687.34</v>
      </c>
      <c r="BA387" s="12">
        <v>90</v>
      </c>
      <c r="BB387" s="12">
        <v>86.557274982323307</v>
      </c>
      <c r="BC387" s="12">
        <v>9.7200000000000006</v>
      </c>
      <c r="BD387" s="12"/>
      <c r="BE387" s="9" t="s">
        <v>1521</v>
      </c>
      <c r="BF387" s="6"/>
      <c r="BG387" s="9" t="s">
        <v>641</v>
      </c>
      <c r="BH387" s="9" t="s">
        <v>744</v>
      </c>
      <c r="BI387" s="9" t="s">
        <v>778</v>
      </c>
      <c r="BJ387" s="9" t="s">
        <v>1522</v>
      </c>
      <c r="BK387" s="7" t="s">
        <v>1</v>
      </c>
      <c r="BL387" s="12">
        <v>1059377.97519488</v>
      </c>
      <c r="BM387" s="7" t="s">
        <v>35</v>
      </c>
      <c r="BN387" s="12"/>
      <c r="BO387" s="13">
        <v>38540</v>
      </c>
      <c r="BP387" s="13">
        <v>47665</v>
      </c>
      <c r="BQ387" s="13" t="s">
        <v>1594</v>
      </c>
      <c r="BR387" s="13" t="s">
        <v>1720</v>
      </c>
      <c r="BS387" s="13">
        <v>44232</v>
      </c>
      <c r="BT387" s="13">
        <v>44862</v>
      </c>
      <c r="BU387" s="12">
        <v>33900.58</v>
      </c>
      <c r="BV387" s="12">
        <v>81.42</v>
      </c>
      <c r="BW387" s="12">
        <v>0</v>
      </c>
    </row>
    <row r="388" spans="1:75" s="3" customFormat="1" ht="18.2" customHeight="1" x14ac:dyDescent="0.15">
      <c r="A388" s="14">
        <v>386</v>
      </c>
      <c r="B388" s="15" t="s">
        <v>52</v>
      </c>
      <c r="C388" s="15" t="s">
        <v>34</v>
      </c>
      <c r="D388" s="16">
        <v>45383</v>
      </c>
      <c r="E388" s="2" t="s">
        <v>1094</v>
      </c>
      <c r="F388" s="17">
        <v>0</v>
      </c>
      <c r="G388" s="17">
        <v>0</v>
      </c>
      <c r="H388" s="18">
        <v>21098.05</v>
      </c>
      <c r="I388" s="18">
        <v>0</v>
      </c>
      <c r="J388" s="18">
        <v>0</v>
      </c>
      <c r="K388" s="18">
        <v>21098.05</v>
      </c>
      <c r="L388" s="18">
        <v>201.96</v>
      </c>
      <c r="M388" s="18">
        <v>0</v>
      </c>
      <c r="N388" s="18">
        <v>0</v>
      </c>
      <c r="O388" s="18">
        <v>201.96</v>
      </c>
      <c r="P388" s="18">
        <v>0</v>
      </c>
      <c r="Q388" s="18">
        <v>0</v>
      </c>
      <c r="R388" s="18">
        <v>20896.09</v>
      </c>
      <c r="S388" s="18">
        <v>0</v>
      </c>
      <c r="T388" s="18">
        <v>170.89</v>
      </c>
      <c r="U388" s="18">
        <v>0</v>
      </c>
      <c r="V388" s="18">
        <v>0</v>
      </c>
      <c r="W388" s="18">
        <v>170.89</v>
      </c>
      <c r="X388" s="18">
        <v>0</v>
      </c>
      <c r="Y388" s="18">
        <v>0</v>
      </c>
      <c r="Z388" s="18">
        <v>0</v>
      </c>
      <c r="AA388" s="18">
        <v>36.86</v>
      </c>
      <c r="AB388" s="18">
        <v>0</v>
      </c>
      <c r="AC388" s="18">
        <v>0</v>
      </c>
      <c r="AD388" s="18">
        <v>0</v>
      </c>
      <c r="AE388" s="18">
        <v>0</v>
      </c>
      <c r="AF388" s="18">
        <v>4.6100000000000003</v>
      </c>
      <c r="AG388" s="18">
        <v>21.12</v>
      </c>
      <c r="AH388" s="18">
        <v>12.59</v>
      </c>
      <c r="AI388" s="18">
        <v>0</v>
      </c>
      <c r="AJ388" s="18">
        <v>0</v>
      </c>
      <c r="AK388" s="18">
        <v>0</v>
      </c>
      <c r="AL388" s="18">
        <v>0</v>
      </c>
      <c r="AM388" s="18">
        <v>0</v>
      </c>
      <c r="AN388" s="18">
        <v>0</v>
      </c>
      <c r="AO388" s="18">
        <v>0</v>
      </c>
      <c r="AP388" s="18">
        <v>7.07</v>
      </c>
      <c r="AQ388" s="18">
        <v>0</v>
      </c>
      <c r="AR388" s="18">
        <v>23.96</v>
      </c>
      <c r="AS388" s="18">
        <v>0</v>
      </c>
      <c r="AT388" s="1">
        <f t="shared" si="6"/>
        <v>431.14</v>
      </c>
      <c r="AU388" s="18">
        <v>0</v>
      </c>
      <c r="AV388" s="18">
        <v>0</v>
      </c>
      <c r="AW388" s="19">
        <v>75</v>
      </c>
      <c r="AX388" s="19">
        <v>300</v>
      </c>
      <c r="AY388" s="18">
        <v>165999.99</v>
      </c>
      <c r="AZ388" s="18">
        <v>41938.57</v>
      </c>
      <c r="BA388" s="20">
        <v>90</v>
      </c>
      <c r="BB388" s="20">
        <v>44.842923828828702</v>
      </c>
      <c r="BC388" s="20">
        <v>9.7200000000000006</v>
      </c>
      <c r="BD388" s="20"/>
      <c r="BE388" s="2" t="s">
        <v>1523</v>
      </c>
      <c r="BF388" s="14"/>
      <c r="BG388" s="2" t="s">
        <v>575</v>
      </c>
      <c r="BH388" s="2" t="s">
        <v>755</v>
      </c>
      <c r="BI388" s="2" t="s">
        <v>773</v>
      </c>
      <c r="BJ388" s="2" t="s">
        <v>3</v>
      </c>
      <c r="BK388" s="15" t="s">
        <v>1</v>
      </c>
      <c r="BL388" s="20">
        <v>169635.04371052</v>
      </c>
      <c r="BM388" s="15" t="s">
        <v>35</v>
      </c>
      <c r="BN388" s="20"/>
      <c r="BO388" s="21">
        <v>38547</v>
      </c>
      <c r="BP388" s="21">
        <v>47665</v>
      </c>
      <c r="BQ388" s="13" t="s">
        <v>1665</v>
      </c>
      <c r="BR388" s="13" t="s">
        <v>1687</v>
      </c>
      <c r="BS388" s="13" t="s">
        <v>1667</v>
      </c>
      <c r="BT388" s="13" t="s">
        <v>1667</v>
      </c>
      <c r="BU388" s="20">
        <v>0</v>
      </c>
      <c r="BV388" s="20">
        <v>36.86</v>
      </c>
      <c r="BW388" s="20">
        <v>0</v>
      </c>
    </row>
    <row r="389" spans="1:75" s="3" customFormat="1" ht="18.2" customHeight="1" x14ac:dyDescent="0.15">
      <c r="A389" s="6">
        <v>387</v>
      </c>
      <c r="B389" s="7" t="s">
        <v>52</v>
      </c>
      <c r="C389" s="7" t="s">
        <v>34</v>
      </c>
      <c r="D389" s="8">
        <v>45383</v>
      </c>
      <c r="E389" s="9" t="s">
        <v>189</v>
      </c>
      <c r="F389" s="10">
        <v>168</v>
      </c>
      <c r="G389" s="10">
        <v>167</v>
      </c>
      <c r="H389" s="1">
        <v>46999.93</v>
      </c>
      <c r="I389" s="1">
        <v>41216.01</v>
      </c>
      <c r="J389" s="1">
        <v>0</v>
      </c>
      <c r="K389" s="1">
        <v>88215.94</v>
      </c>
      <c r="L389" s="1">
        <v>449.85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88215.94</v>
      </c>
      <c r="S389" s="1">
        <v>98194.18</v>
      </c>
      <c r="T389" s="1">
        <v>380.7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98574.88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f t="shared" si="6"/>
        <v>0</v>
      </c>
      <c r="AU389" s="1">
        <v>41665.86</v>
      </c>
      <c r="AV389" s="1">
        <v>98574.88</v>
      </c>
      <c r="AW389" s="11">
        <v>75</v>
      </c>
      <c r="AX389" s="11">
        <v>300</v>
      </c>
      <c r="AY389" s="1">
        <v>369800</v>
      </c>
      <c r="AZ389" s="1">
        <v>93421.69</v>
      </c>
      <c r="BA389" s="12">
        <v>90</v>
      </c>
      <c r="BB389" s="12">
        <v>84.984917314169806</v>
      </c>
      <c r="BC389" s="12">
        <v>9.7200000000000006</v>
      </c>
      <c r="BD389" s="12"/>
      <c r="BE389" s="9" t="s">
        <v>1523</v>
      </c>
      <c r="BF389" s="6"/>
      <c r="BG389" s="9" t="s">
        <v>591</v>
      </c>
      <c r="BH389" s="9" t="s">
        <v>592</v>
      </c>
      <c r="BI389" s="9" t="s">
        <v>779</v>
      </c>
      <c r="BJ389" s="9" t="s">
        <v>1522</v>
      </c>
      <c r="BK389" s="7" t="s">
        <v>1</v>
      </c>
      <c r="BL389" s="12">
        <v>716139.47096632002</v>
      </c>
      <c r="BM389" s="7" t="s">
        <v>35</v>
      </c>
      <c r="BN389" s="12"/>
      <c r="BO389" s="13">
        <v>38538</v>
      </c>
      <c r="BP389" s="13">
        <v>47665</v>
      </c>
      <c r="BQ389" s="13" t="s">
        <v>1415</v>
      </c>
      <c r="BR389" s="13" t="s">
        <v>1721</v>
      </c>
      <c r="BS389" s="13">
        <v>43262</v>
      </c>
      <c r="BT389" s="13">
        <v>43892</v>
      </c>
      <c r="BU389" s="12">
        <v>26265.360000000001</v>
      </c>
      <c r="BV389" s="12">
        <v>82.13</v>
      </c>
      <c r="BW389" s="12">
        <v>0</v>
      </c>
    </row>
    <row r="390" spans="1:75" s="3" customFormat="1" ht="18.2" customHeight="1" x14ac:dyDescent="0.15">
      <c r="A390" s="14">
        <v>388</v>
      </c>
      <c r="B390" s="15" t="s">
        <v>52</v>
      </c>
      <c r="C390" s="15" t="s">
        <v>34</v>
      </c>
      <c r="D390" s="16">
        <v>45383</v>
      </c>
      <c r="E390" s="2" t="s">
        <v>287</v>
      </c>
      <c r="F390" s="17">
        <v>180</v>
      </c>
      <c r="G390" s="17">
        <v>179</v>
      </c>
      <c r="H390" s="18">
        <v>24786.94</v>
      </c>
      <c r="I390" s="18">
        <v>22414.97</v>
      </c>
      <c r="J390" s="18">
        <v>0</v>
      </c>
      <c r="K390" s="18">
        <v>47201.91</v>
      </c>
      <c r="L390" s="18">
        <v>237.23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47201.91</v>
      </c>
      <c r="S390" s="18">
        <v>56025.66</v>
      </c>
      <c r="T390" s="18">
        <v>200.77</v>
      </c>
      <c r="U390" s="18">
        <v>0</v>
      </c>
      <c r="V390" s="18">
        <v>0</v>
      </c>
      <c r="W390" s="18">
        <v>0</v>
      </c>
      <c r="X390" s="18">
        <v>0</v>
      </c>
      <c r="Y390" s="18">
        <v>0</v>
      </c>
      <c r="Z390" s="18">
        <v>56226.43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18">
        <v>0</v>
      </c>
      <c r="AK390" s="18">
        <v>0</v>
      </c>
      <c r="AL390" s="18">
        <v>0</v>
      </c>
      <c r="AM390" s="18">
        <v>0</v>
      </c>
      <c r="AN390" s="18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">
        <f t="shared" si="6"/>
        <v>0</v>
      </c>
      <c r="AU390" s="18">
        <v>22652.2</v>
      </c>
      <c r="AV390" s="18">
        <v>56226.43</v>
      </c>
      <c r="AW390" s="19">
        <v>75</v>
      </c>
      <c r="AX390" s="19">
        <v>300</v>
      </c>
      <c r="AY390" s="18">
        <v>201000</v>
      </c>
      <c r="AZ390" s="18">
        <v>49267.15</v>
      </c>
      <c r="BA390" s="20">
        <v>90</v>
      </c>
      <c r="BB390" s="20">
        <v>86.227271112698801</v>
      </c>
      <c r="BC390" s="20">
        <v>9.7200000000000006</v>
      </c>
      <c r="BD390" s="20"/>
      <c r="BE390" s="2" t="s">
        <v>1523</v>
      </c>
      <c r="BF390" s="14"/>
      <c r="BG390" s="2" t="s">
        <v>555</v>
      </c>
      <c r="BH390" s="2" t="s">
        <v>235</v>
      </c>
      <c r="BI390" s="2" t="s">
        <v>574</v>
      </c>
      <c r="BJ390" s="2" t="s">
        <v>1522</v>
      </c>
      <c r="BK390" s="15" t="s">
        <v>1</v>
      </c>
      <c r="BL390" s="20">
        <v>383186.42703348002</v>
      </c>
      <c r="BM390" s="15" t="s">
        <v>35</v>
      </c>
      <c r="BN390" s="20"/>
      <c r="BO390" s="21">
        <v>38539</v>
      </c>
      <c r="BP390" s="21">
        <v>47665</v>
      </c>
      <c r="BQ390" s="13" t="s">
        <v>1416</v>
      </c>
      <c r="BR390" s="13" t="s">
        <v>1688</v>
      </c>
      <c r="BS390" s="13">
        <v>43867</v>
      </c>
      <c r="BT390" s="13">
        <v>44497</v>
      </c>
      <c r="BU390" s="20">
        <v>12095.1</v>
      </c>
      <c r="BV390" s="20">
        <v>29.57</v>
      </c>
      <c r="BW390" s="20">
        <v>0</v>
      </c>
    </row>
    <row r="391" spans="1:75" s="3" customFormat="1" ht="18.2" customHeight="1" x14ac:dyDescent="0.15">
      <c r="A391" s="6">
        <v>389</v>
      </c>
      <c r="B391" s="7" t="s">
        <v>52</v>
      </c>
      <c r="C391" s="7" t="s">
        <v>34</v>
      </c>
      <c r="D391" s="8">
        <v>45383</v>
      </c>
      <c r="E391" s="9" t="s">
        <v>1095</v>
      </c>
      <c r="F391" s="10">
        <v>0</v>
      </c>
      <c r="G391" s="10">
        <v>0</v>
      </c>
      <c r="H391" s="1">
        <v>64856.76</v>
      </c>
      <c r="I391" s="1">
        <v>48.67</v>
      </c>
      <c r="J391" s="1">
        <v>0</v>
      </c>
      <c r="K391" s="1">
        <v>64905.43</v>
      </c>
      <c r="L391" s="1">
        <v>620.83000000000004</v>
      </c>
      <c r="M391" s="1">
        <v>0</v>
      </c>
      <c r="N391" s="1">
        <v>48.67</v>
      </c>
      <c r="O391" s="1">
        <v>620.83000000000004</v>
      </c>
      <c r="P391" s="1">
        <v>0</v>
      </c>
      <c r="Q391" s="1">
        <v>0</v>
      </c>
      <c r="R391" s="1">
        <v>64235.93</v>
      </c>
      <c r="S391" s="1">
        <v>0</v>
      </c>
      <c r="T391" s="1">
        <v>525.34</v>
      </c>
      <c r="U391" s="1">
        <v>0</v>
      </c>
      <c r="V391" s="1">
        <v>0</v>
      </c>
      <c r="W391" s="1">
        <v>525.34</v>
      </c>
      <c r="X391" s="1">
        <v>0</v>
      </c>
      <c r="Y391" s="1">
        <v>0</v>
      </c>
      <c r="Z391" s="1">
        <v>0</v>
      </c>
      <c r="AA391" s="1">
        <v>77.36</v>
      </c>
      <c r="AB391" s="1">
        <v>0</v>
      </c>
      <c r="AC391" s="1">
        <v>0</v>
      </c>
      <c r="AD391" s="1">
        <v>0</v>
      </c>
      <c r="AE391" s="1">
        <v>0</v>
      </c>
      <c r="AF391" s="1">
        <v>16.98</v>
      </c>
      <c r="AG391" s="1">
        <v>63.11</v>
      </c>
      <c r="AH391" s="1">
        <v>38.68</v>
      </c>
      <c r="AI391" s="1">
        <v>0</v>
      </c>
      <c r="AJ391" s="1">
        <v>0</v>
      </c>
      <c r="AK391" s="1">
        <v>0</v>
      </c>
      <c r="AL391" s="1">
        <v>41.93</v>
      </c>
      <c r="AM391" s="1">
        <v>0</v>
      </c>
      <c r="AN391" s="1">
        <v>0</v>
      </c>
      <c r="AO391" s="1">
        <v>0</v>
      </c>
      <c r="AP391" s="1">
        <v>2.1800000000000002</v>
      </c>
      <c r="AQ391" s="1">
        <v>0</v>
      </c>
      <c r="AR391" s="1">
        <v>0</v>
      </c>
      <c r="AS391" s="1">
        <v>0</v>
      </c>
      <c r="AT391" s="1">
        <f t="shared" si="6"/>
        <v>1435.08</v>
      </c>
      <c r="AU391" s="1">
        <v>0</v>
      </c>
      <c r="AV391" s="1">
        <v>0</v>
      </c>
      <c r="AW391" s="11">
        <v>75</v>
      </c>
      <c r="AX391" s="11">
        <v>300</v>
      </c>
      <c r="AY391" s="1">
        <v>561100</v>
      </c>
      <c r="AZ391" s="1">
        <v>128922.55</v>
      </c>
      <c r="BA391" s="12">
        <v>90</v>
      </c>
      <c r="BB391" s="12">
        <v>44.842688110032</v>
      </c>
      <c r="BC391" s="12">
        <v>9.7200000000000006</v>
      </c>
      <c r="BD391" s="12"/>
      <c r="BE391" s="9" t="s">
        <v>1523</v>
      </c>
      <c r="BF391" s="6"/>
      <c r="BG391" s="9" t="s">
        <v>617</v>
      </c>
      <c r="BH391" s="9" t="s">
        <v>701</v>
      </c>
      <c r="BI391" s="9" t="s">
        <v>705</v>
      </c>
      <c r="BJ391" s="9" t="s">
        <v>3</v>
      </c>
      <c r="BK391" s="7" t="s">
        <v>1</v>
      </c>
      <c r="BL391" s="12">
        <v>521469.07834603998</v>
      </c>
      <c r="BM391" s="7" t="s">
        <v>35</v>
      </c>
      <c r="BN391" s="12"/>
      <c r="BO391" s="13">
        <v>38554</v>
      </c>
      <c r="BP391" s="13">
        <v>47665</v>
      </c>
      <c r="BQ391" s="13" t="s">
        <v>1402</v>
      </c>
      <c r="BR391" s="13" t="s">
        <v>1697</v>
      </c>
      <c r="BS391" s="13" t="s">
        <v>1667</v>
      </c>
      <c r="BT391" s="13" t="s">
        <v>1667</v>
      </c>
      <c r="BU391" s="12">
        <v>0</v>
      </c>
      <c r="BV391" s="12">
        <v>77.36</v>
      </c>
      <c r="BW391" s="12">
        <v>0</v>
      </c>
    </row>
    <row r="392" spans="1:75" s="3" customFormat="1" ht="18.2" customHeight="1" x14ac:dyDescent="0.15">
      <c r="A392" s="14">
        <v>390</v>
      </c>
      <c r="B392" s="15" t="s">
        <v>609</v>
      </c>
      <c r="C392" s="15" t="s">
        <v>34</v>
      </c>
      <c r="D392" s="16">
        <v>45383</v>
      </c>
      <c r="E392" s="2" t="s">
        <v>358</v>
      </c>
      <c r="F392" s="17">
        <v>139</v>
      </c>
      <c r="G392" s="17">
        <v>138</v>
      </c>
      <c r="H392" s="18">
        <v>39494.230000000003</v>
      </c>
      <c r="I392" s="18">
        <v>31981.51</v>
      </c>
      <c r="J392" s="18">
        <v>0</v>
      </c>
      <c r="K392" s="18">
        <v>71475.740000000005</v>
      </c>
      <c r="L392" s="18">
        <v>397.1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71475.740000000005</v>
      </c>
      <c r="S392" s="18">
        <v>70884.05</v>
      </c>
      <c r="T392" s="18">
        <v>342.94</v>
      </c>
      <c r="U392" s="18">
        <v>0</v>
      </c>
      <c r="V392" s="18">
        <v>0</v>
      </c>
      <c r="W392" s="18">
        <v>0</v>
      </c>
      <c r="X392" s="18">
        <v>0</v>
      </c>
      <c r="Y392" s="18">
        <v>0</v>
      </c>
      <c r="Z392" s="18">
        <v>71226.990000000005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18">
        <v>0</v>
      </c>
      <c r="AK392" s="18">
        <v>0</v>
      </c>
      <c r="AL392" s="18">
        <v>0</v>
      </c>
      <c r="AM392" s="18">
        <v>0</v>
      </c>
      <c r="AN392" s="18">
        <v>0</v>
      </c>
      <c r="AO392" s="18">
        <v>0</v>
      </c>
      <c r="AP392" s="18">
        <v>0</v>
      </c>
      <c r="AQ392" s="18">
        <v>0</v>
      </c>
      <c r="AR392" s="18">
        <v>0</v>
      </c>
      <c r="AS392" s="18">
        <v>0</v>
      </c>
      <c r="AT392" s="1">
        <f t="shared" si="6"/>
        <v>0</v>
      </c>
      <c r="AU392" s="18">
        <v>32378.61</v>
      </c>
      <c r="AV392" s="18">
        <v>71226.990000000005</v>
      </c>
      <c r="AW392" s="19">
        <v>71</v>
      </c>
      <c r="AX392" s="19">
        <v>300</v>
      </c>
      <c r="AY392" s="18">
        <v>310000</v>
      </c>
      <c r="AZ392" s="18">
        <v>78855.789999999994</v>
      </c>
      <c r="BA392" s="20">
        <v>90</v>
      </c>
      <c r="BB392" s="20">
        <v>81.576972344072701</v>
      </c>
      <c r="BC392" s="20">
        <v>10.42</v>
      </c>
      <c r="BD392" s="20"/>
      <c r="BE392" s="2" t="s">
        <v>1523</v>
      </c>
      <c r="BF392" s="14"/>
      <c r="BG392" s="2" t="s">
        <v>652</v>
      </c>
      <c r="BH392" s="2" t="s">
        <v>653</v>
      </c>
      <c r="BI392" s="2" t="s">
        <v>781</v>
      </c>
      <c r="BJ392" s="2" t="s">
        <v>1522</v>
      </c>
      <c r="BK392" s="15" t="s">
        <v>1</v>
      </c>
      <c r="BL392" s="20">
        <v>580242.05864071997</v>
      </c>
      <c r="BM392" s="15" t="s">
        <v>35</v>
      </c>
      <c r="BN392" s="20"/>
      <c r="BO392" s="21">
        <v>38414</v>
      </c>
      <c r="BP392" s="21">
        <v>47574</v>
      </c>
      <c r="BQ392" s="13" t="s">
        <v>1422</v>
      </c>
      <c r="BR392" s="13" t="s">
        <v>1708</v>
      </c>
      <c r="BS392" s="13">
        <v>44232</v>
      </c>
      <c r="BT392" s="13">
        <v>44862</v>
      </c>
      <c r="BU392" s="20">
        <v>12439</v>
      </c>
      <c r="BV392" s="20">
        <v>0</v>
      </c>
      <c r="BW392" s="20">
        <v>0</v>
      </c>
    </row>
    <row r="393" spans="1:75" s="3" customFormat="1" ht="18.2" customHeight="1" x14ac:dyDescent="0.15">
      <c r="A393" s="6">
        <v>391</v>
      </c>
      <c r="B393" s="7" t="s">
        <v>52</v>
      </c>
      <c r="C393" s="7" t="s">
        <v>34</v>
      </c>
      <c r="D393" s="8">
        <v>45383</v>
      </c>
      <c r="E393" s="9" t="s">
        <v>109</v>
      </c>
      <c r="F393" s="10">
        <v>164</v>
      </c>
      <c r="G393" s="10">
        <v>163</v>
      </c>
      <c r="H393" s="1">
        <v>35966.559999999998</v>
      </c>
      <c r="I393" s="1">
        <v>31180.48</v>
      </c>
      <c r="J393" s="1">
        <v>0</v>
      </c>
      <c r="K393" s="1">
        <v>67147.039999999994</v>
      </c>
      <c r="L393" s="1">
        <v>344.24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67147.039999999994</v>
      </c>
      <c r="S393" s="1">
        <v>73053</v>
      </c>
      <c r="T393" s="1">
        <v>291.33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73344.33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f t="shared" si="6"/>
        <v>0</v>
      </c>
      <c r="AU393" s="1">
        <v>31524.720000000001</v>
      </c>
      <c r="AV393" s="1">
        <v>73344.33</v>
      </c>
      <c r="AW393" s="11">
        <v>75</v>
      </c>
      <c r="AX393" s="11">
        <v>300</v>
      </c>
      <c r="AY393" s="1">
        <v>283000</v>
      </c>
      <c r="AZ393" s="1">
        <v>71490.039999999994</v>
      </c>
      <c r="BA393" s="12">
        <v>90</v>
      </c>
      <c r="BB393" s="12">
        <v>84.532525090208395</v>
      </c>
      <c r="BC393" s="12">
        <v>9.7200000000000006</v>
      </c>
      <c r="BD393" s="12"/>
      <c r="BE393" s="9" t="s">
        <v>1521</v>
      </c>
      <c r="BF393" s="6"/>
      <c r="BG393" s="9" t="s">
        <v>641</v>
      </c>
      <c r="BH393" s="9" t="s">
        <v>744</v>
      </c>
      <c r="BI393" s="9" t="s">
        <v>784</v>
      </c>
      <c r="BJ393" s="9" t="s">
        <v>1522</v>
      </c>
      <c r="BK393" s="7" t="s">
        <v>1</v>
      </c>
      <c r="BL393" s="12">
        <v>545101.55083712004</v>
      </c>
      <c r="BM393" s="7" t="s">
        <v>35</v>
      </c>
      <c r="BN393" s="12"/>
      <c r="BO393" s="13">
        <v>38548</v>
      </c>
      <c r="BP393" s="13">
        <v>47665</v>
      </c>
      <c r="BQ393" s="13" t="s">
        <v>1448</v>
      </c>
      <c r="BR393" s="13" t="s">
        <v>1664</v>
      </c>
      <c r="BS393" s="13">
        <v>44232</v>
      </c>
      <c r="BT393" s="13">
        <v>44862</v>
      </c>
      <c r="BU393" s="12">
        <v>19758.96</v>
      </c>
      <c r="BV393" s="12">
        <v>62.85</v>
      </c>
      <c r="BW393" s="12">
        <v>0</v>
      </c>
    </row>
    <row r="394" spans="1:75" s="3" customFormat="1" ht="18.2" customHeight="1" x14ac:dyDescent="0.15">
      <c r="A394" s="14">
        <v>392</v>
      </c>
      <c r="B394" s="15" t="s">
        <v>52</v>
      </c>
      <c r="C394" s="15" t="s">
        <v>34</v>
      </c>
      <c r="D394" s="16">
        <v>45383</v>
      </c>
      <c r="E394" s="2" t="s">
        <v>348</v>
      </c>
      <c r="F394" s="17">
        <v>112</v>
      </c>
      <c r="G394" s="17">
        <v>112</v>
      </c>
      <c r="H394" s="18">
        <v>0</v>
      </c>
      <c r="I394" s="18">
        <v>63307.62</v>
      </c>
      <c r="J394" s="18">
        <v>0</v>
      </c>
      <c r="K394" s="18">
        <v>63307.62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63307.62</v>
      </c>
      <c r="S394" s="18">
        <v>31406.35</v>
      </c>
      <c r="T394" s="18">
        <v>0</v>
      </c>
      <c r="U394" s="18">
        <v>0</v>
      </c>
      <c r="V394" s="18">
        <v>0</v>
      </c>
      <c r="W394" s="18">
        <v>0</v>
      </c>
      <c r="X394" s="18">
        <v>0</v>
      </c>
      <c r="Y394" s="18">
        <v>0</v>
      </c>
      <c r="Z394" s="18">
        <v>31406.35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18">
        <v>0</v>
      </c>
      <c r="AK394" s="18">
        <v>0</v>
      </c>
      <c r="AL394" s="18">
        <v>0</v>
      </c>
      <c r="AM394" s="18">
        <v>0</v>
      </c>
      <c r="AN394" s="18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">
        <f t="shared" si="6"/>
        <v>0</v>
      </c>
      <c r="AU394" s="18">
        <v>63307.62</v>
      </c>
      <c r="AV394" s="18">
        <v>31406.35</v>
      </c>
      <c r="AW394" s="19">
        <v>0</v>
      </c>
      <c r="AX394" s="19">
        <v>180</v>
      </c>
      <c r="AY394" s="18">
        <v>326300</v>
      </c>
      <c r="AZ394" s="18">
        <v>82108.639999999999</v>
      </c>
      <c r="BA394" s="20">
        <v>90</v>
      </c>
      <c r="BB394" s="20">
        <v>69.392037183906595</v>
      </c>
      <c r="BC394" s="20">
        <v>9.25</v>
      </c>
      <c r="BD394" s="20"/>
      <c r="BE394" s="2" t="s">
        <v>1523</v>
      </c>
      <c r="BF394" s="14"/>
      <c r="BG394" s="2" t="s">
        <v>786</v>
      </c>
      <c r="BH394" s="2" t="s">
        <v>787</v>
      </c>
      <c r="BI394" s="2" t="s">
        <v>788</v>
      </c>
      <c r="BJ394" s="2" t="s">
        <v>1522</v>
      </c>
      <c r="BK394" s="15" t="s">
        <v>1</v>
      </c>
      <c r="BL394" s="20">
        <v>513933.03177335998</v>
      </c>
      <c r="BM394" s="15" t="s">
        <v>35</v>
      </c>
      <c r="BN394" s="20"/>
      <c r="BO394" s="21">
        <v>38547</v>
      </c>
      <c r="BP394" s="21">
        <v>44013</v>
      </c>
      <c r="BQ394" s="13" t="s">
        <v>1407</v>
      </c>
      <c r="BR394" s="13" t="s">
        <v>1694</v>
      </c>
      <c r="BS394" s="13">
        <v>43867</v>
      </c>
      <c r="BT394" s="13">
        <v>44497</v>
      </c>
      <c r="BU394" s="20">
        <v>16318.57</v>
      </c>
      <c r="BV394" s="20">
        <v>0</v>
      </c>
      <c r="BW394" s="20">
        <v>0</v>
      </c>
    </row>
    <row r="395" spans="1:75" s="3" customFormat="1" ht="18.2" customHeight="1" x14ac:dyDescent="0.15">
      <c r="A395" s="6">
        <v>393</v>
      </c>
      <c r="B395" s="7" t="s">
        <v>52</v>
      </c>
      <c r="C395" s="7" t="s">
        <v>34</v>
      </c>
      <c r="D395" s="8">
        <v>45383</v>
      </c>
      <c r="E395" s="9" t="s">
        <v>202</v>
      </c>
      <c r="F395" s="10">
        <v>168</v>
      </c>
      <c r="G395" s="10">
        <v>167</v>
      </c>
      <c r="H395" s="1">
        <v>72370.19</v>
      </c>
      <c r="I395" s="1">
        <v>63474.69</v>
      </c>
      <c r="J395" s="1">
        <v>0</v>
      </c>
      <c r="K395" s="1">
        <v>135844.88</v>
      </c>
      <c r="L395" s="1">
        <v>692.79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135844.88</v>
      </c>
      <c r="S395" s="1">
        <v>151395.63</v>
      </c>
      <c r="T395" s="1">
        <v>586.20000000000005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151981.82999999999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f t="shared" si="6"/>
        <v>0</v>
      </c>
      <c r="AU395" s="1">
        <v>64167.48</v>
      </c>
      <c r="AV395" s="1">
        <v>151981.82999999999</v>
      </c>
      <c r="AW395" s="11">
        <v>75</v>
      </c>
      <c r="AX395" s="11">
        <v>300</v>
      </c>
      <c r="AY395" s="1">
        <v>571900</v>
      </c>
      <c r="AZ395" s="1">
        <v>143861.94</v>
      </c>
      <c r="BA395" s="12">
        <v>90</v>
      </c>
      <c r="BB395" s="12">
        <v>84.984528917099297</v>
      </c>
      <c r="BC395" s="12">
        <v>9.7200000000000006</v>
      </c>
      <c r="BD395" s="12"/>
      <c r="BE395" s="9" t="s">
        <v>1523</v>
      </c>
      <c r="BF395" s="6"/>
      <c r="BG395" s="9" t="s">
        <v>550</v>
      </c>
      <c r="BH395" s="9" t="s">
        <v>570</v>
      </c>
      <c r="BI395" s="9" t="s">
        <v>637</v>
      </c>
      <c r="BJ395" s="9" t="s">
        <v>1522</v>
      </c>
      <c r="BK395" s="7" t="s">
        <v>1</v>
      </c>
      <c r="BL395" s="12">
        <v>1102792.53949664</v>
      </c>
      <c r="BM395" s="7" t="s">
        <v>35</v>
      </c>
      <c r="BN395" s="12"/>
      <c r="BO395" s="13">
        <v>38548</v>
      </c>
      <c r="BP395" s="13">
        <v>47665</v>
      </c>
      <c r="BQ395" s="13" t="s">
        <v>1407</v>
      </c>
      <c r="BR395" s="13" t="s">
        <v>1694</v>
      </c>
      <c r="BS395" s="13" t="s">
        <v>1667</v>
      </c>
      <c r="BT395" s="13" t="s">
        <v>1667</v>
      </c>
      <c r="BU395" s="12">
        <v>33517.83</v>
      </c>
      <c r="BV395" s="12">
        <v>86.33</v>
      </c>
      <c r="BW395" s="12">
        <v>0</v>
      </c>
    </row>
    <row r="396" spans="1:75" s="3" customFormat="1" ht="18.2" customHeight="1" x14ac:dyDescent="0.15">
      <c r="A396" s="14">
        <v>394</v>
      </c>
      <c r="B396" s="15" t="s">
        <v>52</v>
      </c>
      <c r="C396" s="15" t="s">
        <v>34</v>
      </c>
      <c r="D396" s="16">
        <v>45383</v>
      </c>
      <c r="E396" s="2" t="s">
        <v>1096</v>
      </c>
      <c r="F396" s="17">
        <v>0</v>
      </c>
      <c r="G396" s="17">
        <v>0</v>
      </c>
      <c r="H396" s="18">
        <v>59387.01</v>
      </c>
      <c r="I396" s="18">
        <v>0</v>
      </c>
      <c r="J396" s="18">
        <v>0</v>
      </c>
      <c r="K396" s="18">
        <v>59387.01</v>
      </c>
      <c r="L396" s="18">
        <v>568.45000000000005</v>
      </c>
      <c r="M396" s="18">
        <v>0</v>
      </c>
      <c r="N396" s="18">
        <v>0</v>
      </c>
      <c r="O396" s="18">
        <v>568.45000000000005</v>
      </c>
      <c r="P396" s="18">
        <v>0</v>
      </c>
      <c r="Q396" s="18">
        <v>0</v>
      </c>
      <c r="R396" s="18">
        <v>58818.559999999998</v>
      </c>
      <c r="S396" s="18">
        <v>0</v>
      </c>
      <c r="T396" s="18">
        <v>481.03</v>
      </c>
      <c r="U396" s="18">
        <v>0</v>
      </c>
      <c r="V396" s="18">
        <v>0</v>
      </c>
      <c r="W396" s="18">
        <v>481.03</v>
      </c>
      <c r="X396" s="18">
        <v>0</v>
      </c>
      <c r="Y396" s="18">
        <v>0</v>
      </c>
      <c r="Z396" s="18">
        <v>0</v>
      </c>
      <c r="AA396" s="18">
        <v>70.84</v>
      </c>
      <c r="AB396" s="18">
        <v>0</v>
      </c>
      <c r="AC396" s="18">
        <v>0</v>
      </c>
      <c r="AD396" s="18">
        <v>0</v>
      </c>
      <c r="AE396" s="18">
        <v>0</v>
      </c>
      <c r="AF396" s="18">
        <v>12.98</v>
      </c>
      <c r="AG396" s="18">
        <v>57.79</v>
      </c>
      <c r="AH396" s="18">
        <v>35.409999999999997</v>
      </c>
      <c r="AI396" s="1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0</v>
      </c>
      <c r="AP396" s="18">
        <v>0.06</v>
      </c>
      <c r="AQ396" s="18">
        <v>0</v>
      </c>
      <c r="AR396" s="18">
        <v>0.03</v>
      </c>
      <c r="AS396" s="18">
        <v>0</v>
      </c>
      <c r="AT396" s="1">
        <f t="shared" si="6"/>
        <v>1226.53</v>
      </c>
      <c r="AU396" s="18">
        <v>0</v>
      </c>
      <c r="AV396" s="18">
        <v>0</v>
      </c>
      <c r="AW396" s="19">
        <v>75</v>
      </c>
      <c r="AX396" s="19">
        <v>300</v>
      </c>
      <c r="AY396" s="18">
        <v>479900</v>
      </c>
      <c r="AZ396" s="18">
        <v>118047.01</v>
      </c>
      <c r="BA396" s="20">
        <v>90</v>
      </c>
      <c r="BB396" s="20">
        <v>44.843748266051001</v>
      </c>
      <c r="BC396" s="20">
        <v>9.7200000000000006</v>
      </c>
      <c r="BD396" s="20"/>
      <c r="BE396" s="2" t="s">
        <v>1523</v>
      </c>
      <c r="BF396" s="14"/>
      <c r="BG396" s="2" t="s">
        <v>617</v>
      </c>
      <c r="BH396" s="2" t="s">
        <v>701</v>
      </c>
      <c r="BI396" s="2" t="s">
        <v>705</v>
      </c>
      <c r="BJ396" s="2" t="s">
        <v>3</v>
      </c>
      <c r="BK396" s="15" t="s">
        <v>1</v>
      </c>
      <c r="BL396" s="20">
        <v>477490.71699967998</v>
      </c>
      <c r="BM396" s="15" t="s">
        <v>35</v>
      </c>
      <c r="BN396" s="20"/>
      <c r="BO396" s="21">
        <v>38552</v>
      </c>
      <c r="BP396" s="21">
        <v>47665</v>
      </c>
      <c r="BQ396" s="13" t="s">
        <v>1665</v>
      </c>
      <c r="BR396" s="13" t="s">
        <v>1687</v>
      </c>
      <c r="BS396" s="13" t="s">
        <v>1667</v>
      </c>
      <c r="BT396" s="13" t="s">
        <v>1667</v>
      </c>
      <c r="BU396" s="20">
        <v>0</v>
      </c>
      <c r="BV396" s="20">
        <v>70.84</v>
      </c>
      <c r="BW396" s="20">
        <v>0</v>
      </c>
    </row>
    <row r="397" spans="1:75" s="3" customFormat="1" ht="18.2" customHeight="1" x14ac:dyDescent="0.15">
      <c r="A397" s="6">
        <v>395</v>
      </c>
      <c r="B397" s="7" t="s">
        <v>52</v>
      </c>
      <c r="C397" s="7" t="s">
        <v>34</v>
      </c>
      <c r="D397" s="8">
        <v>45383</v>
      </c>
      <c r="E397" s="9" t="s">
        <v>1097</v>
      </c>
      <c r="F397" s="10">
        <v>0</v>
      </c>
      <c r="G397" s="10">
        <v>0</v>
      </c>
      <c r="H397" s="1">
        <v>52321.69</v>
      </c>
      <c r="I397" s="1">
        <v>497.16</v>
      </c>
      <c r="J397" s="1">
        <v>0</v>
      </c>
      <c r="K397" s="1">
        <v>52818.85</v>
      </c>
      <c r="L397" s="1">
        <v>500.78</v>
      </c>
      <c r="M397" s="1">
        <v>0</v>
      </c>
      <c r="N397" s="1">
        <v>496.83</v>
      </c>
      <c r="O397" s="1">
        <v>0</v>
      </c>
      <c r="P397" s="1">
        <v>0</v>
      </c>
      <c r="Q397" s="1">
        <v>0</v>
      </c>
      <c r="R397" s="1">
        <v>52322.02</v>
      </c>
      <c r="S397" s="1">
        <v>427.83</v>
      </c>
      <c r="T397" s="1">
        <v>423.81</v>
      </c>
      <c r="U397" s="1">
        <v>0</v>
      </c>
      <c r="V397" s="1">
        <v>427.83</v>
      </c>
      <c r="W397" s="1">
        <v>0</v>
      </c>
      <c r="X397" s="1">
        <v>0</v>
      </c>
      <c r="Y397" s="1">
        <v>0</v>
      </c>
      <c r="Z397" s="1">
        <v>423.81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12.93</v>
      </c>
      <c r="AG397" s="1">
        <v>0</v>
      </c>
      <c r="AH397" s="1">
        <v>0</v>
      </c>
      <c r="AI397" s="1">
        <v>62.41</v>
      </c>
      <c r="AJ397" s="1">
        <v>0</v>
      </c>
      <c r="AK397" s="1">
        <v>0</v>
      </c>
      <c r="AL397" s="1">
        <v>41.93</v>
      </c>
      <c r="AM397" s="1">
        <v>0</v>
      </c>
      <c r="AN397" s="1">
        <v>50.91</v>
      </c>
      <c r="AO397" s="1">
        <v>31.2</v>
      </c>
      <c r="AP397" s="1">
        <v>0</v>
      </c>
      <c r="AQ397" s="1">
        <v>0</v>
      </c>
      <c r="AR397" s="1">
        <v>0</v>
      </c>
      <c r="AS397" s="1">
        <v>0</v>
      </c>
      <c r="AT397" s="1">
        <f t="shared" si="6"/>
        <v>1124.04</v>
      </c>
      <c r="AU397" s="1">
        <v>501.11</v>
      </c>
      <c r="AV397" s="1">
        <v>423.81</v>
      </c>
      <c r="AW397" s="11">
        <v>75</v>
      </c>
      <c r="AX397" s="11">
        <v>300</v>
      </c>
      <c r="AY397" s="1">
        <v>445000</v>
      </c>
      <c r="AZ397" s="1">
        <v>103999.49</v>
      </c>
      <c r="BA397" s="12">
        <v>90</v>
      </c>
      <c r="BB397" s="12">
        <v>45.278893194572397</v>
      </c>
      <c r="BC397" s="12">
        <v>9.7200000000000006</v>
      </c>
      <c r="BD397" s="12"/>
      <c r="BE397" s="9" t="s">
        <v>1523</v>
      </c>
      <c r="BF397" s="6"/>
      <c r="BG397" s="9" t="s">
        <v>555</v>
      </c>
      <c r="BH397" s="9" t="s">
        <v>235</v>
      </c>
      <c r="BI397" s="9" t="s">
        <v>574</v>
      </c>
      <c r="BJ397" s="9" t="s">
        <v>3</v>
      </c>
      <c r="BK397" s="7" t="s">
        <v>1</v>
      </c>
      <c r="BL397" s="12">
        <v>424751.62337655999</v>
      </c>
      <c r="BM397" s="7" t="s">
        <v>35</v>
      </c>
      <c r="BN397" s="12"/>
      <c r="BO397" s="13">
        <v>38555</v>
      </c>
      <c r="BP397" s="13">
        <v>47665</v>
      </c>
      <c r="BQ397" s="13" t="s">
        <v>1402</v>
      </c>
      <c r="BR397" s="13" t="s">
        <v>1697</v>
      </c>
      <c r="BS397" s="13" t="s">
        <v>1667</v>
      </c>
      <c r="BT397" s="13" t="s">
        <v>1667</v>
      </c>
      <c r="BU397" s="12">
        <v>144.52000000000001</v>
      </c>
      <c r="BV397" s="12">
        <v>62.41</v>
      </c>
      <c r="BW397" s="12">
        <v>0</v>
      </c>
    </row>
    <row r="398" spans="1:75" s="3" customFormat="1" ht="18.2" customHeight="1" x14ac:dyDescent="0.15">
      <c r="A398" s="14">
        <v>396</v>
      </c>
      <c r="B398" s="15" t="s">
        <v>52</v>
      </c>
      <c r="C398" s="15" t="s">
        <v>34</v>
      </c>
      <c r="D398" s="16">
        <v>45383</v>
      </c>
      <c r="E398" s="2" t="s">
        <v>289</v>
      </c>
      <c r="F398" s="17">
        <v>164</v>
      </c>
      <c r="G398" s="17">
        <v>163</v>
      </c>
      <c r="H398" s="18">
        <v>22216.65</v>
      </c>
      <c r="I398" s="18">
        <v>13488.29</v>
      </c>
      <c r="J398" s="18">
        <v>0</v>
      </c>
      <c r="K398" s="18">
        <v>35704.94</v>
      </c>
      <c r="L398" s="18">
        <v>147.96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35704.94</v>
      </c>
      <c r="S398" s="18">
        <v>39664.699999999997</v>
      </c>
      <c r="T398" s="18">
        <v>177.73</v>
      </c>
      <c r="U398" s="18">
        <v>0</v>
      </c>
      <c r="V398" s="18">
        <v>0</v>
      </c>
      <c r="W398" s="18">
        <v>0</v>
      </c>
      <c r="X398" s="18">
        <v>0</v>
      </c>
      <c r="Y398" s="18">
        <v>0</v>
      </c>
      <c r="Z398" s="18">
        <v>39842.43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18">
        <v>0</v>
      </c>
      <c r="AK398" s="18">
        <v>0</v>
      </c>
      <c r="AL398" s="18">
        <v>0</v>
      </c>
      <c r="AM398" s="18">
        <v>0</v>
      </c>
      <c r="AN398" s="18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">
        <f t="shared" si="6"/>
        <v>0</v>
      </c>
      <c r="AU398" s="18">
        <v>13636.25</v>
      </c>
      <c r="AV398" s="18">
        <v>39842.43</v>
      </c>
      <c r="AW398" s="19">
        <v>98</v>
      </c>
      <c r="AX398" s="19">
        <v>360</v>
      </c>
      <c r="AY398" s="18">
        <v>200148.67</v>
      </c>
      <c r="AZ398" s="18">
        <v>38400</v>
      </c>
      <c r="BA398" s="20">
        <v>60</v>
      </c>
      <c r="BB398" s="20">
        <v>55.788968750000002</v>
      </c>
      <c r="BC398" s="20">
        <v>9.6</v>
      </c>
      <c r="BD398" s="20"/>
      <c r="BE398" s="2" t="s">
        <v>1523</v>
      </c>
      <c r="BF398" s="14"/>
      <c r="BG398" s="2" t="s">
        <v>555</v>
      </c>
      <c r="BH398" s="2" t="s">
        <v>791</v>
      </c>
      <c r="BI398" s="2"/>
      <c r="BJ398" s="2" t="s">
        <v>1522</v>
      </c>
      <c r="BK398" s="15" t="s">
        <v>1</v>
      </c>
      <c r="BL398" s="20">
        <v>289853.70265832002</v>
      </c>
      <c r="BM398" s="15" t="s">
        <v>35</v>
      </c>
      <c r="BN398" s="20"/>
      <c r="BO398" s="21">
        <v>37435</v>
      </c>
      <c r="BP398" s="21">
        <v>48393</v>
      </c>
      <c r="BQ398" s="13" t="s">
        <v>1410</v>
      </c>
      <c r="BR398" s="13" t="s">
        <v>1684</v>
      </c>
      <c r="BS398" s="13">
        <v>44232</v>
      </c>
      <c r="BT398" s="13">
        <v>44862</v>
      </c>
      <c r="BU398" s="20">
        <v>33064.19</v>
      </c>
      <c r="BV398" s="20">
        <v>150</v>
      </c>
      <c r="BW398" s="20">
        <v>0</v>
      </c>
    </row>
    <row r="399" spans="1:75" s="3" customFormat="1" ht="18.2" customHeight="1" x14ac:dyDescent="0.15">
      <c r="A399" s="6">
        <v>397</v>
      </c>
      <c r="B399" s="7" t="s">
        <v>609</v>
      </c>
      <c r="C399" s="7" t="s">
        <v>34</v>
      </c>
      <c r="D399" s="8">
        <v>45383</v>
      </c>
      <c r="E399" s="9" t="s">
        <v>29</v>
      </c>
      <c r="F399" s="10">
        <v>171</v>
      </c>
      <c r="G399" s="10">
        <v>170</v>
      </c>
      <c r="H399" s="1">
        <v>24679.01</v>
      </c>
      <c r="I399" s="1">
        <v>26193.5</v>
      </c>
      <c r="J399" s="1">
        <v>0</v>
      </c>
      <c r="K399" s="1">
        <v>50872.51</v>
      </c>
      <c r="L399" s="1">
        <v>284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50872.51</v>
      </c>
      <c r="S399" s="1">
        <v>56659.42</v>
      </c>
      <c r="T399" s="1">
        <v>200.52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56859.94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f t="shared" si="6"/>
        <v>0</v>
      </c>
      <c r="AU399" s="1">
        <v>26477.5</v>
      </c>
      <c r="AV399" s="1">
        <v>56859.94</v>
      </c>
      <c r="AW399" s="11">
        <v>65</v>
      </c>
      <c r="AX399" s="11">
        <v>300</v>
      </c>
      <c r="AY399" s="1">
        <v>208854</v>
      </c>
      <c r="AZ399" s="1">
        <v>54371.43</v>
      </c>
      <c r="BA399" s="12">
        <v>90</v>
      </c>
      <c r="BB399" s="12">
        <v>84.208303883123904</v>
      </c>
      <c r="BC399" s="12">
        <v>9.75</v>
      </c>
      <c r="BD399" s="12"/>
      <c r="BE399" s="9" t="s">
        <v>1521</v>
      </c>
      <c r="BF399" s="6"/>
      <c r="BG399" s="9" t="s">
        <v>550</v>
      </c>
      <c r="BH399" s="9" t="s">
        <v>551</v>
      </c>
      <c r="BI399" s="9" t="s">
        <v>792</v>
      </c>
      <c r="BJ399" s="9" t="s">
        <v>1522</v>
      </c>
      <c r="BK399" s="7" t="s">
        <v>1</v>
      </c>
      <c r="BL399" s="12">
        <v>412984.46061027999</v>
      </c>
      <c r="BM399" s="7" t="s">
        <v>35</v>
      </c>
      <c r="BN399" s="12"/>
      <c r="BO399" s="13">
        <v>38259</v>
      </c>
      <c r="BP399" s="13">
        <v>47392</v>
      </c>
      <c r="BQ399" s="13" t="s">
        <v>1792</v>
      </c>
      <c r="BR399" s="13" t="s">
        <v>1793</v>
      </c>
      <c r="BS399" s="13">
        <v>43262</v>
      </c>
      <c r="BT399" s="13">
        <v>43892</v>
      </c>
      <c r="BU399" s="12">
        <v>10316.56</v>
      </c>
      <c r="BV399" s="12">
        <v>0</v>
      </c>
      <c r="BW399" s="12">
        <v>0</v>
      </c>
    </row>
    <row r="400" spans="1:75" s="3" customFormat="1" ht="18.2" customHeight="1" x14ac:dyDescent="0.15">
      <c r="A400" s="14">
        <v>398</v>
      </c>
      <c r="B400" s="15" t="s">
        <v>52</v>
      </c>
      <c r="C400" s="15" t="s">
        <v>34</v>
      </c>
      <c r="D400" s="16">
        <v>45383</v>
      </c>
      <c r="E400" s="2" t="s">
        <v>234</v>
      </c>
      <c r="F400" s="17">
        <v>99</v>
      </c>
      <c r="G400" s="17">
        <v>99</v>
      </c>
      <c r="H400" s="18">
        <v>0</v>
      </c>
      <c r="I400" s="18">
        <v>48530.61</v>
      </c>
      <c r="J400" s="18">
        <v>0</v>
      </c>
      <c r="K400" s="18">
        <v>48530.61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48530.61</v>
      </c>
      <c r="S400" s="18">
        <v>21850.05</v>
      </c>
      <c r="T400" s="18">
        <v>0</v>
      </c>
      <c r="U400" s="18">
        <v>0</v>
      </c>
      <c r="V400" s="18">
        <v>0</v>
      </c>
      <c r="W400" s="18">
        <v>0</v>
      </c>
      <c r="X400" s="18">
        <v>0</v>
      </c>
      <c r="Y400" s="18">
        <v>0</v>
      </c>
      <c r="Z400" s="18">
        <v>21850.05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18">
        <v>0</v>
      </c>
      <c r="AL400" s="18">
        <v>0</v>
      </c>
      <c r="AM400" s="18">
        <v>0</v>
      </c>
      <c r="AN400" s="18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">
        <f t="shared" si="6"/>
        <v>0</v>
      </c>
      <c r="AU400" s="18">
        <v>48530.61</v>
      </c>
      <c r="AV400" s="18">
        <v>21850.05</v>
      </c>
      <c r="AW400" s="19">
        <v>0</v>
      </c>
      <c r="AX400" s="19">
        <v>180</v>
      </c>
      <c r="AY400" s="18">
        <v>267800</v>
      </c>
      <c r="AZ400" s="18">
        <v>67372.42</v>
      </c>
      <c r="BA400" s="20">
        <v>90</v>
      </c>
      <c r="BB400" s="20">
        <v>64.830013527790797</v>
      </c>
      <c r="BC400" s="20">
        <v>9.6199999999999992</v>
      </c>
      <c r="BD400" s="20"/>
      <c r="BE400" s="2" t="s">
        <v>1521</v>
      </c>
      <c r="BF400" s="14"/>
      <c r="BG400" s="2" t="s">
        <v>555</v>
      </c>
      <c r="BH400" s="2" t="s">
        <v>235</v>
      </c>
      <c r="BI400" s="2" t="s">
        <v>795</v>
      </c>
      <c r="BJ400" s="2" t="s">
        <v>1522</v>
      </c>
      <c r="BK400" s="15" t="s">
        <v>1</v>
      </c>
      <c r="BL400" s="20">
        <v>393972.85083707998</v>
      </c>
      <c r="BM400" s="15" t="s">
        <v>35</v>
      </c>
      <c r="BN400" s="20"/>
      <c r="BO400" s="21">
        <v>38580</v>
      </c>
      <c r="BP400" s="21">
        <v>44044</v>
      </c>
      <c r="BQ400" s="13" t="s">
        <v>1427</v>
      </c>
      <c r="BR400" s="13" t="s">
        <v>1693</v>
      </c>
      <c r="BS400" s="13">
        <v>44232</v>
      </c>
      <c r="BT400" s="13">
        <v>44862</v>
      </c>
      <c r="BU400" s="20">
        <v>10343.969999999999</v>
      </c>
      <c r="BV400" s="20">
        <v>0</v>
      </c>
      <c r="BW400" s="20">
        <v>0</v>
      </c>
    </row>
    <row r="401" spans="1:75" s="3" customFormat="1" ht="18.2" customHeight="1" x14ac:dyDescent="0.15">
      <c r="A401" s="6">
        <v>399</v>
      </c>
      <c r="B401" s="7" t="s">
        <v>52</v>
      </c>
      <c r="C401" s="7" t="s">
        <v>34</v>
      </c>
      <c r="D401" s="8">
        <v>45383</v>
      </c>
      <c r="E401" s="9" t="s">
        <v>1098</v>
      </c>
      <c r="F401" s="10">
        <v>0</v>
      </c>
      <c r="G401" s="10">
        <v>0</v>
      </c>
      <c r="H401" s="1">
        <v>54880.87</v>
      </c>
      <c r="I401" s="1">
        <v>0</v>
      </c>
      <c r="J401" s="1">
        <v>0</v>
      </c>
      <c r="K401" s="1">
        <v>54880.87</v>
      </c>
      <c r="L401" s="1">
        <v>512.07000000000005</v>
      </c>
      <c r="M401" s="1">
        <v>0</v>
      </c>
      <c r="N401" s="1">
        <v>0</v>
      </c>
      <c r="O401" s="1">
        <v>487.57</v>
      </c>
      <c r="P401" s="1">
        <v>0</v>
      </c>
      <c r="Q401" s="1">
        <v>0</v>
      </c>
      <c r="R401" s="1">
        <v>54393.3</v>
      </c>
      <c r="S401" s="1">
        <v>0</v>
      </c>
      <c r="T401" s="1">
        <v>455.05</v>
      </c>
      <c r="U401" s="1">
        <v>0</v>
      </c>
      <c r="V401" s="1">
        <v>0</v>
      </c>
      <c r="W401" s="1">
        <v>455.05</v>
      </c>
      <c r="X401" s="1">
        <v>0</v>
      </c>
      <c r="Y401" s="1">
        <v>0</v>
      </c>
      <c r="Z401" s="1">
        <v>0</v>
      </c>
      <c r="AA401" s="1">
        <v>76.69</v>
      </c>
      <c r="AB401" s="1">
        <v>0</v>
      </c>
      <c r="AC401" s="1">
        <v>0</v>
      </c>
      <c r="AD401" s="1">
        <v>0</v>
      </c>
      <c r="AE401" s="1">
        <v>0</v>
      </c>
      <c r="AF401" s="1">
        <v>16.05</v>
      </c>
      <c r="AG401" s="1">
        <v>53.79</v>
      </c>
      <c r="AH401" s="1">
        <v>32.06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12.57</v>
      </c>
      <c r="AS401" s="1">
        <v>0</v>
      </c>
      <c r="AT401" s="1">
        <f t="shared" si="6"/>
        <v>1108.6399999999999</v>
      </c>
      <c r="AU401" s="1">
        <v>24.5</v>
      </c>
      <c r="AV401" s="1">
        <v>0</v>
      </c>
      <c r="AW401" s="11">
        <v>76</v>
      </c>
      <c r="AX401" s="11">
        <v>300</v>
      </c>
      <c r="AY401" s="1">
        <v>428000</v>
      </c>
      <c r="AZ401" s="1">
        <v>106843.43</v>
      </c>
      <c r="BA401" s="12">
        <v>90</v>
      </c>
      <c r="BB401" s="12">
        <v>45.818418596258098</v>
      </c>
      <c r="BC401" s="12">
        <v>9.9499999999999993</v>
      </c>
      <c r="BD401" s="12"/>
      <c r="BE401" s="9" t="s">
        <v>1523</v>
      </c>
      <c r="BF401" s="6"/>
      <c r="BG401" s="9" t="s">
        <v>611</v>
      </c>
      <c r="BH401" s="9" t="s">
        <v>796</v>
      </c>
      <c r="BI401" s="9" t="s">
        <v>797</v>
      </c>
      <c r="BJ401" s="9" t="s">
        <v>3</v>
      </c>
      <c r="BK401" s="7" t="s">
        <v>1</v>
      </c>
      <c r="BL401" s="12">
        <v>441566.33241239999</v>
      </c>
      <c r="BM401" s="7" t="s">
        <v>35</v>
      </c>
      <c r="BN401" s="12"/>
      <c r="BO401" s="13">
        <v>38586</v>
      </c>
      <c r="BP401" s="13">
        <v>47696</v>
      </c>
      <c r="BQ401" s="13" t="s">
        <v>1665</v>
      </c>
      <c r="BR401" s="13" t="s">
        <v>1687</v>
      </c>
      <c r="BS401" s="13" t="s">
        <v>1667</v>
      </c>
      <c r="BT401" s="13" t="s">
        <v>1667</v>
      </c>
      <c r="BU401" s="12">
        <v>0</v>
      </c>
      <c r="BV401" s="12">
        <v>76.69</v>
      </c>
      <c r="BW401" s="12">
        <v>0</v>
      </c>
    </row>
    <row r="402" spans="1:75" s="3" customFormat="1" ht="18.2" customHeight="1" x14ac:dyDescent="0.15">
      <c r="A402" s="14">
        <v>400</v>
      </c>
      <c r="B402" s="15" t="s">
        <v>52</v>
      </c>
      <c r="C402" s="15" t="s">
        <v>34</v>
      </c>
      <c r="D402" s="16">
        <v>45383</v>
      </c>
      <c r="E402" s="2" t="s">
        <v>187</v>
      </c>
      <c r="F402" s="17">
        <v>170</v>
      </c>
      <c r="G402" s="17">
        <v>169</v>
      </c>
      <c r="H402" s="18">
        <v>97645.25</v>
      </c>
      <c r="I402" s="18">
        <v>82890.42</v>
      </c>
      <c r="J402" s="18">
        <v>0</v>
      </c>
      <c r="K402" s="18">
        <v>180535.67</v>
      </c>
      <c r="L402" s="18">
        <v>911.14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180535.67</v>
      </c>
      <c r="S402" s="18">
        <v>209642.18</v>
      </c>
      <c r="T402" s="18">
        <v>809.64</v>
      </c>
      <c r="U402" s="18">
        <v>0</v>
      </c>
      <c r="V402" s="18">
        <v>0</v>
      </c>
      <c r="W402" s="18">
        <v>0</v>
      </c>
      <c r="X402" s="18">
        <v>0</v>
      </c>
      <c r="Y402" s="18">
        <v>0</v>
      </c>
      <c r="Z402" s="18">
        <v>210451.82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18">
        <v>0</v>
      </c>
      <c r="AK402" s="18">
        <v>0</v>
      </c>
      <c r="AL402" s="18">
        <v>0</v>
      </c>
      <c r="AM402" s="18">
        <v>0</v>
      </c>
      <c r="AN402" s="18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">
        <f t="shared" si="6"/>
        <v>0</v>
      </c>
      <c r="AU402" s="18">
        <v>83801.56</v>
      </c>
      <c r="AV402" s="18">
        <v>210451.82</v>
      </c>
      <c r="AW402" s="19">
        <v>76</v>
      </c>
      <c r="AX402" s="19">
        <v>300</v>
      </c>
      <c r="AY402" s="18">
        <v>755900</v>
      </c>
      <c r="AZ402" s="18">
        <v>190104.16</v>
      </c>
      <c r="BA402" s="20">
        <v>90</v>
      </c>
      <c r="BB402" s="20">
        <v>85.470040739771306</v>
      </c>
      <c r="BC402" s="20">
        <v>9.9499999999999993</v>
      </c>
      <c r="BD402" s="20"/>
      <c r="BE402" s="2" t="s">
        <v>1523</v>
      </c>
      <c r="BF402" s="14"/>
      <c r="BG402" s="2" t="s">
        <v>786</v>
      </c>
      <c r="BH402" s="2" t="s">
        <v>787</v>
      </c>
      <c r="BI402" s="2" t="s">
        <v>788</v>
      </c>
      <c r="BJ402" s="2" t="s">
        <v>1522</v>
      </c>
      <c r="BK402" s="15" t="s">
        <v>1</v>
      </c>
      <c r="BL402" s="20">
        <v>1465593.62405876</v>
      </c>
      <c r="BM402" s="15" t="s">
        <v>35</v>
      </c>
      <c r="BN402" s="20"/>
      <c r="BO402" s="21">
        <v>38588</v>
      </c>
      <c r="BP402" s="21">
        <v>47696</v>
      </c>
      <c r="BQ402" s="13" t="s">
        <v>1479</v>
      </c>
      <c r="BR402" s="13" t="s">
        <v>1716</v>
      </c>
      <c r="BS402" s="13">
        <v>43262</v>
      </c>
      <c r="BT402" s="13">
        <v>43892</v>
      </c>
      <c r="BU402" s="20">
        <v>49052.09</v>
      </c>
      <c r="BV402" s="20">
        <v>136.44</v>
      </c>
      <c r="BW402" s="20">
        <v>0</v>
      </c>
    </row>
    <row r="403" spans="1:75" s="3" customFormat="1" ht="18.2" customHeight="1" x14ac:dyDescent="0.15">
      <c r="A403" s="6">
        <v>401</v>
      </c>
      <c r="B403" s="7" t="s">
        <v>52</v>
      </c>
      <c r="C403" s="7" t="s">
        <v>34</v>
      </c>
      <c r="D403" s="8">
        <v>45383</v>
      </c>
      <c r="E403" s="9" t="s">
        <v>1099</v>
      </c>
      <c r="F403" s="10">
        <v>0</v>
      </c>
      <c r="G403" s="10">
        <v>0</v>
      </c>
      <c r="H403" s="1">
        <v>31968.26</v>
      </c>
      <c r="I403" s="1">
        <v>0</v>
      </c>
      <c r="J403" s="1">
        <v>0</v>
      </c>
      <c r="K403" s="1">
        <v>31968.26</v>
      </c>
      <c r="L403" s="1">
        <v>298.36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31968.26</v>
      </c>
      <c r="S403" s="1">
        <v>0</v>
      </c>
      <c r="T403" s="1">
        <v>265.07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265.07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f t="shared" si="6"/>
        <v>0</v>
      </c>
      <c r="AU403" s="1">
        <v>298.36</v>
      </c>
      <c r="AV403" s="1">
        <v>265.07</v>
      </c>
      <c r="AW403" s="11">
        <v>76</v>
      </c>
      <c r="AX403" s="11">
        <v>300</v>
      </c>
      <c r="AY403" s="1">
        <v>277300</v>
      </c>
      <c r="AZ403" s="1">
        <v>62244.7</v>
      </c>
      <c r="BA403" s="12">
        <v>90</v>
      </c>
      <c r="BB403" s="12">
        <v>46.223106545617497</v>
      </c>
      <c r="BC403" s="12">
        <v>9.9499999999999993</v>
      </c>
      <c r="BD403" s="12"/>
      <c r="BE403" s="9" t="s">
        <v>1523</v>
      </c>
      <c r="BF403" s="6"/>
      <c r="BG403" s="9" t="s">
        <v>567</v>
      </c>
      <c r="BH403" s="9" t="s">
        <v>712</v>
      </c>
      <c r="BI403" s="9" t="s">
        <v>785</v>
      </c>
      <c r="BJ403" s="9" t="s">
        <v>3</v>
      </c>
      <c r="BK403" s="7" t="s">
        <v>1</v>
      </c>
      <c r="BL403" s="12">
        <v>259519.22979128</v>
      </c>
      <c r="BM403" s="7" t="s">
        <v>35</v>
      </c>
      <c r="BN403" s="12"/>
      <c r="BO403" s="13">
        <v>38588</v>
      </c>
      <c r="BP403" s="13">
        <v>47696</v>
      </c>
      <c r="BQ403" s="13" t="s">
        <v>1665</v>
      </c>
      <c r="BR403" s="13" t="s">
        <v>1687</v>
      </c>
      <c r="BS403" s="13" t="s">
        <v>1667</v>
      </c>
      <c r="BT403" s="13" t="s">
        <v>1667</v>
      </c>
      <c r="BU403" s="12">
        <v>94.65</v>
      </c>
      <c r="BV403" s="12">
        <v>44.67</v>
      </c>
      <c r="BW403" s="12">
        <v>0</v>
      </c>
    </row>
    <row r="404" spans="1:75" s="3" customFormat="1" ht="18.2" customHeight="1" x14ac:dyDescent="0.15">
      <c r="A404" s="14">
        <v>402</v>
      </c>
      <c r="B404" s="15" t="s">
        <v>52</v>
      </c>
      <c r="C404" s="15" t="s">
        <v>34</v>
      </c>
      <c r="D404" s="16">
        <v>45383</v>
      </c>
      <c r="E404" s="2" t="s">
        <v>85</v>
      </c>
      <c r="F404" s="17">
        <v>144</v>
      </c>
      <c r="G404" s="17">
        <v>143</v>
      </c>
      <c r="H404" s="18">
        <v>61232.03</v>
      </c>
      <c r="I404" s="18">
        <v>47926.38</v>
      </c>
      <c r="J404" s="18">
        <v>0</v>
      </c>
      <c r="K404" s="18">
        <v>109158.41</v>
      </c>
      <c r="L404" s="18">
        <v>571.37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109158.41</v>
      </c>
      <c r="S404" s="18">
        <v>107462.58</v>
      </c>
      <c r="T404" s="18">
        <v>507.72</v>
      </c>
      <c r="U404" s="18">
        <v>0</v>
      </c>
      <c r="V404" s="18">
        <v>0</v>
      </c>
      <c r="W404" s="18">
        <v>0</v>
      </c>
      <c r="X404" s="18">
        <v>0</v>
      </c>
      <c r="Y404" s="18">
        <v>0</v>
      </c>
      <c r="Z404" s="18">
        <v>107970.3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18">
        <v>0</v>
      </c>
      <c r="AL404" s="18">
        <v>0</v>
      </c>
      <c r="AM404" s="18">
        <v>0</v>
      </c>
      <c r="AN404" s="18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">
        <f t="shared" si="6"/>
        <v>0</v>
      </c>
      <c r="AU404" s="18">
        <v>48497.75</v>
      </c>
      <c r="AV404" s="18">
        <v>107970.3</v>
      </c>
      <c r="AW404" s="19">
        <v>76</v>
      </c>
      <c r="AX404" s="19">
        <v>300</v>
      </c>
      <c r="AY404" s="18">
        <v>476700</v>
      </c>
      <c r="AZ404" s="18">
        <v>119213</v>
      </c>
      <c r="BA404" s="20">
        <v>90</v>
      </c>
      <c r="BB404" s="20">
        <v>82.409274995176702</v>
      </c>
      <c r="BC404" s="20">
        <v>9.9499999999999993</v>
      </c>
      <c r="BD404" s="20"/>
      <c r="BE404" s="2" t="s">
        <v>1521</v>
      </c>
      <c r="BF404" s="14"/>
      <c r="BG404" s="2" t="s">
        <v>567</v>
      </c>
      <c r="BH404" s="2" t="s">
        <v>568</v>
      </c>
      <c r="BI404" s="2" t="s">
        <v>719</v>
      </c>
      <c r="BJ404" s="2" t="s">
        <v>1522</v>
      </c>
      <c r="BK404" s="15" t="s">
        <v>1</v>
      </c>
      <c r="BL404" s="20">
        <v>886151.02881547995</v>
      </c>
      <c r="BM404" s="15" t="s">
        <v>35</v>
      </c>
      <c r="BN404" s="20"/>
      <c r="BO404" s="21">
        <v>38587</v>
      </c>
      <c r="BP404" s="21">
        <v>47696</v>
      </c>
      <c r="BQ404" s="13" t="s">
        <v>1408</v>
      </c>
      <c r="BR404" s="13" t="s">
        <v>1706</v>
      </c>
      <c r="BS404" s="13">
        <v>44232</v>
      </c>
      <c r="BT404" s="13">
        <v>44862</v>
      </c>
      <c r="BU404" s="20">
        <v>26227.29</v>
      </c>
      <c r="BV404" s="20">
        <v>85.57</v>
      </c>
      <c r="BW404" s="20">
        <v>0</v>
      </c>
    </row>
    <row r="405" spans="1:75" s="3" customFormat="1" ht="18.2" customHeight="1" x14ac:dyDescent="0.15">
      <c r="A405" s="6">
        <v>403</v>
      </c>
      <c r="B405" s="7" t="s">
        <v>52</v>
      </c>
      <c r="C405" s="7" t="s">
        <v>34</v>
      </c>
      <c r="D405" s="8">
        <v>45383</v>
      </c>
      <c r="E405" s="9" t="s">
        <v>59</v>
      </c>
      <c r="F405" s="10">
        <v>106</v>
      </c>
      <c r="G405" s="10">
        <v>105</v>
      </c>
      <c r="H405" s="1">
        <v>18509.400000000001</v>
      </c>
      <c r="I405" s="1">
        <v>13150.72</v>
      </c>
      <c r="J405" s="1">
        <v>0</v>
      </c>
      <c r="K405" s="1">
        <v>31660.12</v>
      </c>
      <c r="L405" s="1">
        <v>177.73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31660.12</v>
      </c>
      <c r="S405" s="1">
        <v>19798.32</v>
      </c>
      <c r="T405" s="1">
        <v>133.11000000000001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19931.43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f t="shared" si="6"/>
        <v>0</v>
      </c>
      <c r="AU405" s="1">
        <v>13328.45</v>
      </c>
      <c r="AV405" s="1">
        <v>19931.43</v>
      </c>
      <c r="AW405" s="11">
        <v>77</v>
      </c>
      <c r="AX405" s="11">
        <v>300</v>
      </c>
      <c r="AY405" s="1">
        <v>262999.98</v>
      </c>
      <c r="AZ405" s="1">
        <v>38186.85</v>
      </c>
      <c r="BA405" s="12">
        <v>52.01</v>
      </c>
      <c r="BB405" s="12">
        <v>43.1206774373901</v>
      </c>
      <c r="BC405" s="12">
        <v>8.6300000000000008</v>
      </c>
      <c r="BD405" s="12"/>
      <c r="BE405" s="9" t="s">
        <v>1521</v>
      </c>
      <c r="BF405" s="6"/>
      <c r="BG405" s="9" t="s">
        <v>561</v>
      </c>
      <c r="BH405" s="9" t="s">
        <v>805</v>
      </c>
      <c r="BI405" s="9" t="s">
        <v>572</v>
      </c>
      <c r="BJ405" s="9" t="s">
        <v>1522</v>
      </c>
      <c r="BK405" s="7" t="s">
        <v>1</v>
      </c>
      <c r="BL405" s="12">
        <v>257017.74064336001</v>
      </c>
      <c r="BM405" s="7" t="s">
        <v>35</v>
      </c>
      <c r="BN405" s="12"/>
      <c r="BO405" s="13">
        <v>38616</v>
      </c>
      <c r="BP405" s="13">
        <v>47727</v>
      </c>
      <c r="BQ405" s="13" t="s">
        <v>1406</v>
      </c>
      <c r="BR405" s="13" t="s">
        <v>1686</v>
      </c>
      <c r="BS405" s="13">
        <v>44232</v>
      </c>
      <c r="BT405" s="13">
        <v>44862</v>
      </c>
      <c r="BU405" s="12">
        <v>9940.2999999999993</v>
      </c>
      <c r="BV405" s="12">
        <v>62.22</v>
      </c>
      <c r="BW405" s="12">
        <v>0</v>
      </c>
    </row>
    <row r="406" spans="1:75" s="3" customFormat="1" ht="18.2" customHeight="1" x14ac:dyDescent="0.15">
      <c r="A406" s="14">
        <v>404</v>
      </c>
      <c r="B406" s="15" t="s">
        <v>52</v>
      </c>
      <c r="C406" s="15" t="s">
        <v>34</v>
      </c>
      <c r="D406" s="16">
        <v>45383</v>
      </c>
      <c r="E406" s="2" t="s">
        <v>179</v>
      </c>
      <c r="F406" s="17">
        <v>164</v>
      </c>
      <c r="G406" s="17">
        <v>163</v>
      </c>
      <c r="H406" s="18">
        <v>42333.81</v>
      </c>
      <c r="I406" s="18">
        <v>35703.75</v>
      </c>
      <c r="J406" s="18">
        <v>0</v>
      </c>
      <c r="K406" s="18">
        <v>78037.56</v>
      </c>
      <c r="L406" s="18">
        <v>392.49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78037.56</v>
      </c>
      <c r="S406" s="18">
        <v>83917.21</v>
      </c>
      <c r="T406" s="18">
        <v>340.08</v>
      </c>
      <c r="U406" s="18">
        <v>0</v>
      </c>
      <c r="V406" s="18">
        <v>0</v>
      </c>
      <c r="W406" s="18">
        <v>0</v>
      </c>
      <c r="X406" s="18">
        <v>0</v>
      </c>
      <c r="Y406" s="18">
        <v>0</v>
      </c>
      <c r="Z406" s="18">
        <v>84257.29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18">
        <v>0</v>
      </c>
      <c r="AL406" s="18">
        <v>0</v>
      </c>
      <c r="AM406" s="18">
        <v>0</v>
      </c>
      <c r="AN406" s="18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">
        <f t="shared" si="6"/>
        <v>0</v>
      </c>
      <c r="AU406" s="18">
        <v>36096.239999999998</v>
      </c>
      <c r="AV406" s="18">
        <v>84257.29</v>
      </c>
      <c r="AW406" s="19">
        <v>77</v>
      </c>
      <c r="AX406" s="19">
        <v>300</v>
      </c>
      <c r="AY406" s="18">
        <v>330000</v>
      </c>
      <c r="AZ406" s="18">
        <v>82921.33</v>
      </c>
      <c r="BA406" s="20">
        <v>90</v>
      </c>
      <c r="BB406" s="20">
        <v>84.699321634132005</v>
      </c>
      <c r="BC406" s="20">
        <v>9.64</v>
      </c>
      <c r="BD406" s="20"/>
      <c r="BE406" s="2" t="s">
        <v>1523</v>
      </c>
      <c r="BF406" s="14"/>
      <c r="BG406" s="2" t="s">
        <v>540</v>
      </c>
      <c r="BH406" s="2" t="s">
        <v>558</v>
      </c>
      <c r="BI406" s="2" t="s">
        <v>559</v>
      </c>
      <c r="BJ406" s="2" t="s">
        <v>1522</v>
      </c>
      <c r="BK406" s="15" t="s">
        <v>1</v>
      </c>
      <c r="BL406" s="20">
        <v>633511.09713168</v>
      </c>
      <c r="BM406" s="15" t="s">
        <v>35</v>
      </c>
      <c r="BN406" s="20"/>
      <c r="BO406" s="21">
        <v>38610</v>
      </c>
      <c r="BP406" s="21">
        <v>47727</v>
      </c>
      <c r="BQ406" s="13" t="s">
        <v>1636</v>
      </c>
      <c r="BR406" s="13" t="s">
        <v>1717</v>
      </c>
      <c r="BS406" s="13" t="s">
        <v>1667</v>
      </c>
      <c r="BT406" s="13" t="s">
        <v>1667</v>
      </c>
      <c r="BU406" s="20">
        <v>23570.75</v>
      </c>
      <c r="BV406" s="20">
        <v>77.53</v>
      </c>
      <c r="BW406" s="20">
        <v>0</v>
      </c>
    </row>
    <row r="407" spans="1:75" s="3" customFormat="1" ht="18.2" customHeight="1" x14ac:dyDescent="0.15">
      <c r="A407" s="6">
        <v>405</v>
      </c>
      <c r="B407" s="7" t="s">
        <v>52</v>
      </c>
      <c r="C407" s="7" t="s">
        <v>34</v>
      </c>
      <c r="D407" s="8">
        <v>45383</v>
      </c>
      <c r="E407" s="9" t="s">
        <v>1100</v>
      </c>
      <c r="F407" s="10">
        <v>0</v>
      </c>
      <c r="G407" s="10">
        <v>0</v>
      </c>
      <c r="H407" s="1">
        <v>42058.3</v>
      </c>
      <c r="I407" s="1">
        <v>0</v>
      </c>
      <c r="J407" s="1">
        <v>0</v>
      </c>
      <c r="K407" s="1">
        <v>42058.3</v>
      </c>
      <c r="L407" s="1">
        <v>389.13</v>
      </c>
      <c r="M407" s="1">
        <v>0</v>
      </c>
      <c r="N407" s="1">
        <v>0</v>
      </c>
      <c r="O407" s="1">
        <v>389.13</v>
      </c>
      <c r="P407" s="1">
        <v>0</v>
      </c>
      <c r="Q407" s="1">
        <v>0</v>
      </c>
      <c r="R407" s="1">
        <v>41669.17</v>
      </c>
      <c r="S407" s="1">
        <v>0</v>
      </c>
      <c r="T407" s="1">
        <v>322.8</v>
      </c>
      <c r="U407" s="1">
        <v>0</v>
      </c>
      <c r="V407" s="1">
        <v>0</v>
      </c>
      <c r="W407" s="1">
        <v>322.8</v>
      </c>
      <c r="X407" s="1">
        <v>0</v>
      </c>
      <c r="Y407" s="1">
        <v>0</v>
      </c>
      <c r="Z407" s="1">
        <v>0</v>
      </c>
      <c r="AA407" s="1">
        <v>102.86</v>
      </c>
      <c r="AB407" s="1">
        <v>0</v>
      </c>
      <c r="AC407" s="1">
        <v>0</v>
      </c>
      <c r="AD407" s="1">
        <v>0</v>
      </c>
      <c r="AE407" s="1">
        <v>0</v>
      </c>
      <c r="AF407" s="1">
        <v>17.670000000000002</v>
      </c>
      <c r="AG407" s="1">
        <v>41.99</v>
      </c>
      <c r="AH407" s="1">
        <v>25.02</v>
      </c>
      <c r="AI407" s="1">
        <v>0</v>
      </c>
      <c r="AJ407" s="1">
        <v>0</v>
      </c>
      <c r="AK407" s="1">
        <v>0</v>
      </c>
      <c r="AL407" s="1">
        <v>0</v>
      </c>
      <c r="AM407" s="1">
        <v>0</v>
      </c>
      <c r="AN407" s="1">
        <v>0</v>
      </c>
      <c r="AO407" s="1">
        <v>0</v>
      </c>
      <c r="AP407" s="1">
        <v>0.01</v>
      </c>
      <c r="AQ407" s="1">
        <v>0</v>
      </c>
      <c r="AR407" s="1">
        <v>0.01</v>
      </c>
      <c r="AS407" s="1">
        <v>0</v>
      </c>
      <c r="AT407" s="1">
        <f t="shared" si="6"/>
        <v>899.47</v>
      </c>
      <c r="AU407" s="1">
        <v>0</v>
      </c>
      <c r="AV407" s="1">
        <v>0</v>
      </c>
      <c r="AW407" s="11">
        <v>78</v>
      </c>
      <c r="AX407" s="11">
        <v>300</v>
      </c>
      <c r="AY407" s="1">
        <v>352800</v>
      </c>
      <c r="AZ407" s="1">
        <v>83401.42</v>
      </c>
      <c r="BA407" s="12">
        <v>85</v>
      </c>
      <c r="BB407" s="12">
        <v>42.467855463372203</v>
      </c>
      <c r="BC407" s="12">
        <v>9.2100000000000009</v>
      </c>
      <c r="BD407" s="12"/>
      <c r="BE407" s="9" t="s">
        <v>1521</v>
      </c>
      <c r="BF407" s="6"/>
      <c r="BG407" s="9" t="s">
        <v>662</v>
      </c>
      <c r="BH407" s="9" t="s">
        <v>807</v>
      </c>
      <c r="BI407" s="9" t="s">
        <v>808</v>
      </c>
      <c r="BJ407" s="9" t="s">
        <v>3</v>
      </c>
      <c r="BK407" s="7" t="s">
        <v>1</v>
      </c>
      <c r="BL407" s="12">
        <v>338271.48879675998</v>
      </c>
      <c r="BM407" s="7" t="s">
        <v>35</v>
      </c>
      <c r="BN407" s="12"/>
      <c r="BO407" s="13">
        <v>38638</v>
      </c>
      <c r="BP407" s="13">
        <v>47757</v>
      </c>
      <c r="BQ407" s="13" t="s">
        <v>1665</v>
      </c>
      <c r="BR407" s="13" t="s">
        <v>1687</v>
      </c>
      <c r="BS407" s="13" t="s">
        <v>1667</v>
      </c>
      <c r="BT407" s="13" t="s">
        <v>1667</v>
      </c>
      <c r="BU407" s="12">
        <v>0</v>
      </c>
      <c r="BV407" s="12">
        <v>102.86</v>
      </c>
      <c r="BW407" s="12">
        <v>0</v>
      </c>
    </row>
    <row r="408" spans="1:75" s="3" customFormat="1" ht="18.2" customHeight="1" x14ac:dyDescent="0.15">
      <c r="A408" s="14">
        <v>406</v>
      </c>
      <c r="B408" s="15" t="s">
        <v>52</v>
      </c>
      <c r="C408" s="15" t="s">
        <v>34</v>
      </c>
      <c r="D408" s="16">
        <v>45383</v>
      </c>
      <c r="E408" s="2" t="s">
        <v>1101</v>
      </c>
      <c r="F408" s="17">
        <v>0</v>
      </c>
      <c r="G408" s="17">
        <v>0</v>
      </c>
      <c r="H408" s="18">
        <v>99045.21</v>
      </c>
      <c r="I408" s="18">
        <v>0</v>
      </c>
      <c r="J408" s="18">
        <v>0</v>
      </c>
      <c r="K408" s="18">
        <v>99045.21</v>
      </c>
      <c r="L408" s="18">
        <v>910.66</v>
      </c>
      <c r="M408" s="18">
        <v>0</v>
      </c>
      <c r="N408" s="18">
        <v>0</v>
      </c>
      <c r="O408" s="18">
        <v>910.66</v>
      </c>
      <c r="P408" s="18">
        <v>0</v>
      </c>
      <c r="Q408" s="18">
        <v>0</v>
      </c>
      <c r="R408" s="18">
        <v>98134.55</v>
      </c>
      <c r="S408" s="18">
        <v>0</v>
      </c>
      <c r="T408" s="18">
        <v>775.03</v>
      </c>
      <c r="U408" s="18">
        <v>0</v>
      </c>
      <c r="V408" s="18">
        <v>0</v>
      </c>
      <c r="W408" s="18">
        <v>775.03</v>
      </c>
      <c r="X408" s="18">
        <v>0</v>
      </c>
      <c r="Y408" s="18">
        <v>0</v>
      </c>
      <c r="Z408" s="18">
        <v>0</v>
      </c>
      <c r="AA408" s="18">
        <v>161.52000000000001</v>
      </c>
      <c r="AB408" s="18">
        <v>0</v>
      </c>
      <c r="AC408" s="18">
        <v>0</v>
      </c>
      <c r="AD408" s="18">
        <v>0</v>
      </c>
      <c r="AE408" s="18">
        <v>0</v>
      </c>
      <c r="AF408" s="18">
        <v>39.11</v>
      </c>
      <c r="AG408" s="18">
        <v>95.28</v>
      </c>
      <c r="AH408" s="18">
        <v>58.38</v>
      </c>
      <c r="AI408" s="18">
        <v>0</v>
      </c>
      <c r="AJ408" s="18">
        <v>0</v>
      </c>
      <c r="AK408" s="18">
        <v>0</v>
      </c>
      <c r="AL408" s="18">
        <v>0</v>
      </c>
      <c r="AM408" s="18">
        <v>0</v>
      </c>
      <c r="AN408" s="18">
        <v>0</v>
      </c>
      <c r="AO408" s="18">
        <v>0</v>
      </c>
      <c r="AP408" s="18">
        <v>4.84</v>
      </c>
      <c r="AQ408" s="18">
        <v>0</v>
      </c>
      <c r="AR408" s="18">
        <v>4.8499999999999996</v>
      </c>
      <c r="AS408" s="18">
        <v>0</v>
      </c>
      <c r="AT408" s="1">
        <f t="shared" si="6"/>
        <v>2039.9699999999998</v>
      </c>
      <c r="AU408" s="18">
        <v>0</v>
      </c>
      <c r="AV408" s="18">
        <v>0</v>
      </c>
      <c r="AW408" s="19">
        <v>78</v>
      </c>
      <c r="AX408" s="19">
        <v>300</v>
      </c>
      <c r="AY408" s="18">
        <v>820000</v>
      </c>
      <c r="AZ408" s="18">
        <v>194638.18</v>
      </c>
      <c r="BA408" s="20">
        <v>85.5</v>
      </c>
      <c r="BB408" s="20">
        <v>43.108212504864198</v>
      </c>
      <c r="BC408" s="20">
        <v>9.39</v>
      </c>
      <c r="BD408" s="20"/>
      <c r="BE408" s="2" t="s">
        <v>1521</v>
      </c>
      <c r="BF408" s="14"/>
      <c r="BG408" s="2" t="s">
        <v>550</v>
      </c>
      <c r="BH408" s="2" t="s">
        <v>570</v>
      </c>
      <c r="BI408" s="2" t="s">
        <v>637</v>
      </c>
      <c r="BJ408" s="2" t="s">
        <v>3</v>
      </c>
      <c r="BK408" s="15" t="s">
        <v>1</v>
      </c>
      <c r="BL408" s="20">
        <v>796659.02466740005</v>
      </c>
      <c r="BM408" s="15" t="s">
        <v>35</v>
      </c>
      <c r="BN408" s="20"/>
      <c r="BO408" s="21">
        <v>38639</v>
      </c>
      <c r="BP408" s="21">
        <v>47757</v>
      </c>
      <c r="BQ408" s="13" t="s">
        <v>1665</v>
      </c>
      <c r="BR408" s="13" t="s">
        <v>1687</v>
      </c>
      <c r="BS408" s="13" t="s">
        <v>1667</v>
      </c>
      <c r="BT408" s="13" t="s">
        <v>1667</v>
      </c>
      <c r="BU408" s="20">
        <v>0</v>
      </c>
      <c r="BV408" s="20">
        <v>161.52000000000001</v>
      </c>
      <c r="BW408" s="20">
        <v>0</v>
      </c>
    </row>
    <row r="409" spans="1:75" s="3" customFormat="1" ht="18.2" customHeight="1" x14ac:dyDescent="0.15">
      <c r="A409" s="6">
        <v>407</v>
      </c>
      <c r="B409" s="7" t="s">
        <v>52</v>
      </c>
      <c r="C409" s="7" t="s">
        <v>34</v>
      </c>
      <c r="D409" s="8">
        <v>45383</v>
      </c>
      <c r="E409" s="9" t="s">
        <v>1102</v>
      </c>
      <c r="F409" s="10">
        <v>0</v>
      </c>
      <c r="G409" s="10">
        <v>0</v>
      </c>
      <c r="H409" s="1">
        <v>30613.97</v>
      </c>
      <c r="I409" s="1">
        <v>27.27</v>
      </c>
      <c r="J409" s="1">
        <v>0</v>
      </c>
      <c r="K409" s="1">
        <v>30641.24</v>
      </c>
      <c r="L409" s="1">
        <v>276.94</v>
      </c>
      <c r="M409" s="1">
        <v>0</v>
      </c>
      <c r="N409" s="1">
        <v>27.27</v>
      </c>
      <c r="O409" s="1">
        <v>276.94</v>
      </c>
      <c r="P409" s="1">
        <v>0</v>
      </c>
      <c r="Q409" s="1">
        <v>0</v>
      </c>
      <c r="R409" s="1">
        <v>30337.03</v>
      </c>
      <c r="S409" s="1">
        <v>0</v>
      </c>
      <c r="T409" s="1">
        <v>239.04</v>
      </c>
      <c r="U409" s="1">
        <v>0</v>
      </c>
      <c r="V409" s="1">
        <v>0</v>
      </c>
      <c r="W409" s="1">
        <v>239.04</v>
      </c>
      <c r="X409" s="1">
        <v>0</v>
      </c>
      <c r="Y409" s="1">
        <v>0</v>
      </c>
      <c r="Z409" s="1">
        <v>0</v>
      </c>
      <c r="AA409" s="1">
        <v>67</v>
      </c>
      <c r="AB409" s="1">
        <v>0</v>
      </c>
      <c r="AC409" s="1">
        <v>0</v>
      </c>
      <c r="AD409" s="1">
        <v>0</v>
      </c>
      <c r="AE409" s="1">
        <v>0</v>
      </c>
      <c r="AF409" s="1">
        <v>16.78</v>
      </c>
      <c r="AG409" s="1">
        <v>30.04</v>
      </c>
      <c r="AH409" s="1">
        <v>17.89</v>
      </c>
      <c r="AI409" s="1">
        <v>0</v>
      </c>
      <c r="AJ409" s="1">
        <v>0</v>
      </c>
      <c r="AK409" s="1">
        <v>0</v>
      </c>
      <c r="AL409" s="1">
        <v>41.48</v>
      </c>
      <c r="AM409" s="1">
        <v>0</v>
      </c>
      <c r="AN409" s="1">
        <v>0</v>
      </c>
      <c r="AO409" s="1">
        <v>0</v>
      </c>
      <c r="AP409" s="1">
        <v>0</v>
      </c>
      <c r="AQ409" s="1">
        <v>0</v>
      </c>
      <c r="AR409" s="1">
        <v>0</v>
      </c>
      <c r="AS409" s="1">
        <v>42.631042999999998</v>
      </c>
      <c r="AT409" s="1">
        <f t="shared" si="6"/>
        <v>673.80895699999996</v>
      </c>
      <c r="AU409" s="1">
        <v>0</v>
      </c>
      <c r="AV409" s="1">
        <v>0</v>
      </c>
      <c r="AW409" s="11">
        <v>79</v>
      </c>
      <c r="AX409" s="11">
        <v>300</v>
      </c>
      <c r="AY409" s="1">
        <v>250000</v>
      </c>
      <c r="AZ409" s="1">
        <v>59673.41</v>
      </c>
      <c r="BA409" s="12">
        <v>90</v>
      </c>
      <c r="BB409" s="12">
        <v>45.7545948857288</v>
      </c>
      <c r="BC409" s="12">
        <v>9.3699999999999992</v>
      </c>
      <c r="BD409" s="12"/>
      <c r="BE409" s="9" t="s">
        <v>1523</v>
      </c>
      <c r="BF409" s="6"/>
      <c r="BG409" s="9" t="s">
        <v>561</v>
      </c>
      <c r="BH409" s="9" t="s">
        <v>809</v>
      </c>
      <c r="BI409" s="9" t="s">
        <v>810</v>
      </c>
      <c r="BJ409" s="9" t="s">
        <v>3</v>
      </c>
      <c r="BK409" s="7" t="s">
        <v>1</v>
      </c>
      <c r="BL409" s="12">
        <v>246276.85897684001</v>
      </c>
      <c r="BM409" s="7" t="s">
        <v>35</v>
      </c>
      <c r="BN409" s="12"/>
      <c r="BO409" s="13">
        <v>38670</v>
      </c>
      <c r="BP409" s="13">
        <v>47788</v>
      </c>
      <c r="BQ409" s="13" t="s">
        <v>1478</v>
      </c>
      <c r="BR409" s="13" t="s">
        <v>1700</v>
      </c>
      <c r="BS409" s="13" t="s">
        <v>1667</v>
      </c>
      <c r="BT409" s="13" t="s">
        <v>1667</v>
      </c>
      <c r="BU409" s="12">
        <v>0</v>
      </c>
      <c r="BV409" s="12">
        <v>67</v>
      </c>
      <c r="BW409" s="12">
        <v>0</v>
      </c>
    </row>
    <row r="410" spans="1:75" s="3" customFormat="1" ht="18.2" customHeight="1" x14ac:dyDescent="0.15">
      <c r="A410" s="14">
        <v>408</v>
      </c>
      <c r="B410" s="15" t="s">
        <v>52</v>
      </c>
      <c r="C410" s="15" t="s">
        <v>34</v>
      </c>
      <c r="D410" s="16">
        <v>45383</v>
      </c>
      <c r="E410" s="2" t="s">
        <v>1103</v>
      </c>
      <c r="F410" s="17">
        <v>0</v>
      </c>
      <c r="G410" s="17">
        <v>0</v>
      </c>
      <c r="H410" s="18">
        <v>38059.800000000003</v>
      </c>
      <c r="I410" s="18">
        <v>0</v>
      </c>
      <c r="J410" s="18">
        <v>0</v>
      </c>
      <c r="K410" s="18">
        <v>38059.800000000003</v>
      </c>
      <c r="L410" s="18">
        <v>349.97</v>
      </c>
      <c r="M410" s="18">
        <v>0</v>
      </c>
      <c r="N410" s="18">
        <v>0</v>
      </c>
      <c r="O410" s="18">
        <v>349.97</v>
      </c>
      <c r="P410" s="18">
        <v>0</v>
      </c>
      <c r="Q410" s="18">
        <v>0</v>
      </c>
      <c r="R410" s="18">
        <v>37709.83</v>
      </c>
      <c r="S410" s="18">
        <v>0</v>
      </c>
      <c r="T410" s="18">
        <v>297.82</v>
      </c>
      <c r="U410" s="18">
        <v>0</v>
      </c>
      <c r="V410" s="18">
        <v>0</v>
      </c>
      <c r="W410" s="18">
        <v>297.82</v>
      </c>
      <c r="X410" s="18">
        <v>0</v>
      </c>
      <c r="Y410" s="18">
        <v>0</v>
      </c>
      <c r="Z410" s="18">
        <v>0</v>
      </c>
      <c r="AA410" s="18">
        <v>62.07</v>
      </c>
      <c r="AB410" s="18">
        <v>0</v>
      </c>
      <c r="AC410" s="18">
        <v>0</v>
      </c>
      <c r="AD410" s="18">
        <v>0</v>
      </c>
      <c r="AE410" s="18">
        <v>0</v>
      </c>
      <c r="AF410" s="18">
        <v>15.6</v>
      </c>
      <c r="AG410" s="18">
        <v>36.619999999999997</v>
      </c>
      <c r="AH410" s="18">
        <v>22.44</v>
      </c>
      <c r="AI410" s="18">
        <v>0</v>
      </c>
      <c r="AJ410" s="18">
        <v>0</v>
      </c>
      <c r="AK410" s="18">
        <v>0</v>
      </c>
      <c r="AL410" s="18">
        <v>0</v>
      </c>
      <c r="AM410" s="18">
        <v>0</v>
      </c>
      <c r="AN410" s="18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2.464E-3</v>
      </c>
      <c r="AT410" s="1">
        <f t="shared" si="6"/>
        <v>784.51753600000006</v>
      </c>
      <c r="AU410" s="18">
        <v>0</v>
      </c>
      <c r="AV410" s="18">
        <v>0</v>
      </c>
      <c r="AW410" s="19">
        <v>78</v>
      </c>
      <c r="AX410" s="19">
        <v>300</v>
      </c>
      <c r="AY410" s="18">
        <v>299000</v>
      </c>
      <c r="AZ410" s="18">
        <v>74796.67</v>
      </c>
      <c r="BA410" s="20">
        <v>90</v>
      </c>
      <c r="BB410" s="20">
        <v>45.374810135264099</v>
      </c>
      <c r="BC410" s="20">
        <v>9.39</v>
      </c>
      <c r="BD410" s="20"/>
      <c r="BE410" s="2" t="s">
        <v>1521</v>
      </c>
      <c r="BF410" s="14"/>
      <c r="BG410" s="2" t="s">
        <v>662</v>
      </c>
      <c r="BH410" s="2" t="s">
        <v>129</v>
      </c>
      <c r="BI410" s="2" t="s">
        <v>802</v>
      </c>
      <c r="BJ410" s="2" t="s">
        <v>3</v>
      </c>
      <c r="BK410" s="15" t="s">
        <v>1</v>
      </c>
      <c r="BL410" s="20">
        <v>306129.45581523998</v>
      </c>
      <c r="BM410" s="15" t="s">
        <v>35</v>
      </c>
      <c r="BN410" s="20"/>
      <c r="BO410" s="21">
        <v>38650</v>
      </c>
      <c r="BP410" s="21">
        <v>47757</v>
      </c>
      <c r="BQ410" s="13" t="s">
        <v>1665</v>
      </c>
      <c r="BR410" s="13" t="s">
        <v>1687</v>
      </c>
      <c r="BS410" s="13" t="s">
        <v>1667</v>
      </c>
      <c r="BT410" s="13" t="s">
        <v>1667</v>
      </c>
      <c r="BU410" s="20">
        <v>0</v>
      </c>
      <c r="BV410" s="20">
        <v>62.07</v>
      </c>
      <c r="BW410" s="20">
        <v>0</v>
      </c>
    </row>
    <row r="411" spans="1:75" s="3" customFormat="1" ht="18.2" customHeight="1" x14ac:dyDescent="0.15">
      <c r="A411" s="6">
        <v>409</v>
      </c>
      <c r="B411" s="7" t="s">
        <v>52</v>
      </c>
      <c r="C411" s="7" t="s">
        <v>34</v>
      </c>
      <c r="D411" s="8">
        <v>45383</v>
      </c>
      <c r="E411" s="9" t="s">
        <v>395</v>
      </c>
      <c r="F411" s="10">
        <v>131</v>
      </c>
      <c r="G411" s="10">
        <v>130</v>
      </c>
      <c r="H411" s="1">
        <v>30999.49</v>
      </c>
      <c r="I411" s="1">
        <v>22954.27</v>
      </c>
      <c r="J411" s="1">
        <v>0</v>
      </c>
      <c r="K411" s="1">
        <v>53953.760000000002</v>
      </c>
      <c r="L411" s="1">
        <v>280.49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53953.760000000002</v>
      </c>
      <c r="S411" s="1">
        <v>45498.47</v>
      </c>
      <c r="T411" s="1">
        <v>242.05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45740.52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f t="shared" si="6"/>
        <v>0</v>
      </c>
      <c r="AU411" s="1">
        <v>23234.76</v>
      </c>
      <c r="AV411" s="1">
        <v>45740.52</v>
      </c>
      <c r="AW411" s="11">
        <v>79</v>
      </c>
      <c r="AX411" s="11">
        <v>300</v>
      </c>
      <c r="AY411" s="1">
        <v>242000</v>
      </c>
      <c r="AZ411" s="1">
        <v>60431.43</v>
      </c>
      <c r="BA411" s="12">
        <v>90</v>
      </c>
      <c r="BB411" s="12">
        <v>80.352862740464701</v>
      </c>
      <c r="BC411" s="12">
        <v>9.3699999999999992</v>
      </c>
      <c r="BD411" s="12"/>
      <c r="BE411" s="9" t="s">
        <v>1521</v>
      </c>
      <c r="BF411" s="6"/>
      <c r="BG411" s="9" t="s">
        <v>567</v>
      </c>
      <c r="BH411" s="9" t="s">
        <v>811</v>
      </c>
      <c r="BI411" s="9" t="s">
        <v>812</v>
      </c>
      <c r="BJ411" s="9" t="s">
        <v>1522</v>
      </c>
      <c r="BK411" s="7" t="s">
        <v>1</v>
      </c>
      <c r="BL411" s="12">
        <v>437998.13438528002</v>
      </c>
      <c r="BM411" s="7" t="s">
        <v>35</v>
      </c>
      <c r="BN411" s="12"/>
      <c r="BO411" s="13">
        <v>38666</v>
      </c>
      <c r="BP411" s="13">
        <v>47788</v>
      </c>
      <c r="BQ411" s="13" t="s">
        <v>1513</v>
      </c>
      <c r="BR411" s="13" t="s">
        <v>1719</v>
      </c>
      <c r="BS411" s="13">
        <v>44232</v>
      </c>
      <c r="BT411" s="13">
        <v>44862</v>
      </c>
      <c r="BU411" s="12">
        <v>15334.37</v>
      </c>
      <c r="BV411" s="12">
        <v>67.84</v>
      </c>
      <c r="BW411" s="12">
        <v>0</v>
      </c>
    </row>
    <row r="412" spans="1:75" s="3" customFormat="1" ht="18.2" customHeight="1" x14ac:dyDescent="0.15">
      <c r="A412" s="14">
        <v>410</v>
      </c>
      <c r="B412" s="15" t="s">
        <v>52</v>
      </c>
      <c r="C412" s="15" t="s">
        <v>34</v>
      </c>
      <c r="D412" s="16">
        <v>45383</v>
      </c>
      <c r="E412" s="2" t="s">
        <v>86</v>
      </c>
      <c r="F412" s="17">
        <v>109</v>
      </c>
      <c r="G412" s="17">
        <v>108</v>
      </c>
      <c r="H412" s="18">
        <v>24933.71</v>
      </c>
      <c r="I412" s="18">
        <v>16772.63</v>
      </c>
      <c r="J412" s="18">
        <v>0</v>
      </c>
      <c r="K412" s="18">
        <v>41706.339999999997</v>
      </c>
      <c r="L412" s="18">
        <v>229.28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41706.339999999997</v>
      </c>
      <c r="S412" s="18">
        <v>29261.4</v>
      </c>
      <c r="T412" s="18">
        <v>195.11</v>
      </c>
      <c r="U412" s="18">
        <v>0</v>
      </c>
      <c r="V412" s="18">
        <v>0</v>
      </c>
      <c r="W412" s="18">
        <v>0</v>
      </c>
      <c r="X412" s="18">
        <v>0</v>
      </c>
      <c r="Y412" s="18">
        <v>0</v>
      </c>
      <c r="Z412" s="18">
        <v>29456.51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18">
        <v>0</v>
      </c>
      <c r="AL412" s="18">
        <v>0</v>
      </c>
      <c r="AM412" s="18">
        <v>0</v>
      </c>
      <c r="AN412" s="18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">
        <f t="shared" si="6"/>
        <v>0</v>
      </c>
      <c r="AU412" s="18">
        <v>17001.91</v>
      </c>
      <c r="AV412" s="18">
        <v>29456.51</v>
      </c>
      <c r="AW412" s="19">
        <v>78</v>
      </c>
      <c r="AX412" s="19">
        <v>300</v>
      </c>
      <c r="AY412" s="18">
        <v>225000</v>
      </c>
      <c r="AZ412" s="18">
        <v>49001.88</v>
      </c>
      <c r="BA412" s="20">
        <v>90</v>
      </c>
      <c r="BB412" s="20">
        <v>76.600542673056594</v>
      </c>
      <c r="BC412" s="20">
        <v>9.39</v>
      </c>
      <c r="BD412" s="20"/>
      <c r="BE412" s="2" t="s">
        <v>1521</v>
      </c>
      <c r="BF412" s="14"/>
      <c r="BG412" s="2" t="s">
        <v>567</v>
      </c>
      <c r="BH412" s="2" t="s">
        <v>811</v>
      </c>
      <c r="BI412" s="2" t="s">
        <v>812</v>
      </c>
      <c r="BJ412" s="2" t="s">
        <v>1522</v>
      </c>
      <c r="BK412" s="15" t="s">
        <v>1</v>
      </c>
      <c r="BL412" s="20">
        <v>338573.23589751997</v>
      </c>
      <c r="BM412" s="15" t="s">
        <v>35</v>
      </c>
      <c r="BN412" s="20"/>
      <c r="BO412" s="21">
        <v>38656</v>
      </c>
      <c r="BP412" s="21">
        <v>47757</v>
      </c>
      <c r="BQ412" s="13" t="s">
        <v>1429</v>
      </c>
      <c r="BR412" s="13" t="s">
        <v>1698</v>
      </c>
      <c r="BS412" s="13">
        <v>44232</v>
      </c>
      <c r="BT412" s="13">
        <v>44862</v>
      </c>
      <c r="BU412" s="20">
        <v>10214.39</v>
      </c>
      <c r="BV412" s="20">
        <v>54.34</v>
      </c>
      <c r="BW412" s="20">
        <v>0</v>
      </c>
    </row>
    <row r="413" spans="1:75" s="3" customFormat="1" ht="18.2" customHeight="1" x14ac:dyDescent="0.15">
      <c r="A413" s="6">
        <v>411</v>
      </c>
      <c r="B413" s="7" t="s">
        <v>52</v>
      </c>
      <c r="C413" s="7" t="s">
        <v>34</v>
      </c>
      <c r="D413" s="8">
        <v>45383</v>
      </c>
      <c r="E413" s="9" t="s">
        <v>127</v>
      </c>
      <c r="F413" s="10">
        <v>118</v>
      </c>
      <c r="G413" s="10">
        <v>117</v>
      </c>
      <c r="H413" s="1">
        <v>89765.77</v>
      </c>
      <c r="I413" s="1">
        <v>62469.24</v>
      </c>
      <c r="J413" s="1">
        <v>0</v>
      </c>
      <c r="K413" s="1">
        <v>152235.01</v>
      </c>
      <c r="L413" s="1">
        <v>812.15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152235.01</v>
      </c>
      <c r="S413" s="1">
        <v>116073.02</v>
      </c>
      <c r="T413" s="1">
        <v>700.92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116773.94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f t="shared" si="6"/>
        <v>0</v>
      </c>
      <c r="AU413" s="1">
        <v>63281.39</v>
      </c>
      <c r="AV413" s="1">
        <v>116773.94</v>
      </c>
      <c r="AW413" s="11">
        <v>79</v>
      </c>
      <c r="AX413" s="11">
        <v>300</v>
      </c>
      <c r="AY413" s="1">
        <v>705000</v>
      </c>
      <c r="AZ413" s="1">
        <v>174986.19</v>
      </c>
      <c r="BA413" s="12">
        <v>90</v>
      </c>
      <c r="BB413" s="12">
        <v>78.298469724953705</v>
      </c>
      <c r="BC413" s="12">
        <v>9.3699999999999992</v>
      </c>
      <c r="BD413" s="12"/>
      <c r="BE413" s="9" t="s">
        <v>1523</v>
      </c>
      <c r="BF413" s="6"/>
      <c r="BG413" s="9" t="s">
        <v>611</v>
      </c>
      <c r="BH413" s="9" t="s">
        <v>203</v>
      </c>
      <c r="BI413" s="9" t="s">
        <v>749</v>
      </c>
      <c r="BJ413" s="9" t="s">
        <v>1522</v>
      </c>
      <c r="BK413" s="7" t="s">
        <v>1</v>
      </c>
      <c r="BL413" s="12">
        <v>1235848.0737602799</v>
      </c>
      <c r="BM413" s="7" t="s">
        <v>35</v>
      </c>
      <c r="BN413" s="12"/>
      <c r="BO413" s="13">
        <v>38657</v>
      </c>
      <c r="BP413" s="13">
        <v>47788</v>
      </c>
      <c r="BQ413" s="13" t="s">
        <v>1407</v>
      </c>
      <c r="BR413" s="13" t="s">
        <v>1694</v>
      </c>
      <c r="BS413" s="13">
        <v>44232</v>
      </c>
      <c r="BT413" s="13">
        <v>44862</v>
      </c>
      <c r="BU413" s="12">
        <v>40092.269999999997</v>
      </c>
      <c r="BV413" s="12">
        <v>196.46</v>
      </c>
      <c r="BW413" s="12">
        <v>0</v>
      </c>
    </row>
    <row r="414" spans="1:75" s="3" customFormat="1" ht="18.2" customHeight="1" x14ac:dyDescent="0.15">
      <c r="A414" s="14">
        <v>412</v>
      </c>
      <c r="B414" s="15" t="s">
        <v>52</v>
      </c>
      <c r="C414" s="15" t="s">
        <v>34</v>
      </c>
      <c r="D414" s="16">
        <v>45383</v>
      </c>
      <c r="E414" s="2" t="s">
        <v>57</v>
      </c>
      <c r="F414" s="17">
        <v>106</v>
      </c>
      <c r="G414" s="17">
        <v>105</v>
      </c>
      <c r="H414" s="18">
        <v>31003.99</v>
      </c>
      <c r="I414" s="18">
        <v>20172.77</v>
      </c>
      <c r="J414" s="18">
        <v>0</v>
      </c>
      <c r="K414" s="18">
        <v>51176.76</v>
      </c>
      <c r="L414" s="18">
        <v>280.51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51176.76</v>
      </c>
      <c r="S414" s="18">
        <v>35222.83</v>
      </c>
      <c r="T414" s="18">
        <v>242.09</v>
      </c>
      <c r="U414" s="18">
        <v>0</v>
      </c>
      <c r="V414" s="18">
        <v>0</v>
      </c>
      <c r="W414" s="18">
        <v>0</v>
      </c>
      <c r="X414" s="18">
        <v>0</v>
      </c>
      <c r="Y414" s="18">
        <v>0</v>
      </c>
      <c r="Z414" s="18">
        <v>35464.92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18">
        <v>0</v>
      </c>
      <c r="AK414" s="18">
        <v>0</v>
      </c>
      <c r="AL414" s="18">
        <v>0</v>
      </c>
      <c r="AM414" s="18">
        <v>0</v>
      </c>
      <c r="AN414" s="18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">
        <f t="shared" si="6"/>
        <v>0</v>
      </c>
      <c r="AU414" s="18">
        <v>20453.28</v>
      </c>
      <c r="AV414" s="18">
        <v>35464.92</v>
      </c>
      <c r="AW414" s="19">
        <v>79</v>
      </c>
      <c r="AX414" s="19">
        <v>300</v>
      </c>
      <c r="AY414" s="18">
        <v>242000</v>
      </c>
      <c r="AZ414" s="18">
        <v>60438.52</v>
      </c>
      <c r="BA414" s="20">
        <v>90</v>
      </c>
      <c r="BB414" s="20">
        <v>76.208159961560895</v>
      </c>
      <c r="BC414" s="20">
        <v>9.3699999999999992</v>
      </c>
      <c r="BD414" s="20"/>
      <c r="BE414" s="2" t="s">
        <v>1521</v>
      </c>
      <c r="BF414" s="14"/>
      <c r="BG414" s="2" t="s">
        <v>567</v>
      </c>
      <c r="BH414" s="2" t="s">
        <v>811</v>
      </c>
      <c r="BI414" s="2" t="s">
        <v>812</v>
      </c>
      <c r="BJ414" s="2" t="s">
        <v>1522</v>
      </c>
      <c r="BK414" s="15" t="s">
        <v>1</v>
      </c>
      <c r="BL414" s="20">
        <v>415454.37062927999</v>
      </c>
      <c r="BM414" s="15" t="s">
        <v>35</v>
      </c>
      <c r="BN414" s="20"/>
      <c r="BO414" s="21">
        <v>38665</v>
      </c>
      <c r="BP414" s="21">
        <v>47788</v>
      </c>
      <c r="BQ414" s="13" t="s">
        <v>1429</v>
      </c>
      <c r="BR414" s="13" t="s">
        <v>1698</v>
      </c>
      <c r="BS414" s="13">
        <v>44232</v>
      </c>
      <c r="BT414" s="13">
        <v>44862</v>
      </c>
      <c r="BU414" s="20">
        <v>12456.94</v>
      </c>
      <c r="BV414" s="20">
        <v>67.86</v>
      </c>
      <c r="BW414" s="20">
        <v>0</v>
      </c>
    </row>
    <row r="415" spans="1:75" s="3" customFormat="1" ht="18.2" customHeight="1" x14ac:dyDescent="0.15">
      <c r="A415" s="6">
        <v>413</v>
      </c>
      <c r="B415" s="7" t="s">
        <v>52</v>
      </c>
      <c r="C415" s="7" t="s">
        <v>34</v>
      </c>
      <c r="D415" s="8">
        <v>45383</v>
      </c>
      <c r="E415" s="9" t="s">
        <v>369</v>
      </c>
      <c r="F415" s="10">
        <v>156</v>
      </c>
      <c r="G415" s="10">
        <v>155</v>
      </c>
      <c r="H415" s="1">
        <v>76858.63</v>
      </c>
      <c r="I415" s="1">
        <v>62587.56</v>
      </c>
      <c r="J415" s="1">
        <v>0</v>
      </c>
      <c r="K415" s="1">
        <v>139446.19</v>
      </c>
      <c r="L415" s="1">
        <v>695.36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139446.19</v>
      </c>
      <c r="S415" s="1">
        <v>139510.44</v>
      </c>
      <c r="T415" s="1">
        <v>600.14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140110.57999999999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f t="shared" si="6"/>
        <v>0</v>
      </c>
      <c r="AU415" s="1">
        <v>63282.92</v>
      </c>
      <c r="AV415" s="1">
        <v>140110.57999999999</v>
      </c>
      <c r="AW415" s="11">
        <v>79</v>
      </c>
      <c r="AX415" s="11">
        <v>300</v>
      </c>
      <c r="AY415" s="1">
        <v>621000</v>
      </c>
      <c r="AZ415" s="1">
        <v>149824.42000000001</v>
      </c>
      <c r="BA415" s="12">
        <v>90</v>
      </c>
      <c r="BB415" s="12">
        <v>83.765764619679501</v>
      </c>
      <c r="BC415" s="12">
        <v>9.3699999999999992</v>
      </c>
      <c r="BD415" s="12"/>
      <c r="BE415" s="9" t="s">
        <v>1521</v>
      </c>
      <c r="BF415" s="6"/>
      <c r="BG415" s="9" t="s">
        <v>683</v>
      </c>
      <c r="BH415" s="9" t="s">
        <v>815</v>
      </c>
      <c r="BI415" s="9" t="s">
        <v>816</v>
      </c>
      <c r="BJ415" s="9" t="s">
        <v>1522</v>
      </c>
      <c r="BK415" s="7" t="s">
        <v>1</v>
      </c>
      <c r="BL415" s="12">
        <v>1132028.0749133199</v>
      </c>
      <c r="BM415" s="7" t="s">
        <v>35</v>
      </c>
      <c r="BN415" s="12"/>
      <c r="BO415" s="13">
        <v>38667</v>
      </c>
      <c r="BP415" s="13">
        <v>47788</v>
      </c>
      <c r="BQ415" s="13" t="s">
        <v>1404</v>
      </c>
      <c r="BR415" s="13" t="s">
        <v>1685</v>
      </c>
      <c r="BS415" s="13">
        <v>43867</v>
      </c>
      <c r="BT415" s="13">
        <v>44497</v>
      </c>
      <c r="BU415" s="12">
        <v>45233.01</v>
      </c>
      <c r="BV415" s="12">
        <v>168.21</v>
      </c>
      <c r="BW415" s="12">
        <v>0</v>
      </c>
    </row>
    <row r="416" spans="1:75" s="3" customFormat="1" ht="18.2" customHeight="1" x14ac:dyDescent="0.15">
      <c r="A416" s="14">
        <v>414</v>
      </c>
      <c r="B416" s="15" t="s">
        <v>52</v>
      </c>
      <c r="C416" s="15" t="s">
        <v>34</v>
      </c>
      <c r="D416" s="16">
        <v>45383</v>
      </c>
      <c r="E416" s="2" t="s">
        <v>367</v>
      </c>
      <c r="F416" s="17">
        <v>148</v>
      </c>
      <c r="G416" s="17">
        <v>147</v>
      </c>
      <c r="H416" s="18">
        <v>13010.84</v>
      </c>
      <c r="I416" s="18">
        <v>53857.66</v>
      </c>
      <c r="J416" s="18">
        <v>0</v>
      </c>
      <c r="K416" s="18">
        <v>66868.5</v>
      </c>
      <c r="L416" s="18">
        <v>605.25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66868.5</v>
      </c>
      <c r="S416" s="18">
        <v>49933.45</v>
      </c>
      <c r="T416" s="18">
        <v>98.12</v>
      </c>
      <c r="U416" s="18">
        <v>0</v>
      </c>
      <c r="V416" s="18">
        <v>0</v>
      </c>
      <c r="W416" s="18">
        <v>0</v>
      </c>
      <c r="X416" s="18">
        <v>0</v>
      </c>
      <c r="Y416" s="18">
        <v>0</v>
      </c>
      <c r="Z416" s="18">
        <v>50031.57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18">
        <v>0</v>
      </c>
      <c r="AK416" s="18">
        <v>0</v>
      </c>
      <c r="AL416" s="18">
        <v>0</v>
      </c>
      <c r="AM416" s="18">
        <v>0</v>
      </c>
      <c r="AN416" s="18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">
        <f t="shared" si="6"/>
        <v>0</v>
      </c>
      <c r="AU416" s="18">
        <v>54462.91</v>
      </c>
      <c r="AV416" s="18">
        <v>50031.57</v>
      </c>
      <c r="AW416" s="19">
        <v>19</v>
      </c>
      <c r="AX416" s="19">
        <v>240</v>
      </c>
      <c r="AY416" s="18">
        <v>312000</v>
      </c>
      <c r="AZ416" s="18">
        <v>77897.11</v>
      </c>
      <c r="BA416" s="20">
        <v>90</v>
      </c>
      <c r="BB416" s="20">
        <v>77.257872596300402</v>
      </c>
      <c r="BC416" s="20">
        <v>9.0500000000000007</v>
      </c>
      <c r="BD416" s="20"/>
      <c r="BE416" s="2" t="s">
        <v>1523</v>
      </c>
      <c r="BF416" s="14"/>
      <c r="BG416" s="2" t="s">
        <v>786</v>
      </c>
      <c r="BH416" s="2" t="s">
        <v>787</v>
      </c>
      <c r="BI416" s="2" t="s">
        <v>818</v>
      </c>
      <c r="BJ416" s="2" t="s">
        <v>1522</v>
      </c>
      <c r="BK416" s="15" t="s">
        <v>1</v>
      </c>
      <c r="BL416" s="20">
        <v>542840.35531799996</v>
      </c>
      <c r="BM416" s="15" t="s">
        <v>35</v>
      </c>
      <c r="BN416" s="20"/>
      <c r="BO416" s="21">
        <v>38671</v>
      </c>
      <c r="BP416" s="21">
        <v>45962</v>
      </c>
      <c r="BQ416" s="13" t="s">
        <v>1408</v>
      </c>
      <c r="BR416" s="13" t="s">
        <v>1706</v>
      </c>
      <c r="BS416" s="13">
        <v>43262</v>
      </c>
      <c r="BT416" s="13">
        <v>43892</v>
      </c>
      <c r="BU416" s="20">
        <v>21356.47</v>
      </c>
      <c r="BV416" s="20">
        <v>85.82</v>
      </c>
      <c r="BW416" s="20">
        <v>0</v>
      </c>
    </row>
    <row r="417" spans="1:75" s="3" customFormat="1" ht="18.2" customHeight="1" x14ac:dyDescent="0.15">
      <c r="A417" s="6">
        <v>415</v>
      </c>
      <c r="B417" s="7" t="s">
        <v>52</v>
      </c>
      <c r="C417" s="7" t="s">
        <v>34</v>
      </c>
      <c r="D417" s="8">
        <v>45383</v>
      </c>
      <c r="E417" s="9" t="s">
        <v>1104</v>
      </c>
      <c r="F417" s="10">
        <v>0</v>
      </c>
      <c r="G417" s="10">
        <v>0</v>
      </c>
      <c r="H417" s="1">
        <v>32447.57</v>
      </c>
      <c r="I417" s="1">
        <v>0</v>
      </c>
      <c r="J417" s="1">
        <v>0</v>
      </c>
      <c r="K417" s="1">
        <v>32447.57</v>
      </c>
      <c r="L417" s="1">
        <v>459.03</v>
      </c>
      <c r="M417" s="1">
        <v>0</v>
      </c>
      <c r="N417" s="1">
        <v>0</v>
      </c>
      <c r="O417" s="1">
        <v>459.03</v>
      </c>
      <c r="P417" s="1">
        <v>0</v>
      </c>
      <c r="Q417" s="1">
        <v>0</v>
      </c>
      <c r="R417" s="1">
        <v>31988.54</v>
      </c>
      <c r="S417" s="1">
        <v>0</v>
      </c>
      <c r="T417" s="1">
        <v>253.36</v>
      </c>
      <c r="U417" s="1">
        <v>0</v>
      </c>
      <c r="V417" s="1">
        <v>0</v>
      </c>
      <c r="W417" s="1">
        <v>253.36</v>
      </c>
      <c r="X417" s="1">
        <v>0</v>
      </c>
      <c r="Y417" s="1">
        <v>0</v>
      </c>
      <c r="Z417" s="1">
        <v>0</v>
      </c>
      <c r="AA417" s="1">
        <v>92.5</v>
      </c>
      <c r="AB417" s="1">
        <v>0</v>
      </c>
      <c r="AC417" s="1">
        <v>0</v>
      </c>
      <c r="AD417" s="1">
        <v>0</v>
      </c>
      <c r="AE417" s="1">
        <v>0</v>
      </c>
      <c r="AF417" s="1">
        <v>19.64</v>
      </c>
      <c r="AG417" s="1">
        <v>41.48</v>
      </c>
      <c r="AH417" s="1">
        <v>24.73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4.68</v>
      </c>
      <c r="AQ417" s="1">
        <v>0</v>
      </c>
      <c r="AR417" s="1">
        <v>33.130000000000003</v>
      </c>
      <c r="AS417" s="1">
        <v>0</v>
      </c>
      <c r="AT417" s="1">
        <f t="shared" si="6"/>
        <v>862.29</v>
      </c>
      <c r="AU417" s="1">
        <v>0</v>
      </c>
      <c r="AV417" s="1">
        <v>0</v>
      </c>
      <c r="AW417" s="11">
        <v>79</v>
      </c>
      <c r="AX417" s="11">
        <v>300</v>
      </c>
      <c r="AY417" s="1">
        <v>331600</v>
      </c>
      <c r="AZ417" s="1">
        <v>82388.11</v>
      </c>
      <c r="BA417" s="12">
        <v>90</v>
      </c>
      <c r="BB417" s="12">
        <v>34.9439816012286</v>
      </c>
      <c r="BC417" s="12">
        <v>9.3699999999999992</v>
      </c>
      <c r="BD417" s="12"/>
      <c r="BE417" s="9" t="s">
        <v>1523</v>
      </c>
      <c r="BF417" s="6"/>
      <c r="BG417" s="9" t="s">
        <v>617</v>
      </c>
      <c r="BH417" s="9" t="s">
        <v>701</v>
      </c>
      <c r="BI417" s="9" t="s">
        <v>806</v>
      </c>
      <c r="BJ417" s="9" t="s">
        <v>3</v>
      </c>
      <c r="BK417" s="7" t="s">
        <v>1</v>
      </c>
      <c r="BL417" s="12">
        <v>259683.86339911999</v>
      </c>
      <c r="BM417" s="7" t="s">
        <v>35</v>
      </c>
      <c r="BN417" s="12"/>
      <c r="BO417" s="13">
        <v>38672</v>
      </c>
      <c r="BP417" s="13">
        <v>47788</v>
      </c>
      <c r="BQ417" s="13" t="s">
        <v>1665</v>
      </c>
      <c r="BR417" s="13" t="s">
        <v>1687</v>
      </c>
      <c r="BS417" s="13" t="s">
        <v>1667</v>
      </c>
      <c r="BT417" s="13" t="s">
        <v>1667</v>
      </c>
      <c r="BU417" s="12">
        <v>0</v>
      </c>
      <c r="BV417" s="12">
        <v>92.5</v>
      </c>
      <c r="BW417" s="12">
        <v>0</v>
      </c>
    </row>
    <row r="418" spans="1:75" s="3" customFormat="1" ht="18.2" customHeight="1" x14ac:dyDescent="0.15">
      <c r="A418" s="14">
        <v>416</v>
      </c>
      <c r="B418" s="15" t="s">
        <v>609</v>
      </c>
      <c r="C418" s="15" t="s">
        <v>34</v>
      </c>
      <c r="D418" s="16">
        <v>45383</v>
      </c>
      <c r="E418" s="2" t="s">
        <v>241</v>
      </c>
      <c r="F418" s="17">
        <v>138</v>
      </c>
      <c r="G418" s="17">
        <v>137</v>
      </c>
      <c r="H418" s="18">
        <v>32870.400000000001</v>
      </c>
      <c r="I418" s="18">
        <v>28053.95</v>
      </c>
      <c r="J418" s="18">
        <v>0</v>
      </c>
      <c r="K418" s="18">
        <v>60924.35</v>
      </c>
      <c r="L418" s="18">
        <v>341.9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60924.35</v>
      </c>
      <c r="S418" s="18">
        <v>56702.89</v>
      </c>
      <c r="T418" s="18">
        <v>272.27999999999997</v>
      </c>
      <c r="U418" s="18">
        <v>0</v>
      </c>
      <c r="V418" s="18">
        <v>0</v>
      </c>
      <c r="W418" s="18">
        <v>0</v>
      </c>
      <c r="X418" s="18">
        <v>0</v>
      </c>
      <c r="Y418" s="18">
        <v>0</v>
      </c>
      <c r="Z418" s="18">
        <v>56975.17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18">
        <v>0</v>
      </c>
      <c r="AL418" s="18">
        <v>0</v>
      </c>
      <c r="AM418" s="18">
        <v>0</v>
      </c>
      <c r="AN418" s="18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">
        <f t="shared" si="6"/>
        <v>0</v>
      </c>
      <c r="AU418" s="18">
        <v>28395.85</v>
      </c>
      <c r="AV418" s="18">
        <v>56975.17</v>
      </c>
      <c r="AW418" s="19">
        <v>70</v>
      </c>
      <c r="AX418" s="19">
        <v>300</v>
      </c>
      <c r="AY418" s="18">
        <v>304000</v>
      </c>
      <c r="AZ418" s="18">
        <v>67905.009999999995</v>
      </c>
      <c r="BA418" s="20">
        <v>90</v>
      </c>
      <c r="BB418" s="20">
        <v>80.747966902589397</v>
      </c>
      <c r="BC418" s="20">
        <v>9.94</v>
      </c>
      <c r="BD418" s="20"/>
      <c r="BE418" s="2" t="s">
        <v>1523</v>
      </c>
      <c r="BF418" s="14"/>
      <c r="BG418" s="2" t="s">
        <v>550</v>
      </c>
      <c r="BH418" s="2" t="s">
        <v>551</v>
      </c>
      <c r="BI418" s="2" t="s">
        <v>819</v>
      </c>
      <c r="BJ418" s="2" t="s">
        <v>1522</v>
      </c>
      <c r="BK418" s="15" t="s">
        <v>1</v>
      </c>
      <c r="BL418" s="20">
        <v>494585.57918180001</v>
      </c>
      <c r="BM418" s="15" t="s">
        <v>35</v>
      </c>
      <c r="BN418" s="20"/>
      <c r="BO418" s="21">
        <v>38408</v>
      </c>
      <c r="BP418" s="21">
        <v>47543</v>
      </c>
      <c r="BQ418" s="13" t="s">
        <v>1430</v>
      </c>
      <c r="BR418" s="13" t="s">
        <v>1715</v>
      </c>
      <c r="BS418" s="13">
        <v>44232</v>
      </c>
      <c r="BT418" s="13">
        <v>44862</v>
      </c>
      <c r="BU418" s="20">
        <v>10473.65</v>
      </c>
      <c r="BV418" s="20">
        <v>0</v>
      </c>
      <c r="BW418" s="20">
        <v>0</v>
      </c>
    </row>
    <row r="419" spans="1:75" s="3" customFormat="1" ht="18.2" customHeight="1" x14ac:dyDescent="0.15">
      <c r="A419" s="6">
        <v>417</v>
      </c>
      <c r="B419" s="7" t="s">
        <v>609</v>
      </c>
      <c r="C419" s="7" t="s">
        <v>34</v>
      </c>
      <c r="D419" s="8">
        <v>45383</v>
      </c>
      <c r="E419" s="9" t="s">
        <v>353</v>
      </c>
      <c r="F419" s="10">
        <v>186</v>
      </c>
      <c r="G419" s="10">
        <v>185</v>
      </c>
      <c r="H419" s="1">
        <v>43031.31</v>
      </c>
      <c r="I419" s="1">
        <v>43348.38</v>
      </c>
      <c r="J419" s="1">
        <v>0</v>
      </c>
      <c r="K419" s="1">
        <v>86379.69</v>
      </c>
      <c r="L419" s="1">
        <v>462.31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86379.69</v>
      </c>
      <c r="S419" s="1">
        <v>110073.72</v>
      </c>
      <c r="T419" s="1">
        <v>362.54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110436.26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f t="shared" si="6"/>
        <v>0</v>
      </c>
      <c r="AU419" s="1">
        <v>43810.69</v>
      </c>
      <c r="AV419" s="1">
        <v>110436.26</v>
      </c>
      <c r="AW419" s="11">
        <v>68</v>
      </c>
      <c r="AX419" s="11">
        <v>300</v>
      </c>
      <c r="AY419" s="1">
        <v>360400</v>
      </c>
      <c r="AZ419" s="1">
        <v>90003.82</v>
      </c>
      <c r="BA419" s="12">
        <v>88</v>
      </c>
      <c r="BB419" s="12">
        <v>84.456556621707804</v>
      </c>
      <c r="BC419" s="12">
        <v>10.11</v>
      </c>
      <c r="BD419" s="12"/>
      <c r="BE419" s="9" t="s">
        <v>1523</v>
      </c>
      <c r="BF419" s="6"/>
      <c r="BG419" s="9" t="s">
        <v>550</v>
      </c>
      <c r="BH419" s="9" t="s">
        <v>570</v>
      </c>
      <c r="BI419" s="9" t="s">
        <v>821</v>
      </c>
      <c r="BJ419" s="9" t="s">
        <v>1522</v>
      </c>
      <c r="BK419" s="7" t="s">
        <v>1</v>
      </c>
      <c r="BL419" s="12">
        <v>701232.74205132003</v>
      </c>
      <c r="BM419" s="7" t="s">
        <v>35</v>
      </c>
      <c r="BN419" s="12"/>
      <c r="BO419" s="13">
        <v>38330</v>
      </c>
      <c r="BP419" s="13">
        <v>47484</v>
      </c>
      <c r="BQ419" s="13" t="s">
        <v>1408</v>
      </c>
      <c r="BR419" s="13" t="s">
        <v>1706</v>
      </c>
      <c r="BS419" s="13">
        <v>44232</v>
      </c>
      <c r="BT419" s="13">
        <v>44862</v>
      </c>
      <c r="BU419" s="12">
        <v>18776.66</v>
      </c>
      <c r="BV419" s="12">
        <v>0</v>
      </c>
      <c r="BW419" s="12">
        <v>0</v>
      </c>
    </row>
    <row r="420" spans="1:75" s="3" customFormat="1" ht="18.2" customHeight="1" x14ac:dyDescent="0.15">
      <c r="A420" s="14">
        <v>418</v>
      </c>
      <c r="B420" s="15" t="s">
        <v>609</v>
      </c>
      <c r="C420" s="15" t="s">
        <v>34</v>
      </c>
      <c r="D420" s="16">
        <v>45383</v>
      </c>
      <c r="E420" s="2" t="s">
        <v>199</v>
      </c>
      <c r="F420" s="17">
        <v>160</v>
      </c>
      <c r="G420" s="17">
        <v>159</v>
      </c>
      <c r="H420" s="18">
        <v>57298.19</v>
      </c>
      <c r="I420" s="18">
        <v>53983.53</v>
      </c>
      <c r="J420" s="18">
        <v>0</v>
      </c>
      <c r="K420" s="18">
        <v>111281.72</v>
      </c>
      <c r="L420" s="18">
        <v>615.63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111281.72</v>
      </c>
      <c r="S420" s="18">
        <v>121755.67</v>
      </c>
      <c r="T420" s="18">
        <v>482.74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122238.41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v>0</v>
      </c>
      <c r="AL420" s="18">
        <v>0</v>
      </c>
      <c r="AM420" s="18">
        <v>0</v>
      </c>
      <c r="AN420" s="18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">
        <f t="shared" si="6"/>
        <v>0</v>
      </c>
      <c r="AU420" s="18">
        <v>54599.16</v>
      </c>
      <c r="AV420" s="18">
        <v>122238.41</v>
      </c>
      <c r="AW420" s="19">
        <v>68</v>
      </c>
      <c r="AX420" s="19">
        <v>300</v>
      </c>
      <c r="AY420" s="18">
        <v>496350.77</v>
      </c>
      <c r="AZ420" s="18">
        <v>119848.76</v>
      </c>
      <c r="BA420" s="20">
        <v>85.27</v>
      </c>
      <c r="BB420" s="20">
        <v>79.174722078059105</v>
      </c>
      <c r="BC420" s="20">
        <v>10.11</v>
      </c>
      <c r="BD420" s="20"/>
      <c r="BE420" s="2" t="s">
        <v>1523</v>
      </c>
      <c r="BF420" s="14"/>
      <c r="BG420" s="2" t="s">
        <v>550</v>
      </c>
      <c r="BH420" s="2" t="s">
        <v>570</v>
      </c>
      <c r="BI420" s="2" t="s">
        <v>679</v>
      </c>
      <c r="BJ420" s="2" t="s">
        <v>1522</v>
      </c>
      <c r="BK420" s="15" t="s">
        <v>1</v>
      </c>
      <c r="BL420" s="20">
        <v>903388.11884816003</v>
      </c>
      <c r="BM420" s="15" t="s">
        <v>35</v>
      </c>
      <c r="BN420" s="20"/>
      <c r="BO420" s="21">
        <v>38344</v>
      </c>
      <c r="BP420" s="21">
        <v>47484</v>
      </c>
      <c r="BQ420" s="13" t="s">
        <v>1408</v>
      </c>
      <c r="BR420" s="13" t="s">
        <v>1706</v>
      </c>
      <c r="BS420" s="13">
        <v>43262</v>
      </c>
      <c r="BT420" s="13">
        <v>43892</v>
      </c>
      <c r="BU420" s="20">
        <v>21525.7</v>
      </c>
      <c r="BV420" s="20">
        <v>0</v>
      </c>
      <c r="BW420" s="20">
        <v>0</v>
      </c>
    </row>
    <row r="421" spans="1:75" s="3" customFormat="1" ht="18.2" customHeight="1" x14ac:dyDescent="0.15">
      <c r="A421" s="6">
        <v>419</v>
      </c>
      <c r="B421" s="7" t="s">
        <v>609</v>
      </c>
      <c r="C421" s="7" t="s">
        <v>34</v>
      </c>
      <c r="D421" s="8">
        <v>45383</v>
      </c>
      <c r="E421" s="9" t="s">
        <v>252</v>
      </c>
      <c r="F421" s="10">
        <v>134</v>
      </c>
      <c r="G421" s="10">
        <v>133</v>
      </c>
      <c r="H421" s="1">
        <v>42980.67</v>
      </c>
      <c r="I421" s="1">
        <v>37011.800000000003</v>
      </c>
      <c r="J421" s="1">
        <v>0</v>
      </c>
      <c r="K421" s="1">
        <v>79992.47</v>
      </c>
      <c r="L421" s="1">
        <v>461.9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79992.47</v>
      </c>
      <c r="S421" s="1">
        <v>73405.539999999994</v>
      </c>
      <c r="T421" s="1">
        <v>362.11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73767.649999999994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f t="shared" si="6"/>
        <v>0</v>
      </c>
      <c r="AU421" s="1">
        <v>37473.699999999997</v>
      </c>
      <c r="AV421" s="1">
        <v>73767.649999999994</v>
      </c>
      <c r="AW421" s="11">
        <v>68</v>
      </c>
      <c r="AX421" s="11">
        <v>300</v>
      </c>
      <c r="AY421" s="1">
        <v>360029.08</v>
      </c>
      <c r="AZ421" s="1">
        <v>89911.18</v>
      </c>
      <c r="BA421" s="12">
        <v>88</v>
      </c>
      <c r="BB421" s="12">
        <v>78.292125183987096</v>
      </c>
      <c r="BC421" s="12">
        <v>10.11</v>
      </c>
      <c r="BD421" s="12"/>
      <c r="BE421" s="9" t="s">
        <v>1523</v>
      </c>
      <c r="BF421" s="6"/>
      <c r="BG421" s="9" t="s">
        <v>550</v>
      </c>
      <c r="BH421" s="9" t="s">
        <v>570</v>
      </c>
      <c r="BI421" s="9" t="s">
        <v>679</v>
      </c>
      <c r="BJ421" s="9" t="s">
        <v>1522</v>
      </c>
      <c r="BK421" s="7" t="s">
        <v>1</v>
      </c>
      <c r="BL421" s="12">
        <v>649381.11124916002</v>
      </c>
      <c r="BM421" s="7" t="s">
        <v>35</v>
      </c>
      <c r="BN421" s="12"/>
      <c r="BO421" s="13">
        <v>38330</v>
      </c>
      <c r="BP421" s="13">
        <v>47484</v>
      </c>
      <c r="BQ421" s="13" t="s">
        <v>1428</v>
      </c>
      <c r="BR421" s="13" t="s">
        <v>1705</v>
      </c>
      <c r="BS421" s="13">
        <v>43867</v>
      </c>
      <c r="BT421" s="13">
        <v>44497</v>
      </c>
      <c r="BU421" s="12">
        <v>13522.28</v>
      </c>
      <c r="BV421" s="12">
        <v>0</v>
      </c>
      <c r="BW421" s="12">
        <v>0</v>
      </c>
    </row>
    <row r="422" spans="1:75" s="3" customFormat="1" ht="18.2" customHeight="1" x14ac:dyDescent="0.15">
      <c r="A422" s="14">
        <v>420</v>
      </c>
      <c r="B422" s="15" t="s">
        <v>609</v>
      </c>
      <c r="C422" s="15" t="s">
        <v>34</v>
      </c>
      <c r="D422" s="16">
        <v>45383</v>
      </c>
      <c r="E422" s="2" t="s">
        <v>354</v>
      </c>
      <c r="F422" s="17">
        <v>155</v>
      </c>
      <c r="G422" s="17">
        <v>154</v>
      </c>
      <c r="H422" s="18">
        <v>40851.61</v>
      </c>
      <c r="I422" s="18">
        <v>38473.97</v>
      </c>
      <c r="J422" s="18">
        <v>0</v>
      </c>
      <c r="K422" s="18">
        <v>79325.58</v>
      </c>
      <c r="L422" s="18">
        <v>441.43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79325.58</v>
      </c>
      <c r="S422" s="18">
        <v>82345.429999999993</v>
      </c>
      <c r="T422" s="18">
        <v>338.05</v>
      </c>
      <c r="U422" s="18">
        <v>0</v>
      </c>
      <c r="V422" s="18">
        <v>0</v>
      </c>
      <c r="W422" s="18">
        <v>0</v>
      </c>
      <c r="X422" s="18">
        <v>0</v>
      </c>
      <c r="Y422" s="18">
        <v>0</v>
      </c>
      <c r="Z422" s="18">
        <v>82683.48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18">
        <v>0</v>
      </c>
      <c r="AL422" s="18">
        <v>0</v>
      </c>
      <c r="AM422" s="18">
        <v>0</v>
      </c>
      <c r="AN422" s="18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">
        <f t="shared" si="6"/>
        <v>0</v>
      </c>
      <c r="AU422" s="18">
        <v>38915.4</v>
      </c>
      <c r="AV422" s="18">
        <v>82683.48</v>
      </c>
      <c r="AW422" s="19">
        <v>68</v>
      </c>
      <c r="AX422" s="19">
        <v>300</v>
      </c>
      <c r="AY422" s="18">
        <v>360029.08</v>
      </c>
      <c r="AZ422" s="18">
        <v>86247.34</v>
      </c>
      <c r="BA422" s="20">
        <v>84.6</v>
      </c>
      <c r="BB422" s="20">
        <v>77.810446884506803</v>
      </c>
      <c r="BC422" s="20">
        <v>9.93</v>
      </c>
      <c r="BD422" s="20"/>
      <c r="BE422" s="2" t="s">
        <v>1523</v>
      </c>
      <c r="BF422" s="14"/>
      <c r="BG422" s="2" t="s">
        <v>550</v>
      </c>
      <c r="BH422" s="2" t="s">
        <v>570</v>
      </c>
      <c r="BI422" s="2" t="s">
        <v>679</v>
      </c>
      <c r="BJ422" s="2" t="s">
        <v>1522</v>
      </c>
      <c r="BK422" s="15" t="s">
        <v>1</v>
      </c>
      <c r="BL422" s="20">
        <v>643967.27955623996</v>
      </c>
      <c r="BM422" s="15" t="s">
        <v>35</v>
      </c>
      <c r="BN422" s="20"/>
      <c r="BO422" s="21">
        <v>38344</v>
      </c>
      <c r="BP422" s="21">
        <v>47484</v>
      </c>
      <c r="BQ422" s="13" t="s">
        <v>1479</v>
      </c>
      <c r="BR422" s="13" t="s">
        <v>1716</v>
      </c>
      <c r="BS422" s="13">
        <v>44232</v>
      </c>
      <c r="BT422" s="13">
        <v>44862</v>
      </c>
      <c r="BU422" s="20">
        <v>14926.08</v>
      </c>
      <c r="BV422" s="20">
        <v>0</v>
      </c>
      <c r="BW422" s="20">
        <v>0</v>
      </c>
    </row>
    <row r="423" spans="1:75" s="3" customFormat="1" ht="18.2" customHeight="1" x14ac:dyDescent="0.15">
      <c r="A423" s="6">
        <v>421</v>
      </c>
      <c r="B423" s="7" t="s">
        <v>609</v>
      </c>
      <c r="C423" s="7" t="s">
        <v>34</v>
      </c>
      <c r="D423" s="8">
        <v>45383</v>
      </c>
      <c r="E423" s="9" t="s">
        <v>261</v>
      </c>
      <c r="F423" s="10">
        <v>151</v>
      </c>
      <c r="G423" s="10">
        <v>150</v>
      </c>
      <c r="H423" s="1">
        <v>42738.85</v>
      </c>
      <c r="I423" s="1">
        <v>40006.089999999997</v>
      </c>
      <c r="J423" s="1">
        <v>0</v>
      </c>
      <c r="K423" s="1">
        <v>82744.94</v>
      </c>
      <c r="L423" s="1">
        <v>468.54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82744.94</v>
      </c>
      <c r="S423" s="1">
        <v>84953.96</v>
      </c>
      <c r="T423" s="1">
        <v>359.01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85312.97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f t="shared" si="6"/>
        <v>0</v>
      </c>
      <c r="AU423" s="1">
        <v>40474.629999999997</v>
      </c>
      <c r="AV423" s="1">
        <v>85312.97</v>
      </c>
      <c r="AW423" s="11">
        <v>67</v>
      </c>
      <c r="AX423" s="11">
        <v>300</v>
      </c>
      <c r="AY423" s="1">
        <v>360029.08</v>
      </c>
      <c r="AZ423" s="1">
        <v>90507.51</v>
      </c>
      <c r="BA423" s="12">
        <v>88</v>
      </c>
      <c r="BB423" s="12">
        <v>80.452491953430197</v>
      </c>
      <c r="BC423" s="12">
        <v>10.08</v>
      </c>
      <c r="BD423" s="12"/>
      <c r="BE423" s="9" t="s">
        <v>1523</v>
      </c>
      <c r="BF423" s="6"/>
      <c r="BG423" s="9" t="s">
        <v>550</v>
      </c>
      <c r="BH423" s="9" t="s">
        <v>570</v>
      </c>
      <c r="BI423" s="9" t="s">
        <v>679</v>
      </c>
      <c r="BJ423" s="9" t="s">
        <v>1522</v>
      </c>
      <c r="BK423" s="7" t="s">
        <v>1</v>
      </c>
      <c r="BL423" s="12">
        <v>671725.73977831996</v>
      </c>
      <c r="BM423" s="7" t="s">
        <v>35</v>
      </c>
      <c r="BN423" s="12"/>
      <c r="BO423" s="13">
        <v>38314</v>
      </c>
      <c r="BP423" s="13">
        <v>47453</v>
      </c>
      <c r="BQ423" s="13" t="s">
        <v>1407</v>
      </c>
      <c r="BR423" s="13" t="s">
        <v>1694</v>
      </c>
      <c r="BS423" s="13">
        <v>44232</v>
      </c>
      <c r="BT423" s="13">
        <v>44862</v>
      </c>
      <c r="BU423" s="12">
        <v>15332.24</v>
      </c>
      <c r="BV423" s="12">
        <v>0</v>
      </c>
      <c r="BW423" s="12">
        <v>0</v>
      </c>
    </row>
    <row r="424" spans="1:75" s="3" customFormat="1" ht="18.2" customHeight="1" x14ac:dyDescent="0.15">
      <c r="A424" s="14">
        <v>422</v>
      </c>
      <c r="B424" s="15" t="s">
        <v>52</v>
      </c>
      <c r="C424" s="15" t="s">
        <v>34</v>
      </c>
      <c r="D424" s="16">
        <v>45383</v>
      </c>
      <c r="E424" s="2" t="s">
        <v>205</v>
      </c>
      <c r="F424" s="17">
        <v>194</v>
      </c>
      <c r="G424" s="17">
        <v>193</v>
      </c>
      <c r="H424" s="18">
        <v>109991.07</v>
      </c>
      <c r="I424" s="18">
        <v>99252.12</v>
      </c>
      <c r="J424" s="18">
        <v>0</v>
      </c>
      <c r="K424" s="18">
        <v>209243.19</v>
      </c>
      <c r="L424" s="18">
        <v>995.04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209243.19</v>
      </c>
      <c r="S424" s="18">
        <v>260402.54</v>
      </c>
      <c r="T424" s="18">
        <v>858.85</v>
      </c>
      <c r="U424" s="18">
        <v>0</v>
      </c>
      <c r="V424" s="18">
        <v>0</v>
      </c>
      <c r="W424" s="18">
        <v>0</v>
      </c>
      <c r="X424" s="18">
        <v>0</v>
      </c>
      <c r="Y424" s="18">
        <v>0</v>
      </c>
      <c r="Z424" s="18">
        <v>261261.39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18">
        <v>0</v>
      </c>
      <c r="AL424" s="18">
        <v>0</v>
      </c>
      <c r="AM424" s="18">
        <v>0</v>
      </c>
      <c r="AN424" s="18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">
        <f t="shared" si="6"/>
        <v>0</v>
      </c>
      <c r="AU424" s="18">
        <v>100247.16</v>
      </c>
      <c r="AV424" s="18">
        <v>261261.39</v>
      </c>
      <c r="AW424" s="19">
        <v>79</v>
      </c>
      <c r="AX424" s="19">
        <v>300</v>
      </c>
      <c r="AY424" s="18">
        <v>859000</v>
      </c>
      <c r="AZ424" s="18">
        <v>214402.95</v>
      </c>
      <c r="BA424" s="20">
        <v>90</v>
      </c>
      <c r="BB424" s="20">
        <v>87.834085771674296</v>
      </c>
      <c r="BC424" s="20">
        <v>9.3699999999999992</v>
      </c>
      <c r="BD424" s="20"/>
      <c r="BE424" s="2" t="s">
        <v>1523</v>
      </c>
      <c r="BF424" s="14"/>
      <c r="BG424" s="2" t="s">
        <v>591</v>
      </c>
      <c r="BH424" s="2" t="s">
        <v>592</v>
      </c>
      <c r="BI424" s="2" t="s">
        <v>822</v>
      </c>
      <c r="BJ424" s="2" t="s">
        <v>1522</v>
      </c>
      <c r="BK424" s="15" t="s">
        <v>1</v>
      </c>
      <c r="BL424" s="20">
        <v>1698642.07522932</v>
      </c>
      <c r="BM424" s="15" t="s">
        <v>35</v>
      </c>
      <c r="BN424" s="20"/>
      <c r="BO424" s="21">
        <v>38679</v>
      </c>
      <c r="BP424" s="21">
        <v>47788</v>
      </c>
      <c r="BQ424" s="13" t="s">
        <v>1421</v>
      </c>
      <c r="BR424" s="13" t="s">
        <v>1722</v>
      </c>
      <c r="BS424" s="13">
        <v>43502</v>
      </c>
      <c r="BT424" s="13">
        <v>44132</v>
      </c>
      <c r="BU424" s="20">
        <v>79708.27</v>
      </c>
      <c r="BV424" s="20">
        <v>240.73</v>
      </c>
      <c r="BW424" s="20">
        <v>0</v>
      </c>
    </row>
    <row r="425" spans="1:75" s="3" customFormat="1" ht="18.2" customHeight="1" x14ac:dyDescent="0.15">
      <c r="A425" s="6">
        <v>423</v>
      </c>
      <c r="B425" s="7" t="s">
        <v>52</v>
      </c>
      <c r="C425" s="7" t="s">
        <v>34</v>
      </c>
      <c r="D425" s="8">
        <v>45383</v>
      </c>
      <c r="E425" s="9" t="s">
        <v>376</v>
      </c>
      <c r="F425" s="10">
        <v>138</v>
      </c>
      <c r="G425" s="10">
        <v>137</v>
      </c>
      <c r="H425" s="1">
        <v>109991.07</v>
      </c>
      <c r="I425" s="1">
        <v>83869.539999999994</v>
      </c>
      <c r="J425" s="1">
        <v>0</v>
      </c>
      <c r="K425" s="1">
        <v>193860.61</v>
      </c>
      <c r="L425" s="1">
        <v>995.04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193860.61</v>
      </c>
      <c r="S425" s="1">
        <v>171120.25</v>
      </c>
      <c r="T425" s="1">
        <v>858.85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171979.1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f t="shared" si="6"/>
        <v>0</v>
      </c>
      <c r="AU425" s="1">
        <v>84864.58</v>
      </c>
      <c r="AV425" s="1">
        <v>171979.1</v>
      </c>
      <c r="AW425" s="11">
        <v>79</v>
      </c>
      <c r="AX425" s="11">
        <v>300</v>
      </c>
      <c r="AY425" s="1">
        <v>859000</v>
      </c>
      <c r="AZ425" s="1">
        <v>214402.95</v>
      </c>
      <c r="BA425" s="12">
        <v>90</v>
      </c>
      <c r="BB425" s="12">
        <v>81.376934878927699</v>
      </c>
      <c r="BC425" s="12">
        <v>9.3699999999999992</v>
      </c>
      <c r="BD425" s="12"/>
      <c r="BE425" s="9" t="s">
        <v>1521</v>
      </c>
      <c r="BF425" s="6"/>
      <c r="BG425" s="9" t="s">
        <v>591</v>
      </c>
      <c r="BH425" s="9" t="s">
        <v>592</v>
      </c>
      <c r="BI425" s="9" t="s">
        <v>822</v>
      </c>
      <c r="BJ425" s="9" t="s">
        <v>1522</v>
      </c>
      <c r="BK425" s="7" t="s">
        <v>1</v>
      </c>
      <c r="BL425" s="12">
        <v>1573765.8600770801</v>
      </c>
      <c r="BM425" s="7" t="s">
        <v>35</v>
      </c>
      <c r="BN425" s="12"/>
      <c r="BO425" s="13">
        <v>38679</v>
      </c>
      <c r="BP425" s="13">
        <v>47788</v>
      </c>
      <c r="BQ425" s="13" t="s">
        <v>1788</v>
      </c>
      <c r="BR425" s="13" t="s">
        <v>1789</v>
      </c>
      <c r="BS425" s="13">
        <v>44232</v>
      </c>
      <c r="BT425" s="13">
        <v>44862</v>
      </c>
      <c r="BU425" s="12">
        <v>56886.05</v>
      </c>
      <c r="BV425" s="12">
        <v>240.73</v>
      </c>
      <c r="BW425" s="12">
        <v>0</v>
      </c>
    </row>
    <row r="426" spans="1:75" s="3" customFormat="1" ht="18.2" customHeight="1" x14ac:dyDescent="0.15">
      <c r="A426" s="14">
        <v>424</v>
      </c>
      <c r="B426" s="15" t="s">
        <v>52</v>
      </c>
      <c r="C426" s="15" t="s">
        <v>34</v>
      </c>
      <c r="D426" s="16">
        <v>45383</v>
      </c>
      <c r="E426" s="2" t="s">
        <v>1105</v>
      </c>
      <c r="F426" s="17">
        <v>2</v>
      </c>
      <c r="G426" s="17">
        <v>3</v>
      </c>
      <c r="H426" s="18">
        <v>15160.17</v>
      </c>
      <c r="I426" s="18">
        <v>2085.96</v>
      </c>
      <c r="J426" s="18">
        <v>0</v>
      </c>
      <c r="K426" s="18">
        <v>17246.13</v>
      </c>
      <c r="L426" s="18">
        <v>705</v>
      </c>
      <c r="M426" s="18">
        <v>0</v>
      </c>
      <c r="N426" s="18">
        <v>691.49</v>
      </c>
      <c r="O426" s="18">
        <v>0</v>
      </c>
      <c r="P426" s="18">
        <v>0</v>
      </c>
      <c r="Q426" s="18">
        <v>0</v>
      </c>
      <c r="R426" s="18">
        <v>16554.64</v>
      </c>
      <c r="S426" s="18">
        <v>374.51</v>
      </c>
      <c r="T426" s="18">
        <v>114.33</v>
      </c>
      <c r="U426" s="18">
        <v>0</v>
      </c>
      <c r="V426" s="18">
        <v>130.05000000000001</v>
      </c>
      <c r="W426" s="18">
        <v>0</v>
      </c>
      <c r="X426" s="18">
        <v>0</v>
      </c>
      <c r="Y426" s="18">
        <v>0</v>
      </c>
      <c r="Z426" s="18">
        <v>358.79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-20.04</v>
      </c>
      <c r="AG426" s="18">
        <v>0</v>
      </c>
      <c r="AH426" s="18">
        <v>0</v>
      </c>
      <c r="AI426" s="18">
        <v>116.83</v>
      </c>
      <c r="AJ426" s="18">
        <v>0</v>
      </c>
      <c r="AK426" s="18">
        <v>0</v>
      </c>
      <c r="AL426" s="18">
        <v>43.33</v>
      </c>
      <c r="AM426" s="18">
        <v>0</v>
      </c>
      <c r="AN426" s="18">
        <v>41.91</v>
      </c>
      <c r="AO426" s="18">
        <v>27.22</v>
      </c>
      <c r="AP426" s="18">
        <v>0</v>
      </c>
      <c r="AQ426" s="18">
        <v>0</v>
      </c>
      <c r="AR426" s="18">
        <v>0</v>
      </c>
      <c r="AS426" s="18">
        <v>0</v>
      </c>
      <c r="AT426" s="1">
        <f t="shared" si="6"/>
        <v>1030.79</v>
      </c>
      <c r="AU426" s="18">
        <v>2099.4699999999998</v>
      </c>
      <c r="AV426" s="18">
        <v>358.79</v>
      </c>
      <c r="AW426" s="19">
        <v>19</v>
      </c>
      <c r="AX426" s="19">
        <v>240</v>
      </c>
      <c r="AY426" s="18">
        <v>390700</v>
      </c>
      <c r="AZ426" s="18">
        <v>90740.28</v>
      </c>
      <c r="BA426" s="20">
        <v>86.3</v>
      </c>
      <c r="BB426" s="20">
        <v>15.7445561331748</v>
      </c>
      <c r="BC426" s="20">
        <v>9.0500000000000007</v>
      </c>
      <c r="BD426" s="20"/>
      <c r="BE426" s="2" t="s">
        <v>1523</v>
      </c>
      <c r="BF426" s="14"/>
      <c r="BG426" s="2" t="s">
        <v>652</v>
      </c>
      <c r="BH426" s="2" t="s">
        <v>799</v>
      </c>
      <c r="BI426" s="2" t="s">
        <v>800</v>
      </c>
      <c r="BJ426" s="2" t="s">
        <v>4</v>
      </c>
      <c r="BK426" s="15" t="s">
        <v>1</v>
      </c>
      <c r="BL426" s="20">
        <v>134391.03104992001</v>
      </c>
      <c r="BM426" s="15" t="s">
        <v>35</v>
      </c>
      <c r="BN426" s="20"/>
      <c r="BO426" s="21">
        <v>38686</v>
      </c>
      <c r="BP426" s="21">
        <v>45962</v>
      </c>
      <c r="BQ426" s="13" t="s">
        <v>1478</v>
      </c>
      <c r="BR426" s="13" t="s">
        <v>1700</v>
      </c>
      <c r="BS426" s="13" t="s">
        <v>1667</v>
      </c>
      <c r="BT426" s="13" t="s">
        <v>1667</v>
      </c>
      <c r="BU426" s="20">
        <v>557.88</v>
      </c>
      <c r="BV426" s="20">
        <v>116.83</v>
      </c>
      <c r="BW426" s="20">
        <v>0</v>
      </c>
    </row>
    <row r="427" spans="1:75" s="3" customFormat="1" ht="18.2" customHeight="1" x14ac:dyDescent="0.15">
      <c r="A427" s="6">
        <v>425</v>
      </c>
      <c r="B427" s="7" t="s">
        <v>52</v>
      </c>
      <c r="C427" s="7" t="s">
        <v>34</v>
      </c>
      <c r="D427" s="8">
        <v>45383</v>
      </c>
      <c r="E427" s="9" t="s">
        <v>1106</v>
      </c>
      <c r="F427" s="10">
        <v>0</v>
      </c>
      <c r="G427" s="10">
        <v>0</v>
      </c>
      <c r="H427" s="1">
        <v>71456.88</v>
      </c>
      <c r="I427" s="1">
        <v>0</v>
      </c>
      <c r="J427" s="1">
        <v>0</v>
      </c>
      <c r="K427" s="1">
        <v>71456.88</v>
      </c>
      <c r="L427" s="1">
        <v>639.70000000000005</v>
      </c>
      <c r="M427" s="1">
        <v>0</v>
      </c>
      <c r="N427" s="1">
        <v>0</v>
      </c>
      <c r="O427" s="1">
        <v>639.70000000000005</v>
      </c>
      <c r="P427" s="1">
        <v>0</v>
      </c>
      <c r="Q427" s="1">
        <v>0</v>
      </c>
      <c r="R427" s="1">
        <v>70817.179999999993</v>
      </c>
      <c r="S427" s="1">
        <v>0</v>
      </c>
      <c r="T427" s="1">
        <v>547.84</v>
      </c>
      <c r="U427" s="1">
        <v>0</v>
      </c>
      <c r="V427" s="1">
        <v>0</v>
      </c>
      <c r="W427" s="1">
        <v>547.84</v>
      </c>
      <c r="X427" s="1">
        <v>0</v>
      </c>
      <c r="Y427" s="1">
        <v>0</v>
      </c>
      <c r="Z427" s="1">
        <v>0</v>
      </c>
      <c r="AA427" s="1">
        <v>133.82</v>
      </c>
      <c r="AB427" s="1">
        <v>0</v>
      </c>
      <c r="AC427" s="1">
        <v>0</v>
      </c>
      <c r="AD427" s="1">
        <v>0</v>
      </c>
      <c r="AE427" s="1">
        <v>0</v>
      </c>
      <c r="AF427" s="1">
        <v>41.53</v>
      </c>
      <c r="AG427" s="1">
        <v>68.16</v>
      </c>
      <c r="AH427" s="1">
        <v>41.77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5.37</v>
      </c>
      <c r="AQ427" s="1">
        <v>0</v>
      </c>
      <c r="AR427" s="1">
        <v>0</v>
      </c>
      <c r="AS427" s="1">
        <v>0</v>
      </c>
      <c r="AT427" s="1">
        <f t="shared" si="6"/>
        <v>1478.19</v>
      </c>
      <c r="AU427" s="1">
        <v>0</v>
      </c>
      <c r="AV427" s="1">
        <v>0</v>
      </c>
      <c r="AW427" s="11">
        <v>80</v>
      </c>
      <c r="AX427" s="11">
        <v>300</v>
      </c>
      <c r="AY427" s="1">
        <v>574000</v>
      </c>
      <c r="AZ427" s="1">
        <v>139230</v>
      </c>
      <c r="BA427" s="12">
        <v>90</v>
      </c>
      <c r="BB427" s="12">
        <v>45.777104072398203</v>
      </c>
      <c r="BC427" s="12">
        <v>9.1999999999999993</v>
      </c>
      <c r="BD427" s="12"/>
      <c r="BE427" s="9" t="s">
        <v>1521</v>
      </c>
      <c r="BF427" s="6"/>
      <c r="BG427" s="9" t="s">
        <v>641</v>
      </c>
      <c r="BH427" s="9" t="s">
        <v>642</v>
      </c>
      <c r="BI427" s="9" t="s">
        <v>823</v>
      </c>
      <c r="BJ427" s="9" t="s">
        <v>3</v>
      </c>
      <c r="BK427" s="7" t="s">
        <v>1</v>
      </c>
      <c r="BL427" s="12">
        <v>574895.85012104001</v>
      </c>
      <c r="BM427" s="7" t="s">
        <v>35</v>
      </c>
      <c r="BN427" s="12"/>
      <c r="BO427" s="13">
        <v>38695</v>
      </c>
      <c r="BP427" s="13">
        <v>47818</v>
      </c>
      <c r="BQ427" s="13" t="s">
        <v>1665</v>
      </c>
      <c r="BR427" s="13" t="s">
        <v>1687</v>
      </c>
      <c r="BS427" s="13" t="s">
        <v>1667</v>
      </c>
      <c r="BT427" s="13" t="s">
        <v>1667</v>
      </c>
      <c r="BU427" s="12">
        <v>0</v>
      </c>
      <c r="BV427" s="12">
        <v>133.82</v>
      </c>
      <c r="BW427" s="12">
        <v>0</v>
      </c>
    </row>
    <row r="428" spans="1:75" s="3" customFormat="1" ht="18.2" customHeight="1" x14ac:dyDescent="0.15">
      <c r="A428" s="14">
        <v>426</v>
      </c>
      <c r="B428" s="15" t="s">
        <v>52</v>
      </c>
      <c r="C428" s="15" t="s">
        <v>34</v>
      </c>
      <c r="D428" s="16">
        <v>45383</v>
      </c>
      <c r="E428" s="2" t="s">
        <v>106</v>
      </c>
      <c r="F428" s="17">
        <v>181</v>
      </c>
      <c r="G428" s="17">
        <v>180</v>
      </c>
      <c r="H428" s="18">
        <v>35347.300000000003</v>
      </c>
      <c r="I428" s="18">
        <v>31894.79</v>
      </c>
      <c r="J428" s="18">
        <v>0</v>
      </c>
      <c r="K428" s="18">
        <v>67242.09</v>
      </c>
      <c r="L428" s="18">
        <v>320.48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67242.09</v>
      </c>
      <c r="S428" s="18">
        <v>72733.17</v>
      </c>
      <c r="T428" s="18">
        <v>260.69</v>
      </c>
      <c r="U428" s="18">
        <v>0</v>
      </c>
      <c r="V428" s="18">
        <v>0</v>
      </c>
      <c r="W428" s="18">
        <v>0</v>
      </c>
      <c r="X428" s="18">
        <v>0</v>
      </c>
      <c r="Y428" s="18">
        <v>0</v>
      </c>
      <c r="Z428" s="18">
        <v>72993.86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18">
        <v>0</v>
      </c>
      <c r="AK428" s="18">
        <v>0</v>
      </c>
      <c r="AL428" s="18">
        <v>0</v>
      </c>
      <c r="AM428" s="18">
        <v>0</v>
      </c>
      <c r="AN428" s="18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">
        <f t="shared" si="6"/>
        <v>0</v>
      </c>
      <c r="AU428" s="18">
        <v>32215.27</v>
      </c>
      <c r="AV428" s="18">
        <v>72993.86</v>
      </c>
      <c r="AW428" s="19">
        <v>80</v>
      </c>
      <c r="AX428" s="19">
        <v>300</v>
      </c>
      <c r="AY428" s="18">
        <v>318000</v>
      </c>
      <c r="AZ428" s="18">
        <v>70109.55</v>
      </c>
      <c r="BA428" s="20">
        <v>80</v>
      </c>
      <c r="BB428" s="20">
        <v>76.728023500364799</v>
      </c>
      <c r="BC428" s="20">
        <v>8.85</v>
      </c>
      <c r="BD428" s="20"/>
      <c r="BE428" s="2" t="s">
        <v>1521</v>
      </c>
      <c r="BF428" s="14"/>
      <c r="BG428" s="2" t="s">
        <v>641</v>
      </c>
      <c r="BH428" s="2" t="s">
        <v>642</v>
      </c>
      <c r="BI428" s="2" t="s">
        <v>823</v>
      </c>
      <c r="BJ428" s="2" t="s">
        <v>1522</v>
      </c>
      <c r="BK428" s="15" t="s">
        <v>1</v>
      </c>
      <c r="BL428" s="20">
        <v>545873.16939852003</v>
      </c>
      <c r="BM428" s="15" t="s">
        <v>35</v>
      </c>
      <c r="BN428" s="20"/>
      <c r="BO428" s="21">
        <v>38695</v>
      </c>
      <c r="BP428" s="21">
        <v>47818</v>
      </c>
      <c r="BQ428" s="13" t="s">
        <v>1449</v>
      </c>
      <c r="BR428" s="13" t="s">
        <v>1703</v>
      </c>
      <c r="BS428" s="13">
        <v>43867</v>
      </c>
      <c r="BT428" s="13">
        <v>44497</v>
      </c>
      <c r="BU428" s="20">
        <v>28867.23</v>
      </c>
      <c r="BV428" s="20">
        <v>103.77</v>
      </c>
      <c r="BW428" s="20">
        <v>0</v>
      </c>
    </row>
    <row r="429" spans="1:75" s="3" customFormat="1" ht="18.2" customHeight="1" x14ac:dyDescent="0.15">
      <c r="A429" s="6">
        <v>427</v>
      </c>
      <c r="B429" s="7" t="s">
        <v>52</v>
      </c>
      <c r="C429" s="7" t="s">
        <v>34</v>
      </c>
      <c r="D429" s="8">
        <v>45383</v>
      </c>
      <c r="E429" s="9" t="s">
        <v>396</v>
      </c>
      <c r="F429" s="10">
        <v>126</v>
      </c>
      <c r="G429" s="10">
        <v>125</v>
      </c>
      <c r="H429" s="1">
        <v>37182.620000000003</v>
      </c>
      <c r="I429" s="1">
        <v>26831.34</v>
      </c>
      <c r="J429" s="1">
        <v>0</v>
      </c>
      <c r="K429" s="1">
        <v>64013.96</v>
      </c>
      <c r="L429" s="1">
        <v>332.86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64013.96</v>
      </c>
      <c r="S429" s="1">
        <v>51027.839999999997</v>
      </c>
      <c r="T429" s="1">
        <v>285.07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51312.91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f t="shared" si="6"/>
        <v>0</v>
      </c>
      <c r="AU429" s="1">
        <v>27164.2</v>
      </c>
      <c r="AV429" s="1">
        <v>51312.91</v>
      </c>
      <c r="AW429" s="11">
        <v>80</v>
      </c>
      <c r="AX429" s="11">
        <v>300</v>
      </c>
      <c r="AY429" s="1">
        <v>316000</v>
      </c>
      <c r="AZ429" s="1">
        <v>72447.63</v>
      </c>
      <c r="BA429" s="12">
        <v>90</v>
      </c>
      <c r="BB429" s="12">
        <v>79.523048580057093</v>
      </c>
      <c r="BC429" s="12">
        <v>9.1999999999999993</v>
      </c>
      <c r="BD429" s="12"/>
      <c r="BE429" s="9" t="s">
        <v>1523</v>
      </c>
      <c r="BF429" s="6"/>
      <c r="BG429" s="9" t="s">
        <v>611</v>
      </c>
      <c r="BH429" s="9" t="s">
        <v>203</v>
      </c>
      <c r="BI429" s="9" t="s">
        <v>613</v>
      </c>
      <c r="BJ429" s="9" t="s">
        <v>1522</v>
      </c>
      <c r="BK429" s="7" t="s">
        <v>1</v>
      </c>
      <c r="BL429" s="12">
        <v>519667.11967088003</v>
      </c>
      <c r="BM429" s="7" t="s">
        <v>35</v>
      </c>
      <c r="BN429" s="12"/>
      <c r="BO429" s="13">
        <v>38699</v>
      </c>
      <c r="BP429" s="13">
        <v>47818</v>
      </c>
      <c r="BQ429" s="13" t="s">
        <v>1636</v>
      </c>
      <c r="BR429" s="13" t="s">
        <v>1717</v>
      </c>
      <c r="BS429" s="13">
        <v>43867</v>
      </c>
      <c r="BT429" s="13">
        <v>44497</v>
      </c>
      <c r="BU429" s="12">
        <v>18800.419999999998</v>
      </c>
      <c r="BV429" s="12">
        <v>89.85</v>
      </c>
      <c r="BW429" s="12">
        <v>0</v>
      </c>
    </row>
    <row r="430" spans="1:75" s="3" customFormat="1" ht="18.2" customHeight="1" x14ac:dyDescent="0.15">
      <c r="A430" s="14">
        <v>428</v>
      </c>
      <c r="B430" s="15" t="s">
        <v>52</v>
      </c>
      <c r="C430" s="15" t="s">
        <v>34</v>
      </c>
      <c r="D430" s="16">
        <v>45383</v>
      </c>
      <c r="E430" s="2" t="s">
        <v>128</v>
      </c>
      <c r="F430" s="17">
        <v>164</v>
      </c>
      <c r="G430" s="17">
        <v>163</v>
      </c>
      <c r="H430" s="18">
        <v>61102.3</v>
      </c>
      <c r="I430" s="18">
        <v>52607.61</v>
      </c>
      <c r="J430" s="18">
        <v>0</v>
      </c>
      <c r="K430" s="18">
        <v>113709.91</v>
      </c>
      <c r="L430" s="18">
        <v>554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113709.91</v>
      </c>
      <c r="S430" s="18">
        <v>112151.71</v>
      </c>
      <c r="T430" s="18">
        <v>450.63</v>
      </c>
      <c r="U430" s="18">
        <v>0</v>
      </c>
      <c r="V430" s="18">
        <v>0</v>
      </c>
      <c r="W430" s="18">
        <v>0</v>
      </c>
      <c r="X430" s="18">
        <v>0</v>
      </c>
      <c r="Y430" s="18">
        <v>0</v>
      </c>
      <c r="Z430" s="18">
        <v>112602.34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18">
        <v>0</v>
      </c>
      <c r="AL430" s="18">
        <v>0</v>
      </c>
      <c r="AM430" s="18">
        <v>0</v>
      </c>
      <c r="AN430" s="18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">
        <f t="shared" si="6"/>
        <v>0</v>
      </c>
      <c r="AU430" s="18">
        <v>53161.61</v>
      </c>
      <c r="AV430" s="18">
        <v>112602.34</v>
      </c>
      <c r="AW430" s="19">
        <v>80</v>
      </c>
      <c r="AX430" s="19">
        <v>300</v>
      </c>
      <c r="AY430" s="18">
        <v>559000</v>
      </c>
      <c r="AZ430" s="18">
        <v>121193.66</v>
      </c>
      <c r="BA430" s="20">
        <v>80</v>
      </c>
      <c r="BB430" s="20">
        <v>75.059972609128195</v>
      </c>
      <c r="BC430" s="20">
        <v>8.85</v>
      </c>
      <c r="BD430" s="20"/>
      <c r="BE430" s="2" t="s">
        <v>1521</v>
      </c>
      <c r="BF430" s="14"/>
      <c r="BG430" s="2" t="s">
        <v>611</v>
      </c>
      <c r="BH430" s="2" t="s">
        <v>203</v>
      </c>
      <c r="BI430" s="2" t="s">
        <v>824</v>
      </c>
      <c r="BJ430" s="2" t="s">
        <v>1522</v>
      </c>
      <c r="BK430" s="15" t="s">
        <v>1</v>
      </c>
      <c r="BL430" s="20">
        <v>923100.23325747997</v>
      </c>
      <c r="BM430" s="15" t="s">
        <v>35</v>
      </c>
      <c r="BN430" s="20"/>
      <c r="BO430" s="21">
        <v>38699</v>
      </c>
      <c r="BP430" s="21">
        <v>47818</v>
      </c>
      <c r="BQ430" s="13" t="s">
        <v>1413</v>
      </c>
      <c r="BR430" s="13" t="s">
        <v>1701</v>
      </c>
      <c r="BS430" s="13">
        <v>44232</v>
      </c>
      <c r="BT430" s="13">
        <v>44862</v>
      </c>
      <c r="BU430" s="20">
        <v>45598.44</v>
      </c>
      <c r="BV430" s="20">
        <v>179.37</v>
      </c>
      <c r="BW430" s="20">
        <v>0</v>
      </c>
    </row>
    <row r="431" spans="1:75" s="3" customFormat="1" ht="18.2" customHeight="1" x14ac:dyDescent="0.15">
      <c r="A431" s="6">
        <v>429</v>
      </c>
      <c r="B431" s="7" t="s">
        <v>52</v>
      </c>
      <c r="C431" s="7" t="s">
        <v>34</v>
      </c>
      <c r="D431" s="8">
        <v>45383</v>
      </c>
      <c r="E431" s="9" t="s">
        <v>1107</v>
      </c>
      <c r="F431" s="10">
        <v>0</v>
      </c>
      <c r="G431" s="10">
        <v>0</v>
      </c>
      <c r="H431" s="1">
        <v>31142.15</v>
      </c>
      <c r="I431" s="1">
        <v>0</v>
      </c>
      <c r="J431" s="1">
        <v>0</v>
      </c>
      <c r="K431" s="1">
        <v>31142.15</v>
      </c>
      <c r="L431" s="1">
        <v>289.26</v>
      </c>
      <c r="M431" s="1">
        <v>0</v>
      </c>
      <c r="N431" s="1">
        <v>0</v>
      </c>
      <c r="O431" s="1">
        <v>289.26</v>
      </c>
      <c r="P431" s="1">
        <v>0</v>
      </c>
      <c r="Q431" s="1">
        <v>0</v>
      </c>
      <c r="R431" s="1">
        <v>30852.89</v>
      </c>
      <c r="S431" s="1">
        <v>0</v>
      </c>
      <c r="T431" s="1">
        <v>212.55</v>
      </c>
      <c r="U431" s="1">
        <v>0</v>
      </c>
      <c r="V431" s="1">
        <v>0</v>
      </c>
      <c r="W431" s="1">
        <v>212.55</v>
      </c>
      <c r="X431" s="1">
        <v>0</v>
      </c>
      <c r="Y431" s="1">
        <v>0</v>
      </c>
      <c r="Z431" s="1">
        <v>0</v>
      </c>
      <c r="AA431" s="1">
        <v>123.14</v>
      </c>
      <c r="AB431" s="1">
        <v>0</v>
      </c>
      <c r="AC431" s="1">
        <v>0</v>
      </c>
      <c r="AD431" s="1">
        <v>0</v>
      </c>
      <c r="AE431" s="1">
        <v>0</v>
      </c>
      <c r="AF431" s="1">
        <v>20.190000000000001</v>
      </c>
      <c r="AG431" s="1">
        <v>32.21</v>
      </c>
      <c r="AH431" s="1">
        <v>19.190000000000001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0.12</v>
      </c>
      <c r="AQ431" s="1">
        <v>0</v>
      </c>
      <c r="AR431" s="1">
        <v>0.68</v>
      </c>
      <c r="AS431" s="1">
        <v>0</v>
      </c>
      <c r="AT431" s="1">
        <f t="shared" si="6"/>
        <v>695.98</v>
      </c>
      <c r="AU431" s="1">
        <v>0</v>
      </c>
      <c r="AV431" s="1">
        <v>0</v>
      </c>
      <c r="AW431" s="11">
        <v>80</v>
      </c>
      <c r="AX431" s="11">
        <v>300</v>
      </c>
      <c r="AY431" s="1">
        <v>433500</v>
      </c>
      <c r="AZ431" s="1">
        <v>63969.45</v>
      </c>
      <c r="BA431" s="12">
        <v>53.56</v>
      </c>
      <c r="BB431" s="12">
        <v>25.832343226336899</v>
      </c>
      <c r="BC431" s="12">
        <v>8.19</v>
      </c>
      <c r="BD431" s="12"/>
      <c r="BE431" s="9" t="s">
        <v>1523</v>
      </c>
      <c r="BF431" s="6"/>
      <c r="BG431" s="9" t="s">
        <v>561</v>
      </c>
      <c r="BH431" s="9" t="s">
        <v>695</v>
      </c>
      <c r="BI431" s="9" t="s">
        <v>825</v>
      </c>
      <c r="BJ431" s="9" t="s">
        <v>3</v>
      </c>
      <c r="BK431" s="7" t="s">
        <v>1</v>
      </c>
      <c r="BL431" s="12">
        <v>250464.62490092</v>
      </c>
      <c r="BM431" s="7" t="s">
        <v>35</v>
      </c>
      <c r="BN431" s="12"/>
      <c r="BO431" s="13">
        <v>38699</v>
      </c>
      <c r="BP431" s="13">
        <v>47818</v>
      </c>
      <c r="BQ431" s="13" t="s">
        <v>1665</v>
      </c>
      <c r="BR431" s="13" t="s">
        <v>1687</v>
      </c>
      <c r="BS431" s="13" t="s">
        <v>1667</v>
      </c>
      <c r="BT431" s="13" t="s">
        <v>1667</v>
      </c>
      <c r="BU431" s="12">
        <v>0</v>
      </c>
      <c r="BV431" s="12">
        <v>123.14</v>
      </c>
      <c r="BW431" s="12">
        <v>0</v>
      </c>
    </row>
    <row r="432" spans="1:75" s="3" customFormat="1" ht="18.2" customHeight="1" x14ac:dyDescent="0.15">
      <c r="A432" s="14">
        <v>430</v>
      </c>
      <c r="B432" s="15" t="s">
        <v>52</v>
      </c>
      <c r="C432" s="15" t="s">
        <v>34</v>
      </c>
      <c r="D432" s="16">
        <v>45383</v>
      </c>
      <c r="E432" s="2" t="s">
        <v>58</v>
      </c>
      <c r="F432" s="17">
        <v>164</v>
      </c>
      <c r="G432" s="17">
        <v>163</v>
      </c>
      <c r="H432" s="18">
        <v>38159.160000000003</v>
      </c>
      <c r="I432" s="18">
        <v>31821.96</v>
      </c>
      <c r="J432" s="18">
        <v>0</v>
      </c>
      <c r="K432" s="18">
        <v>69981.119999999995</v>
      </c>
      <c r="L432" s="18">
        <v>341.59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69981.119999999995</v>
      </c>
      <c r="S432" s="18">
        <v>71987.070000000007</v>
      </c>
      <c r="T432" s="18">
        <v>292.55</v>
      </c>
      <c r="U432" s="18">
        <v>0</v>
      </c>
      <c r="V432" s="18">
        <v>0</v>
      </c>
      <c r="W432" s="18">
        <v>0</v>
      </c>
      <c r="X432" s="18">
        <v>0</v>
      </c>
      <c r="Y432" s="18">
        <v>0</v>
      </c>
      <c r="Z432" s="18">
        <v>72279.62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v>0</v>
      </c>
      <c r="AL432" s="18">
        <v>0</v>
      </c>
      <c r="AM432" s="18">
        <v>0</v>
      </c>
      <c r="AN432" s="18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">
        <f t="shared" si="6"/>
        <v>0</v>
      </c>
      <c r="AU432" s="18">
        <v>32163.55</v>
      </c>
      <c r="AV432" s="18">
        <v>72279.62</v>
      </c>
      <c r="AW432" s="19">
        <v>80</v>
      </c>
      <c r="AX432" s="19">
        <v>300</v>
      </c>
      <c r="AY432" s="18">
        <v>309000</v>
      </c>
      <c r="AZ432" s="18">
        <v>74348.36</v>
      </c>
      <c r="BA432" s="20">
        <v>90</v>
      </c>
      <c r="BB432" s="20">
        <v>84.713379017371693</v>
      </c>
      <c r="BC432" s="20">
        <v>9.1999999999999993</v>
      </c>
      <c r="BD432" s="20"/>
      <c r="BE432" s="2" t="s">
        <v>1523</v>
      </c>
      <c r="BF432" s="14"/>
      <c r="BG432" s="2" t="s">
        <v>567</v>
      </c>
      <c r="BH432" s="2" t="s">
        <v>712</v>
      </c>
      <c r="BI432" s="2" t="s">
        <v>813</v>
      </c>
      <c r="BJ432" s="2" t="s">
        <v>1522</v>
      </c>
      <c r="BK432" s="15" t="s">
        <v>1</v>
      </c>
      <c r="BL432" s="20">
        <v>568108.69163135998</v>
      </c>
      <c r="BM432" s="15" t="s">
        <v>35</v>
      </c>
      <c r="BN432" s="20"/>
      <c r="BO432" s="21">
        <v>38708</v>
      </c>
      <c r="BP432" s="21">
        <v>47818</v>
      </c>
      <c r="BQ432" s="13" t="s">
        <v>1422</v>
      </c>
      <c r="BR432" s="13" t="s">
        <v>1708</v>
      </c>
      <c r="BS432" s="13">
        <v>44232</v>
      </c>
      <c r="BT432" s="13">
        <v>44862</v>
      </c>
      <c r="BU432" s="20">
        <v>24878.55</v>
      </c>
      <c r="BV432" s="20">
        <v>92.21</v>
      </c>
      <c r="BW432" s="20">
        <v>0</v>
      </c>
    </row>
    <row r="433" spans="1:75" s="3" customFormat="1" ht="18.2" customHeight="1" x14ac:dyDescent="0.15">
      <c r="A433" s="6">
        <v>431</v>
      </c>
      <c r="B433" s="7" t="s">
        <v>52</v>
      </c>
      <c r="C433" s="7" t="s">
        <v>34</v>
      </c>
      <c r="D433" s="8">
        <v>45383</v>
      </c>
      <c r="E433" s="9" t="s">
        <v>375</v>
      </c>
      <c r="F433" s="10">
        <v>132</v>
      </c>
      <c r="G433" s="10">
        <v>131</v>
      </c>
      <c r="H433" s="1">
        <v>57327.07</v>
      </c>
      <c r="I433" s="1">
        <v>41519.050000000003</v>
      </c>
      <c r="J433" s="1">
        <v>0</v>
      </c>
      <c r="K433" s="1">
        <v>98846.12</v>
      </c>
      <c r="L433" s="1">
        <v>498.67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98846.12</v>
      </c>
      <c r="S433" s="1">
        <v>81057.97</v>
      </c>
      <c r="T433" s="1">
        <v>434.25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81492.22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f t="shared" si="6"/>
        <v>0</v>
      </c>
      <c r="AU433" s="1">
        <v>42017.72</v>
      </c>
      <c r="AV433" s="1">
        <v>81492.22</v>
      </c>
      <c r="AW433" s="11">
        <v>82</v>
      </c>
      <c r="AX433" s="11">
        <v>300</v>
      </c>
      <c r="AY433" s="1">
        <v>554000</v>
      </c>
      <c r="AZ433" s="1">
        <v>110356.99</v>
      </c>
      <c r="BA433" s="12">
        <v>90</v>
      </c>
      <c r="BB433" s="12">
        <v>80.612481366155393</v>
      </c>
      <c r="BC433" s="12">
        <v>9.09</v>
      </c>
      <c r="BD433" s="12"/>
      <c r="BE433" s="9" t="s">
        <v>1523</v>
      </c>
      <c r="BF433" s="6"/>
      <c r="BG433" s="9" t="s">
        <v>617</v>
      </c>
      <c r="BH433" s="9" t="s">
        <v>701</v>
      </c>
      <c r="BI433" s="9" t="s">
        <v>828</v>
      </c>
      <c r="BJ433" s="9" t="s">
        <v>1522</v>
      </c>
      <c r="BK433" s="7" t="s">
        <v>1</v>
      </c>
      <c r="BL433" s="12">
        <v>802435.56985136005</v>
      </c>
      <c r="BM433" s="7" t="s">
        <v>35</v>
      </c>
      <c r="BN433" s="12"/>
      <c r="BO433" s="13">
        <v>38756</v>
      </c>
      <c r="BP433" s="13">
        <v>47880</v>
      </c>
      <c r="BQ433" s="13" t="s">
        <v>1416</v>
      </c>
      <c r="BR433" s="13" t="s">
        <v>1688</v>
      </c>
      <c r="BS433" s="13">
        <v>44232</v>
      </c>
      <c r="BT433" s="13">
        <v>44862</v>
      </c>
      <c r="BU433" s="12">
        <v>30816.6</v>
      </c>
      <c r="BV433" s="12">
        <v>145.21</v>
      </c>
      <c r="BW433" s="12">
        <v>0</v>
      </c>
    </row>
    <row r="434" spans="1:75" s="3" customFormat="1" ht="18.2" customHeight="1" x14ac:dyDescent="0.15">
      <c r="A434" s="14">
        <v>432</v>
      </c>
      <c r="B434" s="15" t="s">
        <v>52</v>
      </c>
      <c r="C434" s="15" t="s">
        <v>34</v>
      </c>
      <c r="D434" s="16">
        <v>45383</v>
      </c>
      <c r="E434" s="2" t="s">
        <v>1108</v>
      </c>
      <c r="F434" s="17">
        <v>91</v>
      </c>
      <c r="G434" s="17">
        <v>90</v>
      </c>
      <c r="H434" s="18">
        <v>32046.54</v>
      </c>
      <c r="I434" s="18">
        <v>17910.18</v>
      </c>
      <c r="J434" s="18">
        <v>0</v>
      </c>
      <c r="K434" s="18">
        <v>49956.72</v>
      </c>
      <c r="L434" s="18">
        <v>274.19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49956.72</v>
      </c>
      <c r="S434" s="18">
        <v>28711.03</v>
      </c>
      <c r="T434" s="18">
        <v>243.02</v>
      </c>
      <c r="U434" s="18">
        <v>0</v>
      </c>
      <c r="V434" s="18">
        <v>0</v>
      </c>
      <c r="W434" s="18">
        <v>0</v>
      </c>
      <c r="X434" s="18">
        <v>0</v>
      </c>
      <c r="Y434" s="18">
        <v>0</v>
      </c>
      <c r="Z434" s="18">
        <v>28954.05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v>0</v>
      </c>
      <c r="AL434" s="18">
        <v>0</v>
      </c>
      <c r="AM434" s="18">
        <v>0</v>
      </c>
      <c r="AN434" s="18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">
        <f t="shared" si="6"/>
        <v>0</v>
      </c>
      <c r="AU434" s="18">
        <v>18184.37</v>
      </c>
      <c r="AV434" s="18">
        <v>28954.05</v>
      </c>
      <c r="AW434" s="19">
        <v>83</v>
      </c>
      <c r="AX434" s="19">
        <v>300</v>
      </c>
      <c r="AY434" s="18">
        <v>260400</v>
      </c>
      <c r="AZ434" s="18">
        <v>61132.19</v>
      </c>
      <c r="BA434" s="20">
        <v>90</v>
      </c>
      <c r="BB434" s="20">
        <v>73.547255545728007</v>
      </c>
      <c r="BC434" s="20">
        <v>9.1</v>
      </c>
      <c r="BD434" s="20"/>
      <c r="BE434" s="2" t="s">
        <v>1523</v>
      </c>
      <c r="BF434" s="14"/>
      <c r="BG434" s="2" t="s">
        <v>652</v>
      </c>
      <c r="BH434" s="2" t="s">
        <v>829</v>
      </c>
      <c r="BI434" s="2" t="s">
        <v>830</v>
      </c>
      <c r="BJ434" s="2" t="s">
        <v>1522</v>
      </c>
      <c r="BK434" s="15" t="s">
        <v>1</v>
      </c>
      <c r="BL434" s="20">
        <v>405550.05174815998</v>
      </c>
      <c r="BM434" s="15" t="s">
        <v>35</v>
      </c>
      <c r="BN434" s="20"/>
      <c r="BO434" s="21">
        <v>38790</v>
      </c>
      <c r="BP434" s="21">
        <v>47908</v>
      </c>
      <c r="BQ434" s="13" t="s">
        <v>1422</v>
      </c>
      <c r="BR434" s="13" t="s">
        <v>1708</v>
      </c>
      <c r="BS434" s="13">
        <v>44232</v>
      </c>
      <c r="BT434" s="13">
        <v>44862</v>
      </c>
      <c r="BU434" s="20">
        <v>11750.83</v>
      </c>
      <c r="BV434" s="20">
        <v>80.02</v>
      </c>
      <c r="BW434" s="20">
        <v>0</v>
      </c>
    </row>
    <row r="435" spans="1:75" s="3" customFormat="1" ht="18.2" customHeight="1" x14ac:dyDescent="0.15">
      <c r="A435" s="6">
        <v>433</v>
      </c>
      <c r="B435" s="7" t="s">
        <v>52</v>
      </c>
      <c r="C435" s="7" t="s">
        <v>34</v>
      </c>
      <c r="D435" s="8">
        <v>45383</v>
      </c>
      <c r="E435" s="9" t="s">
        <v>107</v>
      </c>
      <c r="F435" s="10">
        <v>174</v>
      </c>
      <c r="G435" s="10">
        <v>173</v>
      </c>
      <c r="H435" s="1">
        <v>57058.67</v>
      </c>
      <c r="I435" s="1">
        <v>46960.66</v>
      </c>
      <c r="J435" s="1">
        <v>0</v>
      </c>
      <c r="K435" s="1">
        <v>104019.33</v>
      </c>
      <c r="L435" s="1">
        <v>488.25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104019.33</v>
      </c>
      <c r="S435" s="1">
        <v>112363.47</v>
      </c>
      <c r="T435" s="1">
        <v>432.69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112796.16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f t="shared" si="6"/>
        <v>0</v>
      </c>
      <c r="AU435" s="1">
        <v>47448.91</v>
      </c>
      <c r="AV435" s="1">
        <v>112796.16</v>
      </c>
      <c r="AW435" s="11">
        <v>83</v>
      </c>
      <c r="AX435" s="11">
        <v>300</v>
      </c>
      <c r="AY435" s="1">
        <v>475000</v>
      </c>
      <c r="AZ435" s="1">
        <v>108850.89</v>
      </c>
      <c r="BA435" s="12">
        <v>90</v>
      </c>
      <c r="BB435" s="12">
        <v>86.005173683007996</v>
      </c>
      <c r="BC435" s="12">
        <v>9.1</v>
      </c>
      <c r="BD435" s="12"/>
      <c r="BE435" s="9" t="s">
        <v>1523</v>
      </c>
      <c r="BF435" s="6"/>
      <c r="BG435" s="9" t="s">
        <v>555</v>
      </c>
      <c r="BH435" s="9" t="s">
        <v>235</v>
      </c>
      <c r="BI435" s="9" t="s">
        <v>574</v>
      </c>
      <c r="BJ435" s="9" t="s">
        <v>1522</v>
      </c>
      <c r="BK435" s="7" t="s">
        <v>1</v>
      </c>
      <c r="BL435" s="12">
        <v>844431.83348123997</v>
      </c>
      <c r="BM435" s="7" t="s">
        <v>35</v>
      </c>
      <c r="BN435" s="12"/>
      <c r="BO435" s="13">
        <v>38779</v>
      </c>
      <c r="BP435" s="13">
        <v>47908</v>
      </c>
      <c r="BQ435" s="13" t="s">
        <v>1403</v>
      </c>
      <c r="BR435" s="13" t="s">
        <v>1699</v>
      </c>
      <c r="BS435" s="13">
        <v>43867</v>
      </c>
      <c r="BT435" s="13">
        <v>44497</v>
      </c>
      <c r="BU435" s="12">
        <v>34003.839999999997</v>
      </c>
      <c r="BV435" s="12">
        <v>112.1</v>
      </c>
      <c r="BW435" s="12">
        <v>0</v>
      </c>
    </row>
    <row r="436" spans="1:75" s="3" customFormat="1" ht="18.2" customHeight="1" x14ac:dyDescent="0.15">
      <c r="A436" s="14">
        <v>434</v>
      </c>
      <c r="B436" s="15" t="s">
        <v>52</v>
      </c>
      <c r="C436" s="15" t="s">
        <v>34</v>
      </c>
      <c r="D436" s="16">
        <v>45383</v>
      </c>
      <c r="E436" s="2" t="s">
        <v>397</v>
      </c>
      <c r="F436" s="17">
        <v>151</v>
      </c>
      <c r="G436" s="17">
        <v>150</v>
      </c>
      <c r="H436" s="18">
        <v>51396.7</v>
      </c>
      <c r="I436" s="18">
        <v>39462.68</v>
      </c>
      <c r="J436" s="18">
        <v>0</v>
      </c>
      <c r="K436" s="18">
        <v>90859.38</v>
      </c>
      <c r="L436" s="18">
        <v>439.81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90859.38</v>
      </c>
      <c r="S436" s="18">
        <v>85802.38</v>
      </c>
      <c r="T436" s="18">
        <v>389.76</v>
      </c>
      <c r="U436" s="18">
        <v>0</v>
      </c>
      <c r="V436" s="18">
        <v>0</v>
      </c>
      <c r="W436" s="18">
        <v>0</v>
      </c>
      <c r="X436" s="18">
        <v>0</v>
      </c>
      <c r="Y436" s="18">
        <v>0</v>
      </c>
      <c r="Z436" s="18">
        <v>86192.14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18">
        <v>0</v>
      </c>
      <c r="AL436" s="18">
        <v>0</v>
      </c>
      <c r="AM436" s="18">
        <v>0</v>
      </c>
      <c r="AN436" s="18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">
        <f t="shared" si="6"/>
        <v>0</v>
      </c>
      <c r="AU436" s="18">
        <v>39902.49</v>
      </c>
      <c r="AV436" s="18">
        <v>86192.14</v>
      </c>
      <c r="AW436" s="19">
        <v>83</v>
      </c>
      <c r="AX436" s="19">
        <v>300</v>
      </c>
      <c r="AY436" s="18">
        <v>401000</v>
      </c>
      <c r="AZ436" s="18">
        <v>98051.15</v>
      </c>
      <c r="BA436" s="20">
        <v>90</v>
      </c>
      <c r="BB436" s="20">
        <v>83.398758709102395</v>
      </c>
      <c r="BC436" s="20">
        <v>9.1</v>
      </c>
      <c r="BD436" s="20"/>
      <c r="BE436" s="2" t="s">
        <v>1521</v>
      </c>
      <c r="BF436" s="14"/>
      <c r="BG436" s="2" t="s">
        <v>629</v>
      </c>
      <c r="BH436" s="2" t="s">
        <v>831</v>
      </c>
      <c r="BI436" s="2" t="s">
        <v>832</v>
      </c>
      <c r="BJ436" s="2" t="s">
        <v>1522</v>
      </c>
      <c r="BK436" s="15" t="s">
        <v>1</v>
      </c>
      <c r="BL436" s="20">
        <v>737598.99090264004</v>
      </c>
      <c r="BM436" s="15" t="s">
        <v>35</v>
      </c>
      <c r="BN436" s="20"/>
      <c r="BO436" s="21">
        <v>38785</v>
      </c>
      <c r="BP436" s="21">
        <v>47908</v>
      </c>
      <c r="BQ436" s="13" t="s">
        <v>1448</v>
      </c>
      <c r="BR436" s="13" t="s">
        <v>1664</v>
      </c>
      <c r="BS436" s="13">
        <v>44232</v>
      </c>
      <c r="BT436" s="13">
        <v>44862</v>
      </c>
      <c r="BU436" s="20">
        <v>31336.25</v>
      </c>
      <c r="BV436" s="20">
        <v>128.34</v>
      </c>
      <c r="BW436" s="20">
        <v>0</v>
      </c>
    </row>
    <row r="437" spans="1:75" s="3" customFormat="1" ht="18.2" customHeight="1" x14ac:dyDescent="0.15">
      <c r="A437" s="6">
        <v>435</v>
      </c>
      <c r="B437" s="7" t="s">
        <v>52</v>
      </c>
      <c r="C437" s="7" t="s">
        <v>34</v>
      </c>
      <c r="D437" s="8">
        <v>45383</v>
      </c>
      <c r="E437" s="9" t="s">
        <v>1109</v>
      </c>
      <c r="F437" s="10">
        <v>0</v>
      </c>
      <c r="G437" s="10">
        <v>0</v>
      </c>
      <c r="H437" s="1">
        <v>23752.05</v>
      </c>
      <c r="I437" s="1">
        <v>0</v>
      </c>
      <c r="J437" s="1">
        <v>0</v>
      </c>
      <c r="K437" s="1">
        <v>23752.05</v>
      </c>
      <c r="L437" s="1">
        <v>203.27</v>
      </c>
      <c r="M437" s="1">
        <v>0</v>
      </c>
      <c r="N437" s="1">
        <v>0</v>
      </c>
      <c r="O437" s="1">
        <v>203.27</v>
      </c>
      <c r="P437" s="1">
        <v>0</v>
      </c>
      <c r="Q437" s="1">
        <v>0</v>
      </c>
      <c r="R437" s="1">
        <v>23548.78</v>
      </c>
      <c r="S437" s="1">
        <v>0</v>
      </c>
      <c r="T437" s="1">
        <v>180.12</v>
      </c>
      <c r="U437" s="1">
        <v>0</v>
      </c>
      <c r="V437" s="1">
        <v>0</v>
      </c>
      <c r="W437" s="1">
        <v>180.12</v>
      </c>
      <c r="X437" s="1">
        <v>0</v>
      </c>
      <c r="Y437" s="1">
        <v>0</v>
      </c>
      <c r="Z437" s="1">
        <v>0</v>
      </c>
      <c r="AA437" s="1">
        <v>59.32</v>
      </c>
      <c r="AB437" s="1">
        <v>0</v>
      </c>
      <c r="AC437" s="1">
        <v>0</v>
      </c>
      <c r="AD437" s="1">
        <v>0</v>
      </c>
      <c r="AE437" s="1">
        <v>0</v>
      </c>
      <c r="AF437" s="1">
        <v>1.77</v>
      </c>
      <c r="AG437" s="1">
        <v>22.82</v>
      </c>
      <c r="AH437" s="1">
        <v>13.59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24.66</v>
      </c>
      <c r="AQ437" s="1">
        <v>0</v>
      </c>
      <c r="AR437" s="1">
        <v>12.82</v>
      </c>
      <c r="AS437" s="1">
        <v>0</v>
      </c>
      <c r="AT437" s="1">
        <f t="shared" si="6"/>
        <v>492.73</v>
      </c>
      <c r="AU437" s="1">
        <v>0</v>
      </c>
      <c r="AV437" s="1">
        <v>0</v>
      </c>
      <c r="AW437" s="11">
        <v>83</v>
      </c>
      <c r="AX437" s="11">
        <v>300</v>
      </c>
      <c r="AY437" s="1">
        <v>189700</v>
      </c>
      <c r="AZ437" s="1">
        <v>45314.59</v>
      </c>
      <c r="BA437" s="12">
        <v>90</v>
      </c>
      <c r="BB437" s="12">
        <v>46.770591988143302</v>
      </c>
      <c r="BC437" s="12">
        <v>9.1</v>
      </c>
      <c r="BD437" s="12"/>
      <c r="BE437" s="9" t="s">
        <v>1523</v>
      </c>
      <c r="BF437" s="6"/>
      <c r="BG437" s="9" t="s">
        <v>782</v>
      </c>
      <c r="BH437" s="9" t="s">
        <v>783</v>
      </c>
      <c r="BI437" s="9" t="s">
        <v>833</v>
      </c>
      <c r="BJ437" s="9" t="s">
        <v>3</v>
      </c>
      <c r="BK437" s="7" t="s">
        <v>1</v>
      </c>
      <c r="BL437" s="12">
        <v>191169.65540583999</v>
      </c>
      <c r="BM437" s="7" t="s">
        <v>35</v>
      </c>
      <c r="BN437" s="12"/>
      <c r="BO437" s="13">
        <v>38796</v>
      </c>
      <c r="BP437" s="13">
        <v>47908</v>
      </c>
      <c r="BQ437" s="13" t="s">
        <v>1665</v>
      </c>
      <c r="BR437" s="13" t="s">
        <v>1687</v>
      </c>
      <c r="BS437" s="13" t="s">
        <v>1667</v>
      </c>
      <c r="BT437" s="13" t="s">
        <v>1667</v>
      </c>
      <c r="BU437" s="12">
        <v>0</v>
      </c>
      <c r="BV437" s="12">
        <v>59.32</v>
      </c>
      <c r="BW437" s="12">
        <v>0</v>
      </c>
    </row>
    <row r="438" spans="1:75" s="3" customFormat="1" ht="18.2" customHeight="1" x14ac:dyDescent="0.15">
      <c r="A438" s="14">
        <v>436</v>
      </c>
      <c r="B438" s="15" t="s">
        <v>52</v>
      </c>
      <c r="C438" s="15" t="s">
        <v>34</v>
      </c>
      <c r="D438" s="16">
        <v>45383</v>
      </c>
      <c r="E438" s="2" t="s">
        <v>1110</v>
      </c>
      <c r="F438" s="17">
        <v>33</v>
      </c>
      <c r="G438" s="17">
        <v>32</v>
      </c>
      <c r="H438" s="18">
        <v>17353.810000000001</v>
      </c>
      <c r="I438" s="18">
        <v>15507.88</v>
      </c>
      <c r="J438" s="18">
        <v>0</v>
      </c>
      <c r="K438" s="18">
        <v>32861.69</v>
      </c>
      <c r="L438" s="18">
        <v>531.66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32861.69</v>
      </c>
      <c r="S438" s="18">
        <v>6293.9</v>
      </c>
      <c r="T438" s="18">
        <v>129</v>
      </c>
      <c r="U438" s="18">
        <v>0</v>
      </c>
      <c r="V438" s="18">
        <v>0</v>
      </c>
      <c r="W438" s="18">
        <v>0</v>
      </c>
      <c r="X438" s="18">
        <v>0</v>
      </c>
      <c r="Y438" s="18">
        <v>0</v>
      </c>
      <c r="Z438" s="18">
        <v>6422.9</v>
      </c>
      <c r="AA438" s="18">
        <v>0</v>
      </c>
      <c r="AB438" s="18">
        <v>0</v>
      </c>
      <c r="AC438" s="18">
        <v>0</v>
      </c>
      <c r="AD438" s="18">
        <v>0</v>
      </c>
      <c r="AE438" s="18">
        <v>0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18">
        <v>0</v>
      </c>
      <c r="AL438" s="18">
        <v>0</v>
      </c>
      <c r="AM438" s="18">
        <v>0</v>
      </c>
      <c r="AN438" s="18">
        <v>0</v>
      </c>
      <c r="AO438" s="18">
        <v>0</v>
      </c>
      <c r="AP438" s="18">
        <v>0</v>
      </c>
      <c r="AQ438" s="18">
        <v>0</v>
      </c>
      <c r="AR438" s="18">
        <v>0</v>
      </c>
      <c r="AS438" s="18">
        <v>0</v>
      </c>
      <c r="AT438" s="1">
        <f t="shared" si="6"/>
        <v>0</v>
      </c>
      <c r="AU438" s="18">
        <v>16039.54</v>
      </c>
      <c r="AV438" s="18">
        <v>6422.9</v>
      </c>
      <c r="AW438" s="19">
        <v>83</v>
      </c>
      <c r="AX438" s="19">
        <v>300</v>
      </c>
      <c r="AY438" s="18">
        <v>356500</v>
      </c>
      <c r="AZ438" s="18">
        <v>79241.72</v>
      </c>
      <c r="BA438" s="20">
        <v>81.81</v>
      </c>
      <c r="BB438" s="20">
        <v>33.926760535990397</v>
      </c>
      <c r="BC438" s="20">
        <v>8.92</v>
      </c>
      <c r="BD438" s="20"/>
      <c r="BE438" s="2" t="s">
        <v>1521</v>
      </c>
      <c r="BF438" s="14"/>
      <c r="BG438" s="2" t="s">
        <v>591</v>
      </c>
      <c r="BH438" s="2" t="s">
        <v>592</v>
      </c>
      <c r="BI438" s="2" t="s">
        <v>834</v>
      </c>
      <c r="BJ438" s="2" t="s">
        <v>1522</v>
      </c>
      <c r="BK438" s="15" t="s">
        <v>1</v>
      </c>
      <c r="BL438" s="20">
        <v>266772.11954732001</v>
      </c>
      <c r="BM438" s="15" t="s">
        <v>35</v>
      </c>
      <c r="BN438" s="20"/>
      <c r="BO438" s="21">
        <v>38796</v>
      </c>
      <c r="BP438" s="21">
        <v>47908</v>
      </c>
      <c r="BQ438" s="13" t="s">
        <v>1429</v>
      </c>
      <c r="BR438" s="13" t="s">
        <v>1698</v>
      </c>
      <c r="BS438" s="13" t="s">
        <v>1667</v>
      </c>
      <c r="BT438" s="13" t="s">
        <v>1667</v>
      </c>
      <c r="BU438" s="20">
        <v>6023.43</v>
      </c>
      <c r="BV438" s="20">
        <v>113.5</v>
      </c>
      <c r="BW438" s="20">
        <v>0</v>
      </c>
    </row>
    <row r="439" spans="1:75" s="3" customFormat="1" ht="18.2" customHeight="1" x14ac:dyDescent="0.15">
      <c r="A439" s="6">
        <v>437</v>
      </c>
      <c r="B439" s="7" t="s">
        <v>52</v>
      </c>
      <c r="C439" s="7" t="s">
        <v>34</v>
      </c>
      <c r="D439" s="8">
        <v>45383</v>
      </c>
      <c r="E439" s="9" t="s">
        <v>347</v>
      </c>
      <c r="F439" s="10">
        <v>137</v>
      </c>
      <c r="G439" s="10">
        <v>136</v>
      </c>
      <c r="H439" s="1">
        <v>52698.34</v>
      </c>
      <c r="I439" s="1">
        <v>38340.400000000001</v>
      </c>
      <c r="J439" s="1">
        <v>0</v>
      </c>
      <c r="K439" s="1">
        <v>91038.74</v>
      </c>
      <c r="L439" s="1">
        <v>450.93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91038.74</v>
      </c>
      <c r="S439" s="1">
        <v>78186.320000000007</v>
      </c>
      <c r="T439" s="1">
        <v>399.63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78585.95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f t="shared" si="6"/>
        <v>0</v>
      </c>
      <c r="AU439" s="1">
        <v>38791.33</v>
      </c>
      <c r="AV439" s="1">
        <v>78585.95</v>
      </c>
      <c r="AW439" s="11">
        <v>83</v>
      </c>
      <c r="AX439" s="11">
        <v>300</v>
      </c>
      <c r="AY439" s="1">
        <v>424500</v>
      </c>
      <c r="AZ439" s="1">
        <v>100532.3</v>
      </c>
      <c r="BA439" s="12">
        <v>87.16</v>
      </c>
      <c r="BB439" s="12">
        <v>78.929225516575301</v>
      </c>
      <c r="BC439" s="12">
        <v>9.1</v>
      </c>
      <c r="BD439" s="12"/>
      <c r="BE439" s="9" t="s">
        <v>1521</v>
      </c>
      <c r="BF439" s="6"/>
      <c r="BG439" s="9" t="s">
        <v>591</v>
      </c>
      <c r="BH439" s="9" t="s">
        <v>592</v>
      </c>
      <c r="BI439" s="9" t="s">
        <v>594</v>
      </c>
      <c r="BJ439" s="9" t="s">
        <v>1522</v>
      </c>
      <c r="BK439" s="7" t="s">
        <v>1</v>
      </c>
      <c r="BL439" s="12">
        <v>739055.04040472</v>
      </c>
      <c r="BM439" s="7" t="s">
        <v>35</v>
      </c>
      <c r="BN439" s="12"/>
      <c r="BO439" s="13">
        <v>38793</v>
      </c>
      <c r="BP439" s="13">
        <v>47908</v>
      </c>
      <c r="BQ439" s="13" t="s">
        <v>1408</v>
      </c>
      <c r="BR439" s="13" t="s">
        <v>1706</v>
      </c>
      <c r="BS439" s="13">
        <v>43867</v>
      </c>
      <c r="BT439" s="13">
        <v>44497</v>
      </c>
      <c r="BU439" s="12">
        <v>29256.44</v>
      </c>
      <c r="BV439" s="12">
        <v>131.59</v>
      </c>
      <c r="BW439" s="12">
        <v>0</v>
      </c>
    </row>
    <row r="440" spans="1:75" s="3" customFormat="1" ht="18.2" customHeight="1" x14ac:dyDescent="0.15">
      <c r="A440" s="14">
        <v>438</v>
      </c>
      <c r="B440" s="15" t="s">
        <v>52</v>
      </c>
      <c r="C440" s="15" t="s">
        <v>34</v>
      </c>
      <c r="D440" s="16">
        <v>45383</v>
      </c>
      <c r="E440" s="2" t="s">
        <v>366</v>
      </c>
      <c r="F440" s="17">
        <v>131</v>
      </c>
      <c r="G440" s="17">
        <v>130</v>
      </c>
      <c r="H440" s="18">
        <v>51846.78</v>
      </c>
      <c r="I440" s="18">
        <v>36757.5</v>
      </c>
      <c r="J440" s="18">
        <v>0</v>
      </c>
      <c r="K440" s="18">
        <v>88604.28</v>
      </c>
      <c r="L440" s="18">
        <v>443.65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88604.28</v>
      </c>
      <c r="S440" s="18">
        <v>72865.919999999998</v>
      </c>
      <c r="T440" s="18">
        <v>393.17</v>
      </c>
      <c r="U440" s="18">
        <v>0</v>
      </c>
      <c r="V440" s="18">
        <v>0</v>
      </c>
      <c r="W440" s="18">
        <v>0</v>
      </c>
      <c r="X440" s="18">
        <v>0</v>
      </c>
      <c r="Y440" s="18">
        <v>0</v>
      </c>
      <c r="Z440" s="18">
        <v>73259.09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18">
        <v>0</v>
      </c>
      <c r="AL440" s="18">
        <v>0</v>
      </c>
      <c r="AM440" s="18">
        <v>0</v>
      </c>
      <c r="AN440" s="18">
        <v>0</v>
      </c>
      <c r="AO440" s="18">
        <v>0</v>
      </c>
      <c r="AP440" s="18">
        <v>0</v>
      </c>
      <c r="AQ440" s="18">
        <v>0</v>
      </c>
      <c r="AR440" s="18">
        <v>0</v>
      </c>
      <c r="AS440" s="18">
        <v>0</v>
      </c>
      <c r="AT440" s="1">
        <f t="shared" si="6"/>
        <v>0</v>
      </c>
      <c r="AU440" s="18">
        <v>37201.15</v>
      </c>
      <c r="AV440" s="18">
        <v>73259.09</v>
      </c>
      <c r="AW440" s="19">
        <v>83</v>
      </c>
      <c r="AX440" s="19">
        <v>300</v>
      </c>
      <c r="AY440" s="18">
        <v>424500</v>
      </c>
      <c r="AZ440" s="18">
        <v>98908.23</v>
      </c>
      <c r="BA440" s="20">
        <v>85.75</v>
      </c>
      <c r="BB440" s="20">
        <v>76.8168332402673</v>
      </c>
      <c r="BC440" s="20">
        <v>9.1</v>
      </c>
      <c r="BD440" s="20"/>
      <c r="BE440" s="2" t="s">
        <v>1521</v>
      </c>
      <c r="BF440" s="14"/>
      <c r="BG440" s="2" t="s">
        <v>591</v>
      </c>
      <c r="BH440" s="2" t="s">
        <v>592</v>
      </c>
      <c r="BI440" s="2" t="s">
        <v>594</v>
      </c>
      <c r="BJ440" s="2" t="s">
        <v>1522</v>
      </c>
      <c r="BK440" s="15" t="s">
        <v>1</v>
      </c>
      <c r="BL440" s="20">
        <v>719292.02595984004</v>
      </c>
      <c r="BM440" s="15" t="s">
        <v>35</v>
      </c>
      <c r="BN440" s="20"/>
      <c r="BO440" s="21">
        <v>38798</v>
      </c>
      <c r="BP440" s="21">
        <v>47908</v>
      </c>
      <c r="BQ440" s="13" t="s">
        <v>1408</v>
      </c>
      <c r="BR440" s="13" t="s">
        <v>1706</v>
      </c>
      <c r="BS440" s="13">
        <v>43867</v>
      </c>
      <c r="BT440" s="13">
        <v>44497</v>
      </c>
      <c r="BU440" s="20">
        <v>27365.21</v>
      </c>
      <c r="BV440" s="20">
        <v>129.47</v>
      </c>
      <c r="BW440" s="20">
        <v>0</v>
      </c>
    </row>
    <row r="441" spans="1:75" s="3" customFormat="1" ht="18.2" customHeight="1" x14ac:dyDescent="0.15">
      <c r="A441" s="6">
        <v>439</v>
      </c>
      <c r="B441" s="7" t="s">
        <v>52</v>
      </c>
      <c r="C441" s="7" t="s">
        <v>34</v>
      </c>
      <c r="D441" s="8">
        <v>45383</v>
      </c>
      <c r="E441" s="9" t="s">
        <v>108</v>
      </c>
      <c r="F441" s="10">
        <v>165</v>
      </c>
      <c r="G441" s="10">
        <v>164</v>
      </c>
      <c r="H441" s="1">
        <v>22390.49</v>
      </c>
      <c r="I441" s="1">
        <v>18600.11</v>
      </c>
      <c r="J441" s="1">
        <v>0</v>
      </c>
      <c r="K441" s="1">
        <v>40990.6</v>
      </c>
      <c r="L441" s="1">
        <v>194.19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40990.6</v>
      </c>
      <c r="S441" s="1">
        <v>40379.120000000003</v>
      </c>
      <c r="T441" s="1">
        <v>163.26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40542.379999999997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f t="shared" si="6"/>
        <v>0</v>
      </c>
      <c r="AU441" s="1">
        <v>18794.3</v>
      </c>
      <c r="AV441" s="1">
        <v>40542.379999999997</v>
      </c>
      <c r="AW441" s="11">
        <v>83</v>
      </c>
      <c r="AX441" s="11">
        <v>300</v>
      </c>
      <c r="AY441" s="1">
        <v>200000</v>
      </c>
      <c r="AZ441" s="1">
        <v>43477.25</v>
      </c>
      <c r="BA441" s="12">
        <v>80</v>
      </c>
      <c r="BB441" s="12">
        <v>75.424457618639593</v>
      </c>
      <c r="BC441" s="12">
        <v>8.75</v>
      </c>
      <c r="BD441" s="12"/>
      <c r="BE441" s="9" t="s">
        <v>1523</v>
      </c>
      <c r="BF441" s="6"/>
      <c r="BG441" s="9" t="s">
        <v>641</v>
      </c>
      <c r="BH441" s="9" t="s">
        <v>642</v>
      </c>
      <c r="BI441" s="9" t="s">
        <v>835</v>
      </c>
      <c r="BJ441" s="9" t="s">
        <v>1522</v>
      </c>
      <c r="BK441" s="7" t="s">
        <v>1</v>
      </c>
      <c r="BL441" s="12">
        <v>332762.8385368</v>
      </c>
      <c r="BM441" s="7" t="s">
        <v>35</v>
      </c>
      <c r="BN441" s="12"/>
      <c r="BO441" s="13">
        <v>38800</v>
      </c>
      <c r="BP441" s="13">
        <v>47908</v>
      </c>
      <c r="BQ441" s="13" t="s">
        <v>1430</v>
      </c>
      <c r="BR441" s="13" t="s">
        <v>1715</v>
      </c>
      <c r="BS441" s="13">
        <v>44232</v>
      </c>
      <c r="BT441" s="13">
        <v>44862</v>
      </c>
      <c r="BU441" s="12">
        <v>13092.09</v>
      </c>
      <c r="BV441" s="12">
        <v>45.42</v>
      </c>
      <c r="BW441" s="12">
        <v>0</v>
      </c>
    </row>
    <row r="442" spans="1:75" s="3" customFormat="1" ht="18.2" customHeight="1" x14ac:dyDescent="0.15">
      <c r="A442" s="14">
        <v>440</v>
      </c>
      <c r="B442" s="15" t="s">
        <v>609</v>
      </c>
      <c r="C442" s="15" t="s">
        <v>34</v>
      </c>
      <c r="D442" s="16">
        <v>45383</v>
      </c>
      <c r="E442" s="2" t="s">
        <v>262</v>
      </c>
      <c r="F442" s="17">
        <v>149</v>
      </c>
      <c r="G442" s="17">
        <v>148</v>
      </c>
      <c r="H442" s="18">
        <v>46014.91</v>
      </c>
      <c r="I442" s="18">
        <v>37969.550000000003</v>
      </c>
      <c r="J442" s="18">
        <v>0</v>
      </c>
      <c r="K442" s="18">
        <v>83984.46</v>
      </c>
      <c r="L442" s="18">
        <v>454.57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83984.46</v>
      </c>
      <c r="S442" s="18">
        <v>89124.47</v>
      </c>
      <c r="T442" s="18">
        <v>398.41</v>
      </c>
      <c r="U442" s="18">
        <v>0</v>
      </c>
      <c r="V442" s="18">
        <v>0</v>
      </c>
      <c r="W442" s="18">
        <v>0</v>
      </c>
      <c r="X442" s="18">
        <v>0</v>
      </c>
      <c r="Y442" s="18">
        <v>0</v>
      </c>
      <c r="Z442" s="18">
        <v>89522.880000000005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18">
        <v>0</v>
      </c>
      <c r="AL442" s="18">
        <v>0</v>
      </c>
      <c r="AM442" s="18">
        <v>0</v>
      </c>
      <c r="AN442" s="18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">
        <f t="shared" si="6"/>
        <v>0</v>
      </c>
      <c r="AU442" s="18">
        <v>38424.120000000003</v>
      </c>
      <c r="AV442" s="18">
        <v>89522.880000000005</v>
      </c>
      <c r="AW442" s="19">
        <v>72</v>
      </c>
      <c r="AX442" s="19">
        <v>300</v>
      </c>
      <c r="AY442" s="18">
        <v>360000</v>
      </c>
      <c r="AZ442" s="18">
        <v>91097.99</v>
      </c>
      <c r="BA442" s="20">
        <v>90</v>
      </c>
      <c r="BB442" s="20">
        <v>82.972208278140897</v>
      </c>
      <c r="BC442" s="20">
        <v>10.39</v>
      </c>
      <c r="BD442" s="20"/>
      <c r="BE442" s="2" t="s">
        <v>1523</v>
      </c>
      <c r="BF442" s="14"/>
      <c r="BG442" s="2" t="s">
        <v>550</v>
      </c>
      <c r="BH442" s="2" t="s">
        <v>570</v>
      </c>
      <c r="BI442" s="2" t="s">
        <v>836</v>
      </c>
      <c r="BJ442" s="2" t="s">
        <v>1522</v>
      </c>
      <c r="BK442" s="15" t="s">
        <v>1</v>
      </c>
      <c r="BL442" s="20">
        <v>681788.19784488005</v>
      </c>
      <c r="BM442" s="15" t="s">
        <v>35</v>
      </c>
      <c r="BN442" s="20"/>
      <c r="BO442" s="21">
        <v>38443</v>
      </c>
      <c r="BP442" s="21">
        <v>47604</v>
      </c>
      <c r="BQ442" s="13" t="s">
        <v>1401</v>
      </c>
      <c r="BR442" s="13" t="s">
        <v>1702</v>
      </c>
      <c r="BS442" s="13">
        <v>44232</v>
      </c>
      <c r="BT442" s="13">
        <v>44862</v>
      </c>
      <c r="BU442" s="20">
        <v>15381</v>
      </c>
      <c r="BV442" s="20">
        <v>0</v>
      </c>
      <c r="BW442" s="20">
        <v>0</v>
      </c>
    </row>
    <row r="443" spans="1:75" s="3" customFormat="1" ht="18.2" customHeight="1" x14ac:dyDescent="0.15">
      <c r="A443" s="6">
        <v>441</v>
      </c>
      <c r="B443" s="7" t="s">
        <v>609</v>
      </c>
      <c r="C443" s="7" t="s">
        <v>34</v>
      </c>
      <c r="D443" s="8">
        <v>45383</v>
      </c>
      <c r="E443" s="9" t="s">
        <v>1111</v>
      </c>
      <c r="F443" s="10">
        <v>0</v>
      </c>
      <c r="G443" s="10">
        <v>0</v>
      </c>
      <c r="H443" s="1">
        <v>39875.410000000003</v>
      </c>
      <c r="I443" s="1">
        <v>0</v>
      </c>
      <c r="J443" s="1">
        <v>0</v>
      </c>
      <c r="K443" s="1">
        <v>39875.410000000003</v>
      </c>
      <c r="L443" s="1">
        <v>421.16</v>
      </c>
      <c r="M443" s="1">
        <v>0</v>
      </c>
      <c r="N443" s="1">
        <v>0</v>
      </c>
      <c r="O443" s="1">
        <v>421.16</v>
      </c>
      <c r="P443" s="1">
        <v>0</v>
      </c>
      <c r="Q443" s="1">
        <v>0</v>
      </c>
      <c r="R443" s="1">
        <v>39454.25</v>
      </c>
      <c r="S443" s="1">
        <v>0</v>
      </c>
      <c r="T443" s="1">
        <v>333.96</v>
      </c>
      <c r="U443" s="1">
        <v>0</v>
      </c>
      <c r="V443" s="1">
        <v>0</v>
      </c>
      <c r="W443" s="1">
        <v>333.96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-6.23</v>
      </c>
      <c r="AG443" s="1">
        <v>40.340000000000003</v>
      </c>
      <c r="AH443" s="1">
        <v>51.83</v>
      </c>
      <c r="AI443" s="1">
        <v>0</v>
      </c>
      <c r="AJ443" s="1">
        <v>0</v>
      </c>
      <c r="AK443" s="1">
        <v>0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0.06</v>
      </c>
      <c r="AS443" s="1">
        <v>3.5722999999999998E-2</v>
      </c>
      <c r="AT443" s="1">
        <f t="shared" si="6"/>
        <v>840.96427700000004</v>
      </c>
      <c r="AU443" s="1">
        <v>0</v>
      </c>
      <c r="AV443" s="1">
        <v>0</v>
      </c>
      <c r="AW443" s="11">
        <v>69</v>
      </c>
      <c r="AX443" s="11">
        <v>300</v>
      </c>
      <c r="AY443" s="1">
        <v>325000</v>
      </c>
      <c r="AZ443" s="1">
        <v>82777.929999999993</v>
      </c>
      <c r="BA443" s="12">
        <v>90</v>
      </c>
      <c r="BB443" s="12">
        <v>42.896488230618999</v>
      </c>
      <c r="BC443" s="12">
        <v>10.050000000000001</v>
      </c>
      <c r="BD443" s="12"/>
      <c r="BE443" s="9" t="s">
        <v>1521</v>
      </c>
      <c r="BF443" s="6"/>
      <c r="BG443" s="9" t="s">
        <v>561</v>
      </c>
      <c r="BH443" s="9" t="s">
        <v>562</v>
      </c>
      <c r="BI443" s="9" t="s">
        <v>682</v>
      </c>
      <c r="BJ443" s="9" t="s">
        <v>3</v>
      </c>
      <c r="BK443" s="7" t="s">
        <v>1</v>
      </c>
      <c r="BL443" s="12">
        <v>320290.70621899999</v>
      </c>
      <c r="BM443" s="7" t="s">
        <v>35</v>
      </c>
      <c r="BN443" s="12"/>
      <c r="BO443" s="13">
        <v>38380</v>
      </c>
      <c r="BP443" s="13">
        <v>47515</v>
      </c>
      <c r="BQ443" s="13" t="s">
        <v>1665</v>
      </c>
      <c r="BR443" s="13" t="s">
        <v>1687</v>
      </c>
      <c r="BS443" s="13" t="s">
        <v>1667</v>
      </c>
      <c r="BT443" s="13" t="s">
        <v>1667</v>
      </c>
      <c r="BU443" s="12">
        <v>0</v>
      </c>
      <c r="BV443" s="12">
        <v>0</v>
      </c>
      <c r="BW443" s="12">
        <v>0</v>
      </c>
    </row>
    <row r="444" spans="1:75" s="3" customFormat="1" ht="18.2" customHeight="1" x14ac:dyDescent="0.15">
      <c r="A444" s="14">
        <v>442</v>
      </c>
      <c r="B444" s="15" t="s">
        <v>37</v>
      </c>
      <c r="C444" s="15" t="s">
        <v>34</v>
      </c>
      <c r="D444" s="16">
        <v>45383</v>
      </c>
      <c r="E444" s="2" t="s">
        <v>304</v>
      </c>
      <c r="F444" s="17">
        <v>184</v>
      </c>
      <c r="G444" s="17">
        <v>183</v>
      </c>
      <c r="H444" s="18">
        <v>65086.71</v>
      </c>
      <c r="I444" s="18">
        <v>76082.47</v>
      </c>
      <c r="J444" s="18">
        <v>0</v>
      </c>
      <c r="K444" s="18">
        <v>141169.18</v>
      </c>
      <c r="L444" s="18">
        <v>843.01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141169.18</v>
      </c>
      <c r="S444" s="18">
        <v>185693.01</v>
      </c>
      <c r="T444" s="18">
        <v>580.36</v>
      </c>
      <c r="U444" s="18">
        <v>0</v>
      </c>
      <c r="V444" s="18">
        <v>0</v>
      </c>
      <c r="W444" s="18">
        <v>0</v>
      </c>
      <c r="X444" s="18">
        <v>0</v>
      </c>
      <c r="Y444" s="18">
        <v>0</v>
      </c>
      <c r="Z444" s="18">
        <v>186273.37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18">
        <v>0</v>
      </c>
      <c r="AL444" s="18">
        <v>0</v>
      </c>
      <c r="AM444" s="18">
        <v>0</v>
      </c>
      <c r="AN444" s="18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">
        <f t="shared" si="6"/>
        <v>0</v>
      </c>
      <c r="AU444" s="18">
        <v>76925.48</v>
      </c>
      <c r="AV444" s="18">
        <v>186273.37</v>
      </c>
      <c r="AW444" s="19">
        <v>58</v>
      </c>
      <c r="AX444" s="19">
        <v>300</v>
      </c>
      <c r="AY444" s="18">
        <v>558315.61</v>
      </c>
      <c r="AZ444" s="18">
        <v>148500</v>
      </c>
      <c r="BA444" s="20">
        <v>90</v>
      </c>
      <c r="BB444" s="20">
        <v>85.557078787878794</v>
      </c>
      <c r="BC444" s="20">
        <v>10.7</v>
      </c>
      <c r="BD444" s="20"/>
      <c r="BE444" s="2" t="s">
        <v>1523</v>
      </c>
      <c r="BF444" s="14"/>
      <c r="BG444" s="2" t="s">
        <v>540</v>
      </c>
      <c r="BH444" s="2" t="s">
        <v>558</v>
      </c>
      <c r="BI444" s="2" t="s">
        <v>559</v>
      </c>
      <c r="BJ444" s="2" t="s">
        <v>1522</v>
      </c>
      <c r="BK444" s="15" t="s">
        <v>1</v>
      </c>
      <c r="BL444" s="20">
        <v>1146015.35597704</v>
      </c>
      <c r="BM444" s="15" t="s">
        <v>35</v>
      </c>
      <c r="BN444" s="20"/>
      <c r="BO444" s="21">
        <v>38037</v>
      </c>
      <c r="BP444" s="21">
        <v>47162</v>
      </c>
      <c r="BQ444" s="13" t="s">
        <v>1410</v>
      </c>
      <c r="BR444" s="13" t="s">
        <v>1684</v>
      </c>
      <c r="BS444" s="13">
        <v>44232</v>
      </c>
      <c r="BT444" s="13">
        <v>44862</v>
      </c>
      <c r="BU444" s="20">
        <v>66786.81</v>
      </c>
      <c r="BV444" s="20">
        <v>98.39</v>
      </c>
      <c r="BW444" s="20">
        <v>0</v>
      </c>
    </row>
    <row r="445" spans="1:75" s="3" customFormat="1" ht="18.2" customHeight="1" x14ac:dyDescent="0.15">
      <c r="A445" s="6">
        <v>443</v>
      </c>
      <c r="B445" s="7" t="s">
        <v>37</v>
      </c>
      <c r="C445" s="7" t="s">
        <v>34</v>
      </c>
      <c r="D445" s="8">
        <v>45383</v>
      </c>
      <c r="E445" s="9" t="s">
        <v>302</v>
      </c>
      <c r="F445" s="10">
        <v>58</v>
      </c>
      <c r="G445" s="10">
        <v>58</v>
      </c>
      <c r="H445" s="1">
        <v>0</v>
      </c>
      <c r="I445" s="1">
        <v>39949.360000000001</v>
      </c>
      <c r="J445" s="1">
        <v>0</v>
      </c>
      <c r="K445" s="1">
        <v>39949.360000000001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39949.360000000001</v>
      </c>
      <c r="S445" s="1">
        <v>11250.58</v>
      </c>
      <c r="T445" s="1">
        <v>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11250.58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f t="shared" si="6"/>
        <v>0</v>
      </c>
      <c r="AU445" s="1">
        <v>39949.360000000001</v>
      </c>
      <c r="AV445" s="1">
        <v>11250.58</v>
      </c>
      <c r="AW445" s="11">
        <v>136</v>
      </c>
      <c r="AX445" s="11">
        <v>300</v>
      </c>
      <c r="AY445" s="1">
        <v>365398.38</v>
      </c>
      <c r="AZ445" s="1">
        <v>91816.12</v>
      </c>
      <c r="BA445" s="12">
        <v>89.99</v>
      </c>
      <c r="BB445" s="12">
        <v>39.154811882706397</v>
      </c>
      <c r="BC445" s="12">
        <v>10.59</v>
      </c>
      <c r="BD445" s="12"/>
      <c r="BE445" s="9" t="s">
        <v>1521</v>
      </c>
      <c r="BF445" s="6"/>
      <c r="BG445" s="9" t="s">
        <v>550</v>
      </c>
      <c r="BH445" s="9" t="s">
        <v>551</v>
      </c>
      <c r="BI445" s="9" t="s">
        <v>608</v>
      </c>
      <c r="BJ445" s="9" t="s">
        <v>1522</v>
      </c>
      <c r="BK445" s="7" t="s">
        <v>1</v>
      </c>
      <c r="BL445" s="12">
        <v>324310.02306208003</v>
      </c>
      <c r="BM445" s="7" t="s">
        <v>35</v>
      </c>
      <c r="BN445" s="12"/>
      <c r="BO445" s="13">
        <v>38610</v>
      </c>
      <c r="BP445" s="13">
        <v>47735</v>
      </c>
      <c r="BQ445" s="13" t="s">
        <v>1429</v>
      </c>
      <c r="BR445" s="13" t="s">
        <v>1698</v>
      </c>
      <c r="BS445" s="13">
        <v>43867</v>
      </c>
      <c r="BT445" s="13">
        <v>44497</v>
      </c>
      <c r="BU445" s="12">
        <v>10615.87</v>
      </c>
      <c r="BV445" s="12">
        <v>0</v>
      </c>
      <c r="BW445" s="12">
        <v>0</v>
      </c>
    </row>
    <row r="446" spans="1:75" s="3" customFormat="1" ht="18.2" customHeight="1" x14ac:dyDescent="0.15">
      <c r="A446" s="14">
        <v>444</v>
      </c>
      <c r="B446" s="15" t="s">
        <v>37</v>
      </c>
      <c r="C446" s="15" t="s">
        <v>34</v>
      </c>
      <c r="D446" s="16">
        <v>45383</v>
      </c>
      <c r="E446" s="2" t="s">
        <v>305</v>
      </c>
      <c r="F446" s="17">
        <v>125</v>
      </c>
      <c r="G446" s="17">
        <v>124</v>
      </c>
      <c r="H446" s="18">
        <v>36850.92</v>
      </c>
      <c r="I446" s="18">
        <v>24949.35</v>
      </c>
      <c r="J446" s="18">
        <v>0</v>
      </c>
      <c r="K446" s="18">
        <v>61800.27</v>
      </c>
      <c r="L446" s="18">
        <v>330.32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61800.27</v>
      </c>
      <c r="S446" s="18">
        <v>56991.9</v>
      </c>
      <c r="T446" s="18">
        <v>325.20999999999998</v>
      </c>
      <c r="U446" s="18">
        <v>0</v>
      </c>
      <c r="V446" s="18">
        <v>0</v>
      </c>
      <c r="W446" s="18">
        <v>0</v>
      </c>
      <c r="X446" s="18">
        <v>0</v>
      </c>
      <c r="Y446" s="18">
        <v>0</v>
      </c>
      <c r="Z446" s="18">
        <v>57317.11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18">
        <v>0</v>
      </c>
      <c r="AK446" s="18">
        <v>0</v>
      </c>
      <c r="AL446" s="18">
        <v>0</v>
      </c>
      <c r="AM446" s="18">
        <v>0</v>
      </c>
      <c r="AN446" s="18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">
        <f t="shared" si="6"/>
        <v>0</v>
      </c>
      <c r="AU446" s="18">
        <v>25279.67</v>
      </c>
      <c r="AV446" s="18">
        <v>57317.11</v>
      </c>
      <c r="AW446" s="19">
        <v>77</v>
      </c>
      <c r="AX446" s="19">
        <v>300</v>
      </c>
      <c r="AY446" s="18">
        <v>274478</v>
      </c>
      <c r="AZ446" s="18">
        <v>68958.64</v>
      </c>
      <c r="BA446" s="20">
        <v>90</v>
      </c>
      <c r="BB446" s="20">
        <v>80.657395505479798</v>
      </c>
      <c r="BC446" s="20">
        <v>10.59</v>
      </c>
      <c r="BD446" s="20"/>
      <c r="BE446" s="2" t="s">
        <v>1521</v>
      </c>
      <c r="BF446" s="14"/>
      <c r="BG446" s="2" t="s">
        <v>540</v>
      </c>
      <c r="BH446" s="2" t="s">
        <v>558</v>
      </c>
      <c r="BI446" s="2" t="s">
        <v>566</v>
      </c>
      <c r="BJ446" s="2" t="s">
        <v>1522</v>
      </c>
      <c r="BK446" s="15" t="s">
        <v>1</v>
      </c>
      <c r="BL446" s="20">
        <v>501696.32226756</v>
      </c>
      <c r="BM446" s="15" t="s">
        <v>35</v>
      </c>
      <c r="BN446" s="20"/>
      <c r="BO446" s="21">
        <v>38618</v>
      </c>
      <c r="BP446" s="21">
        <v>47743</v>
      </c>
      <c r="BQ446" s="13" t="s">
        <v>1401</v>
      </c>
      <c r="BR446" s="13" t="s">
        <v>1702</v>
      </c>
      <c r="BS446" s="13">
        <v>44232</v>
      </c>
      <c r="BT446" s="13">
        <v>44862</v>
      </c>
      <c r="BU446" s="20">
        <v>17035.14</v>
      </c>
      <c r="BV446" s="20">
        <v>14.35</v>
      </c>
      <c r="BW446" s="20">
        <v>0</v>
      </c>
    </row>
    <row r="447" spans="1:75" s="3" customFormat="1" ht="18.2" customHeight="1" x14ac:dyDescent="0.15">
      <c r="A447" s="6">
        <v>445</v>
      </c>
      <c r="B447" s="7" t="s">
        <v>37</v>
      </c>
      <c r="C447" s="7" t="s">
        <v>34</v>
      </c>
      <c r="D447" s="8">
        <v>45383</v>
      </c>
      <c r="E447" s="9" t="s">
        <v>115</v>
      </c>
      <c r="F447" s="10">
        <v>109</v>
      </c>
      <c r="G447" s="10">
        <v>108</v>
      </c>
      <c r="H447" s="1">
        <v>59310.05</v>
      </c>
      <c r="I447" s="1">
        <v>37606.720000000001</v>
      </c>
      <c r="J447" s="1">
        <v>0</v>
      </c>
      <c r="K447" s="1">
        <v>96916.77</v>
      </c>
      <c r="L447" s="1">
        <v>530.13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96916.77</v>
      </c>
      <c r="S447" s="1">
        <v>74942.509999999995</v>
      </c>
      <c r="T447" s="1">
        <v>503.15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75445.66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f t="shared" si="6"/>
        <v>0</v>
      </c>
      <c r="AU447" s="1">
        <v>38136.85</v>
      </c>
      <c r="AV447" s="1">
        <v>75445.66</v>
      </c>
      <c r="AW447" s="11">
        <v>78</v>
      </c>
      <c r="AX447" s="11">
        <v>300</v>
      </c>
      <c r="AY447" s="1">
        <v>452672.77</v>
      </c>
      <c r="AZ447" s="1">
        <v>112140</v>
      </c>
      <c r="BA447" s="12">
        <v>88.99</v>
      </c>
      <c r="BB447" s="12">
        <v>76.909428948635593</v>
      </c>
      <c r="BC447" s="12">
        <v>10.18</v>
      </c>
      <c r="BD447" s="12"/>
      <c r="BE447" s="9" t="s">
        <v>1521</v>
      </c>
      <c r="BF447" s="6"/>
      <c r="BG447" s="9" t="s">
        <v>543</v>
      </c>
      <c r="BH447" s="9" t="s">
        <v>544</v>
      </c>
      <c r="BI447" s="9" t="s">
        <v>839</v>
      </c>
      <c r="BJ447" s="9" t="s">
        <v>1522</v>
      </c>
      <c r="BK447" s="7" t="s">
        <v>1</v>
      </c>
      <c r="BL447" s="12">
        <v>786773.05252956005</v>
      </c>
      <c r="BM447" s="7" t="s">
        <v>35</v>
      </c>
      <c r="BN447" s="12"/>
      <c r="BO447" s="13">
        <v>38661</v>
      </c>
      <c r="BP447" s="13">
        <v>47757</v>
      </c>
      <c r="BQ447" s="13" t="s">
        <v>1401</v>
      </c>
      <c r="BR447" s="13" t="s">
        <v>1702</v>
      </c>
      <c r="BS447" s="13">
        <v>44232</v>
      </c>
      <c r="BT447" s="13">
        <v>44862</v>
      </c>
      <c r="BU447" s="12">
        <v>24170.75</v>
      </c>
      <c r="BV447" s="12">
        <v>24.04</v>
      </c>
      <c r="BW447" s="12">
        <v>0</v>
      </c>
    </row>
    <row r="448" spans="1:75" s="3" customFormat="1" ht="18.2" customHeight="1" x14ac:dyDescent="0.15">
      <c r="A448" s="14">
        <v>446</v>
      </c>
      <c r="B448" s="15" t="s">
        <v>37</v>
      </c>
      <c r="C448" s="15" t="s">
        <v>34</v>
      </c>
      <c r="D448" s="16">
        <v>45383</v>
      </c>
      <c r="E448" s="2" t="s">
        <v>303</v>
      </c>
      <c r="F448" s="17">
        <v>184</v>
      </c>
      <c r="G448" s="17">
        <v>183</v>
      </c>
      <c r="H448" s="18">
        <v>71506.39</v>
      </c>
      <c r="I448" s="18">
        <v>57195.9</v>
      </c>
      <c r="J448" s="18">
        <v>0</v>
      </c>
      <c r="K448" s="18">
        <v>128702.29</v>
      </c>
      <c r="L448" s="18">
        <v>629.80999999999995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128702.29</v>
      </c>
      <c r="S448" s="18">
        <v>174800.51</v>
      </c>
      <c r="T448" s="18">
        <v>631.04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175431.55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  <c r="AK448" s="18">
        <v>0</v>
      </c>
      <c r="AL448" s="18">
        <v>0</v>
      </c>
      <c r="AM448" s="18">
        <v>0</v>
      </c>
      <c r="AN448" s="18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">
        <f t="shared" si="6"/>
        <v>0</v>
      </c>
      <c r="AU448" s="18">
        <v>57825.71</v>
      </c>
      <c r="AV448" s="18">
        <v>175431.55</v>
      </c>
      <c r="AW448" s="19">
        <v>78</v>
      </c>
      <c r="AX448" s="19">
        <v>300</v>
      </c>
      <c r="AY448" s="18">
        <v>650000</v>
      </c>
      <c r="AZ448" s="18">
        <v>132635.07</v>
      </c>
      <c r="BA448" s="20">
        <v>73.38</v>
      </c>
      <c r="BB448" s="20">
        <v>71.204199916356998</v>
      </c>
      <c r="BC448" s="20">
        <v>10.59</v>
      </c>
      <c r="BD448" s="20"/>
      <c r="BE448" s="2" t="s">
        <v>1523</v>
      </c>
      <c r="BF448" s="14"/>
      <c r="BG448" s="2" t="s">
        <v>561</v>
      </c>
      <c r="BH448" s="2" t="s">
        <v>624</v>
      </c>
      <c r="BI448" s="2" t="s">
        <v>840</v>
      </c>
      <c r="BJ448" s="2" t="s">
        <v>1522</v>
      </c>
      <c r="BK448" s="15" t="s">
        <v>1</v>
      </c>
      <c r="BL448" s="20">
        <v>1044808.79388412</v>
      </c>
      <c r="BM448" s="15" t="s">
        <v>35</v>
      </c>
      <c r="BN448" s="20"/>
      <c r="BO448" s="21">
        <v>38643</v>
      </c>
      <c r="BP448" s="21">
        <v>47768</v>
      </c>
      <c r="BQ448" s="13" t="s">
        <v>1594</v>
      </c>
      <c r="BR448" s="13" t="s">
        <v>1720</v>
      </c>
      <c r="BS448" s="13">
        <v>43867</v>
      </c>
      <c r="BT448" s="13">
        <v>44497</v>
      </c>
      <c r="BU448" s="20">
        <v>48867.5</v>
      </c>
      <c r="BV448" s="20">
        <v>27.6</v>
      </c>
      <c r="BW448" s="20">
        <v>0</v>
      </c>
    </row>
    <row r="449" spans="1:75" s="3" customFormat="1" ht="18.2" customHeight="1" x14ac:dyDescent="0.15">
      <c r="A449" s="6">
        <v>447</v>
      </c>
      <c r="B449" s="7" t="s">
        <v>37</v>
      </c>
      <c r="C449" s="7" t="s">
        <v>34</v>
      </c>
      <c r="D449" s="8">
        <v>45383</v>
      </c>
      <c r="E449" s="9" t="s">
        <v>217</v>
      </c>
      <c r="F449" s="10">
        <v>188</v>
      </c>
      <c r="G449" s="10">
        <v>187</v>
      </c>
      <c r="H449" s="1">
        <v>28875.33</v>
      </c>
      <c r="I449" s="1">
        <v>22893.9</v>
      </c>
      <c r="J449" s="1">
        <v>0</v>
      </c>
      <c r="K449" s="1">
        <v>51769.23</v>
      </c>
      <c r="L449" s="1">
        <v>249.96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51769.23</v>
      </c>
      <c r="S449" s="1">
        <v>71599.16</v>
      </c>
      <c r="T449" s="1">
        <v>254.82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71853.98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f t="shared" si="6"/>
        <v>0</v>
      </c>
      <c r="AU449" s="1">
        <v>23143.86</v>
      </c>
      <c r="AV449" s="1">
        <v>71853.98</v>
      </c>
      <c r="AW449" s="11">
        <v>79</v>
      </c>
      <c r="AX449" s="11">
        <v>300</v>
      </c>
      <c r="AY449" s="1">
        <v>213000</v>
      </c>
      <c r="AZ449" s="1">
        <v>53100</v>
      </c>
      <c r="BA449" s="12">
        <v>89.78</v>
      </c>
      <c r="BB449" s="12">
        <v>87.529971175141299</v>
      </c>
      <c r="BC449" s="12">
        <v>10.59</v>
      </c>
      <c r="BD449" s="12"/>
      <c r="BE449" s="9" t="s">
        <v>1523</v>
      </c>
      <c r="BF449" s="6"/>
      <c r="BG449" s="9" t="s">
        <v>543</v>
      </c>
      <c r="BH449" s="9" t="s">
        <v>584</v>
      </c>
      <c r="BI449" s="9" t="s">
        <v>585</v>
      </c>
      <c r="BJ449" s="9" t="s">
        <v>1522</v>
      </c>
      <c r="BK449" s="7" t="s">
        <v>1</v>
      </c>
      <c r="BL449" s="12">
        <v>420264.05867843999</v>
      </c>
      <c r="BM449" s="7" t="s">
        <v>35</v>
      </c>
      <c r="BN449" s="12"/>
      <c r="BO449" s="13">
        <v>38660</v>
      </c>
      <c r="BP449" s="13">
        <v>47785</v>
      </c>
      <c r="BQ449" s="13" t="s">
        <v>1406</v>
      </c>
      <c r="BR449" s="13" t="s">
        <v>1686</v>
      </c>
      <c r="BS449" s="13">
        <v>43262</v>
      </c>
      <c r="BT449" s="13">
        <v>43892</v>
      </c>
      <c r="BU449" s="12">
        <v>19513.82</v>
      </c>
      <c r="BV449" s="12">
        <v>11.05</v>
      </c>
      <c r="BW449" s="12">
        <v>0</v>
      </c>
    </row>
    <row r="450" spans="1:75" s="3" customFormat="1" ht="18.2" customHeight="1" x14ac:dyDescent="0.15">
      <c r="A450" s="14">
        <v>448</v>
      </c>
      <c r="B450" s="15" t="s">
        <v>37</v>
      </c>
      <c r="C450" s="15" t="s">
        <v>34</v>
      </c>
      <c r="D450" s="16">
        <v>45383</v>
      </c>
      <c r="E450" s="2" t="s">
        <v>306</v>
      </c>
      <c r="F450" s="17">
        <v>124</v>
      </c>
      <c r="G450" s="17">
        <v>123</v>
      </c>
      <c r="H450" s="18">
        <v>48769.49</v>
      </c>
      <c r="I450" s="18">
        <v>32784.14</v>
      </c>
      <c r="J450" s="18">
        <v>0</v>
      </c>
      <c r="K450" s="18">
        <v>81553.63</v>
      </c>
      <c r="L450" s="18">
        <v>428.41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81553.63</v>
      </c>
      <c r="S450" s="18">
        <v>71641.22</v>
      </c>
      <c r="T450" s="18">
        <v>413.73</v>
      </c>
      <c r="U450" s="18"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72054.95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18">
        <v>0</v>
      </c>
      <c r="AK450" s="18">
        <v>0</v>
      </c>
      <c r="AL450" s="18">
        <v>0</v>
      </c>
      <c r="AM450" s="18">
        <v>0</v>
      </c>
      <c r="AN450" s="18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">
        <f t="shared" si="6"/>
        <v>0</v>
      </c>
      <c r="AU450" s="18">
        <v>33212.550000000003</v>
      </c>
      <c r="AV450" s="18">
        <v>72054.95</v>
      </c>
      <c r="AW450" s="19">
        <v>79</v>
      </c>
      <c r="AX450" s="19">
        <v>300</v>
      </c>
      <c r="AY450" s="18">
        <v>366000</v>
      </c>
      <c r="AZ450" s="18">
        <v>91396.29</v>
      </c>
      <c r="BA450" s="20">
        <v>89.99</v>
      </c>
      <c r="BB450" s="20">
        <v>80.298786347892204</v>
      </c>
      <c r="BC450" s="20">
        <v>10.18</v>
      </c>
      <c r="BD450" s="20"/>
      <c r="BE450" s="2" t="s">
        <v>1521</v>
      </c>
      <c r="BF450" s="14"/>
      <c r="BG450" s="2" t="s">
        <v>561</v>
      </c>
      <c r="BH450" s="2" t="s">
        <v>841</v>
      </c>
      <c r="BI450" s="2" t="s">
        <v>589</v>
      </c>
      <c r="BJ450" s="2" t="s">
        <v>1522</v>
      </c>
      <c r="BK450" s="15" t="s">
        <v>1</v>
      </c>
      <c r="BL450" s="20">
        <v>662054.65184164001</v>
      </c>
      <c r="BM450" s="15" t="s">
        <v>35</v>
      </c>
      <c r="BN450" s="20"/>
      <c r="BO450" s="21">
        <v>38666</v>
      </c>
      <c r="BP450" s="21">
        <v>47791</v>
      </c>
      <c r="BQ450" s="13" t="s">
        <v>1406</v>
      </c>
      <c r="BR450" s="13" t="s">
        <v>1686</v>
      </c>
      <c r="BS450" s="13">
        <v>43867</v>
      </c>
      <c r="BT450" s="13">
        <v>44497</v>
      </c>
      <c r="BU450" s="20">
        <v>22143.79</v>
      </c>
      <c r="BV450" s="20">
        <v>19.59</v>
      </c>
      <c r="BW450" s="20">
        <v>0</v>
      </c>
    </row>
    <row r="451" spans="1:75" s="3" customFormat="1" ht="18.2" customHeight="1" x14ac:dyDescent="0.15">
      <c r="A451" s="6">
        <v>449</v>
      </c>
      <c r="B451" s="7" t="s">
        <v>37</v>
      </c>
      <c r="C451" s="7" t="s">
        <v>34</v>
      </c>
      <c r="D451" s="8">
        <v>45383</v>
      </c>
      <c r="E451" s="9" t="s">
        <v>1112</v>
      </c>
      <c r="F451" s="10">
        <v>0</v>
      </c>
      <c r="G451" s="10">
        <v>0</v>
      </c>
      <c r="H451" s="1">
        <v>41626.19</v>
      </c>
      <c r="I451" s="1">
        <v>357.08</v>
      </c>
      <c r="J451" s="1">
        <v>0</v>
      </c>
      <c r="K451" s="1">
        <v>41983.27</v>
      </c>
      <c r="L451" s="1">
        <v>360.23</v>
      </c>
      <c r="M451" s="1">
        <v>0</v>
      </c>
      <c r="N451" s="1">
        <v>357.08</v>
      </c>
      <c r="O451" s="1">
        <v>360.23</v>
      </c>
      <c r="P451" s="1">
        <v>0</v>
      </c>
      <c r="Q451" s="1">
        <v>0</v>
      </c>
      <c r="R451" s="1">
        <v>41265.96</v>
      </c>
      <c r="S451" s="1">
        <v>370.5</v>
      </c>
      <c r="T451" s="1">
        <v>367.35</v>
      </c>
      <c r="U451" s="1">
        <v>0</v>
      </c>
      <c r="V451" s="1">
        <v>370.5</v>
      </c>
      <c r="W451" s="1">
        <v>367.35</v>
      </c>
      <c r="X451" s="1">
        <v>0</v>
      </c>
      <c r="Y451" s="1">
        <v>0</v>
      </c>
      <c r="Z451" s="1">
        <v>0</v>
      </c>
      <c r="AA451" s="1">
        <v>15.93</v>
      </c>
      <c r="AB451" s="1">
        <v>0</v>
      </c>
      <c r="AC451" s="1">
        <v>0</v>
      </c>
      <c r="AD451" s="1">
        <v>0</v>
      </c>
      <c r="AE451" s="1">
        <v>0</v>
      </c>
      <c r="AF451" s="1">
        <v>-42.96</v>
      </c>
      <c r="AG451" s="1">
        <v>35.409999999999997</v>
      </c>
      <c r="AH451" s="1">
        <v>98.86</v>
      </c>
      <c r="AI451" s="1">
        <v>15.93</v>
      </c>
      <c r="AJ451" s="1">
        <v>0</v>
      </c>
      <c r="AK451" s="1">
        <v>0</v>
      </c>
      <c r="AL451" s="1">
        <v>41.4</v>
      </c>
      <c r="AM451" s="1">
        <v>0</v>
      </c>
      <c r="AN451" s="1">
        <v>35.409999999999997</v>
      </c>
      <c r="AO451" s="1">
        <v>97.51</v>
      </c>
      <c r="AP451" s="1">
        <v>0.73</v>
      </c>
      <c r="AQ451" s="1">
        <v>0</v>
      </c>
      <c r="AR451" s="1">
        <v>0</v>
      </c>
      <c r="AS451" s="1">
        <v>0</v>
      </c>
      <c r="AT451" s="1">
        <f t="shared" ref="AT451:AT514" si="7">AQ451-AR451-AS451+AP451+AO451+AN451+AL451+AI451+AH451+AG451+AF451+AA451+W451+V451+Q451+P451+O451+N451-J451</f>
        <v>1753.38</v>
      </c>
      <c r="AU451" s="1">
        <v>0</v>
      </c>
      <c r="AV451" s="1">
        <v>0</v>
      </c>
      <c r="AW451" s="11">
        <v>79</v>
      </c>
      <c r="AX451" s="11">
        <v>300</v>
      </c>
      <c r="AY451" s="1">
        <v>310000</v>
      </c>
      <c r="AZ451" s="1">
        <v>76538.149999999994</v>
      </c>
      <c r="BA451" s="12">
        <v>89.99</v>
      </c>
      <c r="BB451" s="12">
        <v>48.518598116102901</v>
      </c>
      <c r="BC451" s="12">
        <v>10.59</v>
      </c>
      <c r="BD451" s="12"/>
      <c r="BE451" s="9" t="s">
        <v>1523</v>
      </c>
      <c r="BF451" s="6"/>
      <c r="BG451" s="9" t="s">
        <v>543</v>
      </c>
      <c r="BH451" s="9" t="s">
        <v>564</v>
      </c>
      <c r="BI451" s="9" t="s">
        <v>692</v>
      </c>
      <c r="BJ451" s="9" t="s">
        <v>3</v>
      </c>
      <c r="BK451" s="7" t="s">
        <v>1</v>
      </c>
      <c r="BL451" s="12">
        <v>334998.21872687998</v>
      </c>
      <c r="BM451" s="7" t="s">
        <v>35</v>
      </c>
      <c r="BN451" s="12"/>
      <c r="BO451" s="13">
        <v>38666</v>
      </c>
      <c r="BP451" s="13">
        <v>47791</v>
      </c>
      <c r="BQ451" s="13" t="s">
        <v>1478</v>
      </c>
      <c r="BR451" s="13" t="s">
        <v>1700</v>
      </c>
      <c r="BS451" s="13" t="s">
        <v>1667</v>
      </c>
      <c r="BT451" s="13" t="s">
        <v>1667</v>
      </c>
      <c r="BU451" s="12">
        <v>0</v>
      </c>
      <c r="BV451" s="12">
        <v>15.93</v>
      </c>
      <c r="BW451" s="12">
        <v>0</v>
      </c>
    </row>
    <row r="452" spans="1:75" s="3" customFormat="1" ht="18.2" customHeight="1" x14ac:dyDescent="0.15">
      <c r="A452" s="14">
        <v>450</v>
      </c>
      <c r="B452" s="15" t="s">
        <v>37</v>
      </c>
      <c r="C452" s="15" t="s">
        <v>34</v>
      </c>
      <c r="D452" s="16">
        <v>45383</v>
      </c>
      <c r="E452" s="2" t="s">
        <v>149</v>
      </c>
      <c r="F452" s="17">
        <v>129</v>
      </c>
      <c r="G452" s="17">
        <v>128</v>
      </c>
      <c r="H452" s="18">
        <v>47825.19</v>
      </c>
      <c r="I452" s="18">
        <v>39901.69</v>
      </c>
      <c r="J452" s="18">
        <v>0</v>
      </c>
      <c r="K452" s="18">
        <v>87726.88</v>
      </c>
      <c r="L452" s="18">
        <v>510.02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87726.88</v>
      </c>
      <c r="S452" s="18">
        <v>78228.77</v>
      </c>
      <c r="T452" s="18">
        <v>405.72</v>
      </c>
      <c r="U452" s="18">
        <v>0</v>
      </c>
      <c r="V452" s="18">
        <v>0</v>
      </c>
      <c r="W452" s="18">
        <v>0</v>
      </c>
      <c r="X452" s="18">
        <v>0</v>
      </c>
      <c r="Y452" s="18">
        <v>0</v>
      </c>
      <c r="Z452" s="18">
        <v>78634.490000000005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18">
        <v>0</v>
      </c>
      <c r="AK452" s="18">
        <v>0</v>
      </c>
      <c r="AL452" s="18">
        <v>0</v>
      </c>
      <c r="AM452" s="18">
        <v>0</v>
      </c>
      <c r="AN452" s="18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">
        <f t="shared" si="7"/>
        <v>0</v>
      </c>
      <c r="AU452" s="18">
        <v>40411.71</v>
      </c>
      <c r="AV452" s="18">
        <v>78634.490000000005</v>
      </c>
      <c r="AW452" s="19">
        <v>79</v>
      </c>
      <c r="AX452" s="19">
        <v>300</v>
      </c>
      <c r="AY452" s="18">
        <v>398000</v>
      </c>
      <c r="AZ452" s="18">
        <v>99383.53</v>
      </c>
      <c r="BA452" s="20">
        <v>90</v>
      </c>
      <c r="BB452" s="20">
        <v>79.443940057271107</v>
      </c>
      <c r="BC452" s="20">
        <v>10.18</v>
      </c>
      <c r="BD452" s="20"/>
      <c r="BE452" s="2" t="s">
        <v>1523</v>
      </c>
      <c r="BF452" s="14"/>
      <c r="BG452" s="2" t="s">
        <v>561</v>
      </c>
      <c r="BH452" s="2" t="s">
        <v>841</v>
      </c>
      <c r="BI452" s="2" t="s">
        <v>572</v>
      </c>
      <c r="BJ452" s="2" t="s">
        <v>1522</v>
      </c>
      <c r="BK452" s="15" t="s">
        <v>1</v>
      </c>
      <c r="BL452" s="20">
        <v>712169.26819264004</v>
      </c>
      <c r="BM452" s="15" t="s">
        <v>35</v>
      </c>
      <c r="BN452" s="20"/>
      <c r="BO452" s="21">
        <v>38667</v>
      </c>
      <c r="BP452" s="21">
        <v>47792</v>
      </c>
      <c r="BQ452" s="13" t="s">
        <v>1413</v>
      </c>
      <c r="BR452" s="13" t="s">
        <v>1701</v>
      </c>
      <c r="BS452" s="13">
        <v>43867</v>
      </c>
      <c r="BT452" s="13">
        <v>44497</v>
      </c>
      <c r="BU452" s="20">
        <v>25159.73</v>
      </c>
      <c r="BV452" s="20">
        <v>21.3</v>
      </c>
      <c r="BW452" s="20">
        <v>0</v>
      </c>
    </row>
    <row r="453" spans="1:75" s="3" customFormat="1" ht="18.2" customHeight="1" x14ac:dyDescent="0.15">
      <c r="A453" s="6">
        <v>451</v>
      </c>
      <c r="B453" s="7" t="s">
        <v>37</v>
      </c>
      <c r="C453" s="7" t="s">
        <v>34</v>
      </c>
      <c r="D453" s="8">
        <v>45383</v>
      </c>
      <c r="E453" s="9" t="s">
        <v>1113</v>
      </c>
      <c r="F453" s="10">
        <v>8</v>
      </c>
      <c r="G453" s="10">
        <v>7</v>
      </c>
      <c r="H453" s="1">
        <v>46106.83</v>
      </c>
      <c r="I453" s="1">
        <v>3898.09</v>
      </c>
      <c r="J453" s="1">
        <v>0</v>
      </c>
      <c r="K453" s="1">
        <v>50004.92</v>
      </c>
      <c r="L453" s="1">
        <v>531.76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50004.92</v>
      </c>
      <c r="S453" s="1">
        <v>2861.14</v>
      </c>
      <c r="T453" s="1">
        <v>391.14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3252.28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f t="shared" si="7"/>
        <v>0</v>
      </c>
      <c r="AU453" s="1">
        <v>4429.8500000000004</v>
      </c>
      <c r="AV453" s="1">
        <v>3252.28</v>
      </c>
      <c r="AW453" s="11">
        <v>79</v>
      </c>
      <c r="AX453" s="11">
        <v>300</v>
      </c>
      <c r="AY453" s="1">
        <v>420000</v>
      </c>
      <c r="AZ453" s="1">
        <v>100160.25</v>
      </c>
      <c r="BA453" s="12">
        <v>90</v>
      </c>
      <c r="BB453" s="12">
        <v>44.932423790875099</v>
      </c>
      <c r="BC453" s="12">
        <v>10.18</v>
      </c>
      <c r="BD453" s="12"/>
      <c r="BE453" s="9" t="s">
        <v>1523</v>
      </c>
      <c r="BF453" s="6"/>
      <c r="BG453" s="9" t="s">
        <v>598</v>
      </c>
      <c r="BH453" s="9" t="s">
        <v>599</v>
      </c>
      <c r="BI453" s="9" t="s">
        <v>600</v>
      </c>
      <c r="BJ453" s="9" t="s">
        <v>1522</v>
      </c>
      <c r="BK453" s="7" t="s">
        <v>1</v>
      </c>
      <c r="BL453" s="12">
        <v>405941.34069776</v>
      </c>
      <c r="BM453" s="7" t="s">
        <v>35</v>
      </c>
      <c r="BN453" s="12"/>
      <c r="BO453" s="13">
        <v>38673</v>
      </c>
      <c r="BP453" s="13">
        <v>47798</v>
      </c>
      <c r="BQ453" s="13" t="s">
        <v>1402</v>
      </c>
      <c r="BR453" s="13" t="s">
        <v>1697</v>
      </c>
      <c r="BS453" s="13" t="s">
        <v>1667</v>
      </c>
      <c r="BT453" s="13" t="s">
        <v>1667</v>
      </c>
      <c r="BU453" s="12">
        <v>1590.8</v>
      </c>
      <c r="BV453" s="12">
        <v>21.47</v>
      </c>
      <c r="BW453" s="12">
        <v>0</v>
      </c>
    </row>
    <row r="454" spans="1:75" s="3" customFormat="1" ht="18.2" customHeight="1" x14ac:dyDescent="0.15">
      <c r="A454" s="14">
        <v>452</v>
      </c>
      <c r="B454" s="15" t="s">
        <v>37</v>
      </c>
      <c r="C454" s="15" t="s">
        <v>34</v>
      </c>
      <c r="D454" s="16">
        <v>45383</v>
      </c>
      <c r="E454" s="2" t="s">
        <v>307</v>
      </c>
      <c r="F454" s="17">
        <v>21</v>
      </c>
      <c r="G454" s="17">
        <v>21</v>
      </c>
      <c r="H454" s="18">
        <v>0</v>
      </c>
      <c r="I454" s="18">
        <v>16830.32</v>
      </c>
      <c r="J454" s="18">
        <v>0</v>
      </c>
      <c r="K454" s="18">
        <v>16830.32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16830.32</v>
      </c>
      <c r="S454" s="18">
        <v>1709.63</v>
      </c>
      <c r="T454" s="18">
        <v>0</v>
      </c>
      <c r="U454" s="18">
        <v>0</v>
      </c>
      <c r="V454" s="18">
        <v>0</v>
      </c>
      <c r="W454" s="18">
        <v>0</v>
      </c>
      <c r="X454" s="18">
        <v>0</v>
      </c>
      <c r="Y454" s="18">
        <v>0</v>
      </c>
      <c r="Z454" s="18">
        <v>1709.63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v>0</v>
      </c>
      <c r="AL454" s="18">
        <v>0</v>
      </c>
      <c r="AM454" s="18">
        <v>0</v>
      </c>
      <c r="AN454" s="18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">
        <f t="shared" si="7"/>
        <v>0</v>
      </c>
      <c r="AU454" s="18">
        <v>16830.32</v>
      </c>
      <c r="AV454" s="18">
        <v>1709.63</v>
      </c>
      <c r="AW454" s="19">
        <v>195</v>
      </c>
      <c r="AX454" s="19">
        <v>300</v>
      </c>
      <c r="AY454" s="18">
        <v>366000</v>
      </c>
      <c r="AZ454" s="18">
        <v>91369.11</v>
      </c>
      <c r="BA454" s="20">
        <v>89.99</v>
      </c>
      <c r="BB454" s="20">
        <v>16.576285976737701</v>
      </c>
      <c r="BC454" s="20">
        <v>10.59</v>
      </c>
      <c r="BD454" s="20"/>
      <c r="BE454" s="2" t="s">
        <v>1521</v>
      </c>
      <c r="BF454" s="14"/>
      <c r="BG454" s="2" t="s">
        <v>561</v>
      </c>
      <c r="BH454" s="2" t="s">
        <v>841</v>
      </c>
      <c r="BI454" s="2" t="s">
        <v>842</v>
      </c>
      <c r="BJ454" s="2" t="s">
        <v>1522</v>
      </c>
      <c r="BK454" s="15" t="s">
        <v>1</v>
      </c>
      <c r="BL454" s="20">
        <v>136629.00900896001</v>
      </c>
      <c r="BM454" s="15" t="s">
        <v>35</v>
      </c>
      <c r="BN454" s="20"/>
      <c r="BO454" s="21">
        <v>38674</v>
      </c>
      <c r="BP454" s="21">
        <v>47799</v>
      </c>
      <c r="BQ454" s="13" t="s">
        <v>1424</v>
      </c>
      <c r="BR454" s="13" t="s">
        <v>1689</v>
      </c>
      <c r="BS454" s="13">
        <v>44232</v>
      </c>
      <c r="BT454" s="13">
        <v>44862</v>
      </c>
      <c r="BU454" s="20">
        <v>3985.39</v>
      </c>
      <c r="BV454" s="20">
        <v>0</v>
      </c>
      <c r="BW454" s="20">
        <v>0</v>
      </c>
    </row>
    <row r="455" spans="1:75" s="3" customFormat="1" ht="18.2" customHeight="1" x14ac:dyDescent="0.15">
      <c r="A455" s="6">
        <v>453</v>
      </c>
      <c r="B455" s="7" t="s">
        <v>37</v>
      </c>
      <c r="C455" s="7" t="s">
        <v>34</v>
      </c>
      <c r="D455" s="8">
        <v>45383</v>
      </c>
      <c r="E455" s="9" t="s">
        <v>1114</v>
      </c>
      <c r="F455" s="10">
        <v>2</v>
      </c>
      <c r="G455" s="10">
        <v>2</v>
      </c>
      <c r="H455" s="1">
        <v>49588.75</v>
      </c>
      <c r="I455" s="1">
        <v>957.4</v>
      </c>
      <c r="J455" s="1">
        <v>0</v>
      </c>
      <c r="K455" s="1">
        <v>50546.15</v>
      </c>
      <c r="L455" s="1">
        <v>429.18</v>
      </c>
      <c r="M455" s="1">
        <v>0</v>
      </c>
      <c r="N455" s="1">
        <v>423.11</v>
      </c>
      <c r="O455" s="1">
        <v>0</v>
      </c>
      <c r="P455" s="1">
        <v>0</v>
      </c>
      <c r="Q455" s="1">
        <v>0</v>
      </c>
      <c r="R455" s="1">
        <v>50123.040000000001</v>
      </c>
      <c r="S455" s="1">
        <v>886.48</v>
      </c>
      <c r="T455" s="1">
        <v>437.62</v>
      </c>
      <c r="U455" s="1">
        <v>0</v>
      </c>
      <c r="V455" s="1">
        <v>445.1</v>
      </c>
      <c r="W455" s="1">
        <v>0</v>
      </c>
      <c r="X455" s="1">
        <v>0</v>
      </c>
      <c r="Y455" s="1">
        <v>0</v>
      </c>
      <c r="Z455" s="1">
        <v>879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-67.7</v>
      </c>
      <c r="AG455" s="1">
        <v>0</v>
      </c>
      <c r="AH455" s="1">
        <v>0</v>
      </c>
      <c r="AI455" s="1">
        <v>18.97</v>
      </c>
      <c r="AJ455" s="1">
        <v>0</v>
      </c>
      <c r="AK455" s="1">
        <v>0</v>
      </c>
      <c r="AL455" s="1">
        <v>43.22</v>
      </c>
      <c r="AM455" s="1">
        <v>0</v>
      </c>
      <c r="AN455" s="1">
        <v>42.18</v>
      </c>
      <c r="AO455" s="1">
        <v>117.54</v>
      </c>
      <c r="AP455" s="1">
        <v>0</v>
      </c>
      <c r="AQ455" s="1">
        <v>0</v>
      </c>
      <c r="AR455" s="1">
        <v>0</v>
      </c>
      <c r="AS455" s="1">
        <v>0</v>
      </c>
      <c r="AT455" s="1">
        <f t="shared" si="7"/>
        <v>1022.42</v>
      </c>
      <c r="AU455" s="1">
        <v>963.47</v>
      </c>
      <c r="AV455" s="1">
        <v>879</v>
      </c>
      <c r="AW455" s="11">
        <v>79</v>
      </c>
      <c r="AX455" s="11">
        <v>300</v>
      </c>
      <c r="AY455" s="1">
        <v>366000</v>
      </c>
      <c r="AZ455" s="1">
        <v>91183.06</v>
      </c>
      <c r="BA455" s="12">
        <v>90</v>
      </c>
      <c r="BB455" s="12">
        <v>49.472715655736899</v>
      </c>
      <c r="BC455" s="12">
        <v>10.59</v>
      </c>
      <c r="BD455" s="12"/>
      <c r="BE455" s="9" t="s">
        <v>1521</v>
      </c>
      <c r="BF455" s="6"/>
      <c r="BG455" s="9" t="s">
        <v>561</v>
      </c>
      <c r="BH455" s="9" t="s">
        <v>841</v>
      </c>
      <c r="BI455" s="9" t="s">
        <v>842</v>
      </c>
      <c r="BJ455" s="9" t="s">
        <v>4</v>
      </c>
      <c r="BK455" s="7" t="s">
        <v>1</v>
      </c>
      <c r="BL455" s="12">
        <v>406900.24216512003</v>
      </c>
      <c r="BM455" s="7" t="s">
        <v>35</v>
      </c>
      <c r="BN455" s="12"/>
      <c r="BO455" s="13">
        <v>38685</v>
      </c>
      <c r="BP455" s="13">
        <v>47810</v>
      </c>
      <c r="BQ455" s="13" t="s">
        <v>1478</v>
      </c>
      <c r="BR455" s="13" t="s">
        <v>1700</v>
      </c>
      <c r="BS455" s="13" t="s">
        <v>1667</v>
      </c>
      <c r="BT455" s="13" t="s">
        <v>1667</v>
      </c>
      <c r="BU455" s="12">
        <v>357.38</v>
      </c>
      <c r="BV455" s="12">
        <v>18.97</v>
      </c>
      <c r="BW455" s="12">
        <v>0</v>
      </c>
    </row>
    <row r="456" spans="1:75" s="3" customFormat="1" ht="18.2" customHeight="1" x14ac:dyDescent="0.15">
      <c r="A456" s="14">
        <v>454</v>
      </c>
      <c r="B456" s="15" t="s">
        <v>37</v>
      </c>
      <c r="C456" s="15" t="s">
        <v>34</v>
      </c>
      <c r="D456" s="16">
        <v>45383</v>
      </c>
      <c r="E456" s="2" t="s">
        <v>309</v>
      </c>
      <c r="F456" s="17">
        <v>169</v>
      </c>
      <c r="G456" s="17">
        <v>168</v>
      </c>
      <c r="H456" s="18">
        <v>49588.75</v>
      </c>
      <c r="I456" s="18">
        <v>37614.730000000003</v>
      </c>
      <c r="J456" s="18">
        <v>0</v>
      </c>
      <c r="K456" s="18">
        <v>87203.48</v>
      </c>
      <c r="L456" s="18">
        <v>429.18</v>
      </c>
      <c r="M456" s="18">
        <v>0</v>
      </c>
      <c r="N456" s="18">
        <v>0</v>
      </c>
      <c r="O456" s="18">
        <v>0</v>
      </c>
      <c r="P456" s="18">
        <v>0</v>
      </c>
      <c r="Q456" s="18">
        <v>0</v>
      </c>
      <c r="R456" s="18">
        <v>87203.48</v>
      </c>
      <c r="S456" s="18">
        <v>108471.35</v>
      </c>
      <c r="T456" s="18">
        <v>437.62</v>
      </c>
      <c r="U456" s="18">
        <v>0</v>
      </c>
      <c r="V456" s="18">
        <v>0</v>
      </c>
      <c r="W456" s="18">
        <v>0</v>
      </c>
      <c r="X456" s="18">
        <v>0</v>
      </c>
      <c r="Y456" s="18">
        <v>0</v>
      </c>
      <c r="Z456" s="18">
        <v>108908.97</v>
      </c>
      <c r="AA456" s="18">
        <v>0</v>
      </c>
      <c r="AB456" s="18">
        <v>0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18">
        <v>0</v>
      </c>
      <c r="AK456" s="18">
        <v>0</v>
      </c>
      <c r="AL456" s="18">
        <v>0</v>
      </c>
      <c r="AM456" s="18">
        <v>0</v>
      </c>
      <c r="AN456" s="18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">
        <f t="shared" si="7"/>
        <v>0</v>
      </c>
      <c r="AU456" s="18">
        <v>38043.910000000003</v>
      </c>
      <c r="AV456" s="18">
        <v>108908.97</v>
      </c>
      <c r="AW456" s="19">
        <v>79</v>
      </c>
      <c r="AX456" s="19">
        <v>300</v>
      </c>
      <c r="AY456" s="18">
        <v>366000</v>
      </c>
      <c r="AZ456" s="18">
        <v>91183.06</v>
      </c>
      <c r="BA456" s="20">
        <v>90</v>
      </c>
      <c r="BB456" s="20">
        <v>86.072053295864393</v>
      </c>
      <c r="BC456" s="20">
        <v>10.59</v>
      </c>
      <c r="BD456" s="20"/>
      <c r="BE456" s="2" t="s">
        <v>1523</v>
      </c>
      <c r="BF456" s="14"/>
      <c r="BG456" s="2" t="s">
        <v>561</v>
      </c>
      <c r="BH456" s="2" t="s">
        <v>841</v>
      </c>
      <c r="BI456" s="2" t="s">
        <v>842</v>
      </c>
      <c r="BJ456" s="2" t="s">
        <v>1522</v>
      </c>
      <c r="BK456" s="15" t="s">
        <v>1</v>
      </c>
      <c r="BL456" s="20">
        <v>707920.29233743995</v>
      </c>
      <c r="BM456" s="15" t="s">
        <v>35</v>
      </c>
      <c r="BN456" s="20"/>
      <c r="BO456" s="21">
        <v>38685</v>
      </c>
      <c r="BP456" s="21">
        <v>47810</v>
      </c>
      <c r="BQ456" s="13" t="s">
        <v>1416</v>
      </c>
      <c r="BR456" s="13" t="s">
        <v>1688</v>
      </c>
      <c r="BS456" s="13">
        <v>43867</v>
      </c>
      <c r="BT456" s="13">
        <v>44497</v>
      </c>
      <c r="BU456" s="20">
        <v>30199.83</v>
      </c>
      <c r="BV456" s="20">
        <v>18.97</v>
      </c>
      <c r="BW456" s="20">
        <v>0</v>
      </c>
    </row>
    <row r="457" spans="1:75" s="3" customFormat="1" ht="18.2" customHeight="1" x14ac:dyDescent="0.15">
      <c r="A457" s="6">
        <v>455</v>
      </c>
      <c r="B457" s="7" t="s">
        <v>37</v>
      </c>
      <c r="C457" s="7" t="s">
        <v>34</v>
      </c>
      <c r="D457" s="8">
        <v>45383</v>
      </c>
      <c r="E457" s="9" t="s">
        <v>137</v>
      </c>
      <c r="F457" s="10">
        <v>162</v>
      </c>
      <c r="G457" s="10">
        <v>161</v>
      </c>
      <c r="H457" s="1">
        <v>53296.97</v>
      </c>
      <c r="I457" s="1">
        <v>41104.76</v>
      </c>
      <c r="J457" s="1">
        <v>0</v>
      </c>
      <c r="K457" s="1">
        <v>94401.73</v>
      </c>
      <c r="L457" s="1">
        <v>468.23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94401.73</v>
      </c>
      <c r="S457" s="1">
        <v>107150.47</v>
      </c>
      <c r="T457" s="1">
        <v>452.14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107602.61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f t="shared" si="7"/>
        <v>0</v>
      </c>
      <c r="AU457" s="1">
        <v>41572.99</v>
      </c>
      <c r="AV457" s="1">
        <v>107602.61</v>
      </c>
      <c r="AW457" s="11">
        <v>79</v>
      </c>
      <c r="AX457" s="11">
        <v>300</v>
      </c>
      <c r="AY457" s="1">
        <v>413000</v>
      </c>
      <c r="AZ457" s="1">
        <v>99886.03</v>
      </c>
      <c r="BA457" s="12">
        <v>87.4</v>
      </c>
      <c r="BB457" s="12">
        <v>82.601252667665307</v>
      </c>
      <c r="BC457" s="12">
        <v>10.18</v>
      </c>
      <c r="BD457" s="12"/>
      <c r="BE457" s="9" t="s">
        <v>1521</v>
      </c>
      <c r="BF457" s="6"/>
      <c r="BG457" s="9" t="s">
        <v>561</v>
      </c>
      <c r="BH457" s="9" t="s">
        <v>841</v>
      </c>
      <c r="BI457" s="9" t="s">
        <v>572</v>
      </c>
      <c r="BJ457" s="9" t="s">
        <v>1522</v>
      </c>
      <c r="BK457" s="7" t="s">
        <v>1</v>
      </c>
      <c r="BL457" s="12">
        <v>766355.88738843997</v>
      </c>
      <c r="BM457" s="7" t="s">
        <v>35</v>
      </c>
      <c r="BN457" s="12"/>
      <c r="BO457" s="13">
        <v>38686</v>
      </c>
      <c r="BP457" s="13">
        <v>47811</v>
      </c>
      <c r="BQ457" s="13" t="s">
        <v>1792</v>
      </c>
      <c r="BR457" s="13" t="s">
        <v>1793</v>
      </c>
      <c r="BS457" s="13">
        <v>43867</v>
      </c>
      <c r="BT457" s="13">
        <v>44497</v>
      </c>
      <c r="BU457" s="12">
        <v>31989.86</v>
      </c>
      <c r="BV457" s="12">
        <v>21.41</v>
      </c>
      <c r="BW457" s="12">
        <v>0</v>
      </c>
    </row>
    <row r="458" spans="1:75" s="3" customFormat="1" ht="18.2" customHeight="1" x14ac:dyDescent="0.15">
      <c r="A458" s="14">
        <v>456</v>
      </c>
      <c r="B458" s="15" t="s">
        <v>37</v>
      </c>
      <c r="C458" s="15" t="s">
        <v>34</v>
      </c>
      <c r="D458" s="16">
        <v>45383</v>
      </c>
      <c r="E458" s="2" t="s">
        <v>148</v>
      </c>
      <c r="F458" s="17">
        <v>157</v>
      </c>
      <c r="G458" s="17">
        <v>156</v>
      </c>
      <c r="H458" s="18">
        <v>41169.480000000003</v>
      </c>
      <c r="I458" s="18">
        <v>29698.06</v>
      </c>
      <c r="J458" s="18">
        <v>0</v>
      </c>
      <c r="K458" s="18">
        <v>70867.539999999994</v>
      </c>
      <c r="L458" s="18">
        <v>350.25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70867.539999999994</v>
      </c>
      <c r="S458" s="18">
        <v>82332.41</v>
      </c>
      <c r="T458" s="18">
        <v>363.32</v>
      </c>
      <c r="U458" s="18">
        <v>0</v>
      </c>
      <c r="V458" s="18">
        <v>0</v>
      </c>
      <c r="W458" s="18">
        <v>0</v>
      </c>
      <c r="X458" s="18">
        <v>0</v>
      </c>
      <c r="Y458" s="18">
        <v>0</v>
      </c>
      <c r="Z458" s="18">
        <v>82695.73</v>
      </c>
      <c r="AA458" s="18">
        <v>0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18">
        <v>0</v>
      </c>
      <c r="AL458" s="18">
        <v>0</v>
      </c>
      <c r="AM458" s="18">
        <v>0</v>
      </c>
      <c r="AN458" s="18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">
        <f t="shared" si="7"/>
        <v>0</v>
      </c>
      <c r="AU458" s="18">
        <v>30048.31</v>
      </c>
      <c r="AV458" s="18">
        <v>82695.73</v>
      </c>
      <c r="AW458" s="19">
        <v>80</v>
      </c>
      <c r="AX458" s="19">
        <v>300</v>
      </c>
      <c r="AY458" s="18">
        <v>301700</v>
      </c>
      <c r="AZ458" s="18">
        <v>75063.59</v>
      </c>
      <c r="BA458" s="20">
        <v>90</v>
      </c>
      <c r="BB458" s="20">
        <v>84.969005612441407</v>
      </c>
      <c r="BC458" s="20">
        <v>10.59</v>
      </c>
      <c r="BD458" s="20"/>
      <c r="BE458" s="2" t="s">
        <v>1521</v>
      </c>
      <c r="BF458" s="14"/>
      <c r="BG458" s="2" t="s">
        <v>540</v>
      </c>
      <c r="BH458" s="2" t="s">
        <v>558</v>
      </c>
      <c r="BI458" s="2" t="s">
        <v>843</v>
      </c>
      <c r="BJ458" s="2" t="s">
        <v>1522</v>
      </c>
      <c r="BK458" s="15" t="s">
        <v>1</v>
      </c>
      <c r="BL458" s="20">
        <v>575304.67401111999</v>
      </c>
      <c r="BM458" s="15" t="s">
        <v>35</v>
      </c>
      <c r="BN458" s="20"/>
      <c r="BO458" s="21">
        <v>38687</v>
      </c>
      <c r="BP458" s="21">
        <v>47813</v>
      </c>
      <c r="BQ458" s="13" t="s">
        <v>1410</v>
      </c>
      <c r="BR458" s="13" t="s">
        <v>1684</v>
      </c>
      <c r="BS458" s="13">
        <v>43262</v>
      </c>
      <c r="BT458" s="13">
        <v>43892</v>
      </c>
      <c r="BU458" s="20">
        <v>23383.07</v>
      </c>
      <c r="BV458" s="20">
        <v>15.62</v>
      </c>
      <c r="BW458" s="20">
        <v>0</v>
      </c>
    </row>
    <row r="459" spans="1:75" s="3" customFormat="1" ht="18.2" customHeight="1" x14ac:dyDescent="0.15">
      <c r="A459" s="6">
        <v>457</v>
      </c>
      <c r="B459" s="7" t="s">
        <v>37</v>
      </c>
      <c r="C459" s="7" t="s">
        <v>34</v>
      </c>
      <c r="D459" s="8">
        <v>45383</v>
      </c>
      <c r="E459" s="9" t="s">
        <v>147</v>
      </c>
      <c r="F459" s="10">
        <v>167</v>
      </c>
      <c r="G459" s="10">
        <v>166</v>
      </c>
      <c r="H459" s="1">
        <v>48075.87</v>
      </c>
      <c r="I459" s="1">
        <v>36999.760000000002</v>
      </c>
      <c r="J459" s="1">
        <v>0</v>
      </c>
      <c r="K459" s="1">
        <v>85075.63</v>
      </c>
      <c r="L459" s="1">
        <v>415.17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85075.63</v>
      </c>
      <c r="S459" s="1">
        <v>100184.82</v>
      </c>
      <c r="T459" s="1">
        <v>407.84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100592.66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f t="shared" si="7"/>
        <v>0</v>
      </c>
      <c r="AU459" s="1">
        <v>37414.93</v>
      </c>
      <c r="AV459" s="1">
        <v>100592.66</v>
      </c>
      <c r="AW459" s="11">
        <v>80</v>
      </c>
      <c r="AX459" s="11">
        <v>300</v>
      </c>
      <c r="AY459" s="1">
        <v>370607.62</v>
      </c>
      <c r="AZ459" s="1">
        <v>89320</v>
      </c>
      <c r="BA459" s="12">
        <v>87.99</v>
      </c>
      <c r="BB459" s="12">
        <v>83.808829866771205</v>
      </c>
      <c r="BC459" s="12">
        <v>10.18</v>
      </c>
      <c r="BD459" s="12"/>
      <c r="BE459" s="9" t="s">
        <v>1521</v>
      </c>
      <c r="BF459" s="6"/>
      <c r="BG459" s="9" t="s">
        <v>543</v>
      </c>
      <c r="BH459" s="9" t="s">
        <v>544</v>
      </c>
      <c r="BI459" s="9" t="s">
        <v>545</v>
      </c>
      <c r="BJ459" s="9" t="s">
        <v>1522</v>
      </c>
      <c r="BK459" s="7" t="s">
        <v>1</v>
      </c>
      <c r="BL459" s="12">
        <v>690646.34645763994</v>
      </c>
      <c r="BM459" s="7" t="s">
        <v>35</v>
      </c>
      <c r="BN459" s="12"/>
      <c r="BO459" s="13">
        <v>38687</v>
      </c>
      <c r="BP459" s="13">
        <v>47813</v>
      </c>
      <c r="BQ459" s="13" t="s">
        <v>1792</v>
      </c>
      <c r="BR459" s="13" t="s">
        <v>1793</v>
      </c>
      <c r="BS459" s="13">
        <v>43867</v>
      </c>
      <c r="BT459" s="13">
        <v>44497</v>
      </c>
      <c r="BU459" s="12">
        <v>29475.86</v>
      </c>
      <c r="BV459" s="12">
        <v>19.14</v>
      </c>
      <c r="BW459" s="12">
        <v>0</v>
      </c>
    </row>
    <row r="460" spans="1:75" s="3" customFormat="1" ht="18.2" customHeight="1" x14ac:dyDescent="0.15">
      <c r="A460" s="14">
        <v>458</v>
      </c>
      <c r="B460" s="15" t="s">
        <v>37</v>
      </c>
      <c r="C460" s="15" t="s">
        <v>34</v>
      </c>
      <c r="D460" s="16">
        <v>45383</v>
      </c>
      <c r="E460" s="2" t="s">
        <v>461</v>
      </c>
      <c r="F460" s="17">
        <v>154</v>
      </c>
      <c r="G460" s="17">
        <v>153</v>
      </c>
      <c r="H460" s="18">
        <v>55189.3</v>
      </c>
      <c r="I460" s="18">
        <v>39448.769999999997</v>
      </c>
      <c r="J460" s="18">
        <v>0</v>
      </c>
      <c r="K460" s="18">
        <v>94638.07</v>
      </c>
      <c r="L460" s="18">
        <v>469.46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94638.07</v>
      </c>
      <c r="S460" s="18">
        <v>107853.75</v>
      </c>
      <c r="T460" s="18">
        <v>487.05</v>
      </c>
      <c r="U460" s="18">
        <v>0</v>
      </c>
      <c r="V460" s="18">
        <v>0</v>
      </c>
      <c r="W460" s="18">
        <v>0</v>
      </c>
      <c r="X460" s="18">
        <v>0</v>
      </c>
      <c r="Y460" s="18">
        <v>0</v>
      </c>
      <c r="Z460" s="18">
        <v>108340.8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18">
        <v>0</v>
      </c>
      <c r="AL460" s="18">
        <v>0</v>
      </c>
      <c r="AM460" s="18">
        <v>0</v>
      </c>
      <c r="AN460" s="18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">
        <f t="shared" si="7"/>
        <v>0</v>
      </c>
      <c r="AU460" s="18">
        <v>39918.230000000003</v>
      </c>
      <c r="AV460" s="18">
        <v>108340.8</v>
      </c>
      <c r="AW460" s="19">
        <v>80</v>
      </c>
      <c r="AX460" s="19">
        <v>300</v>
      </c>
      <c r="AY460" s="18">
        <v>435000</v>
      </c>
      <c r="AZ460" s="18">
        <v>100620</v>
      </c>
      <c r="BA460" s="20">
        <v>83.67</v>
      </c>
      <c r="BB460" s="20">
        <v>78.695759460345897</v>
      </c>
      <c r="BC460" s="20">
        <v>10.59</v>
      </c>
      <c r="BD460" s="20"/>
      <c r="BE460" s="2" t="s">
        <v>1523</v>
      </c>
      <c r="BF460" s="14"/>
      <c r="BG460" s="2" t="s">
        <v>575</v>
      </c>
      <c r="BH460" s="2" t="s">
        <v>601</v>
      </c>
      <c r="BI460" s="2" t="s">
        <v>602</v>
      </c>
      <c r="BJ460" s="2" t="s">
        <v>1522</v>
      </c>
      <c r="BK460" s="15" t="s">
        <v>1</v>
      </c>
      <c r="BL460" s="20">
        <v>768274.50212595996</v>
      </c>
      <c r="BM460" s="15" t="s">
        <v>35</v>
      </c>
      <c r="BN460" s="20"/>
      <c r="BO460" s="21">
        <v>38688</v>
      </c>
      <c r="BP460" s="21">
        <v>47813</v>
      </c>
      <c r="BQ460" s="13" t="s">
        <v>1401</v>
      </c>
      <c r="BR460" s="13" t="s">
        <v>1702</v>
      </c>
      <c r="BS460" s="13">
        <v>44232</v>
      </c>
      <c r="BT460" s="13">
        <v>44862</v>
      </c>
      <c r="BU460" s="20">
        <v>31133.040000000001</v>
      </c>
      <c r="BV460" s="20">
        <v>20.94</v>
      </c>
      <c r="BW460" s="20">
        <v>0</v>
      </c>
    </row>
    <row r="461" spans="1:75" s="3" customFormat="1" ht="18.2" customHeight="1" x14ac:dyDescent="0.15">
      <c r="A461" s="6">
        <v>459</v>
      </c>
      <c r="B461" s="7" t="s">
        <v>37</v>
      </c>
      <c r="C461" s="7" t="s">
        <v>34</v>
      </c>
      <c r="D461" s="8">
        <v>45383</v>
      </c>
      <c r="E461" s="9" t="s">
        <v>170</v>
      </c>
      <c r="F461" s="10">
        <v>153</v>
      </c>
      <c r="G461" s="10">
        <v>152</v>
      </c>
      <c r="H461" s="1">
        <v>35347.06</v>
      </c>
      <c r="I461" s="1">
        <v>26082.25</v>
      </c>
      <c r="J461" s="1">
        <v>0</v>
      </c>
      <c r="K461" s="1">
        <v>61429.31</v>
      </c>
      <c r="L461" s="1">
        <v>311.35000000000002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61429.31</v>
      </c>
      <c r="S461" s="1">
        <v>69281.11</v>
      </c>
      <c r="T461" s="1">
        <v>311.94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69593.05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f t="shared" si="7"/>
        <v>0</v>
      </c>
      <c r="AU461" s="1">
        <v>26393.599999999999</v>
      </c>
      <c r="AV461" s="1">
        <v>69593.05</v>
      </c>
      <c r="AW461" s="11">
        <v>78</v>
      </c>
      <c r="AX461" s="11">
        <v>300</v>
      </c>
      <c r="AY461" s="1">
        <v>262000</v>
      </c>
      <c r="AZ461" s="1">
        <v>65566.77</v>
      </c>
      <c r="BA461" s="12">
        <v>89.99</v>
      </c>
      <c r="BB461" s="12">
        <v>84.311360875333605</v>
      </c>
      <c r="BC461" s="12">
        <v>10.59</v>
      </c>
      <c r="BD461" s="12"/>
      <c r="BE461" s="9" t="s">
        <v>1521</v>
      </c>
      <c r="BF461" s="6"/>
      <c r="BG461" s="9" t="s">
        <v>540</v>
      </c>
      <c r="BH461" s="9" t="s">
        <v>558</v>
      </c>
      <c r="BI461" s="9" t="s">
        <v>559</v>
      </c>
      <c r="BJ461" s="9" t="s">
        <v>1522</v>
      </c>
      <c r="BK461" s="7" t="s">
        <v>1</v>
      </c>
      <c r="BL461" s="12">
        <v>498684.85860068002</v>
      </c>
      <c r="BM461" s="7" t="s">
        <v>35</v>
      </c>
      <c r="BN461" s="12"/>
      <c r="BO461" s="13">
        <v>38643</v>
      </c>
      <c r="BP461" s="13">
        <v>47768</v>
      </c>
      <c r="BQ461" s="13" t="s">
        <v>1410</v>
      </c>
      <c r="BR461" s="13" t="s">
        <v>1684</v>
      </c>
      <c r="BS461" s="13">
        <v>43502</v>
      </c>
      <c r="BT461" s="13">
        <v>44132</v>
      </c>
      <c r="BU461" s="12">
        <v>19990.400000000001</v>
      </c>
      <c r="BV461" s="12">
        <v>13.65</v>
      </c>
      <c r="BW461" s="12">
        <v>0</v>
      </c>
    </row>
    <row r="462" spans="1:75" s="3" customFormat="1" ht="18.2" customHeight="1" x14ac:dyDescent="0.15">
      <c r="A462" s="14">
        <v>460</v>
      </c>
      <c r="B462" s="15" t="s">
        <v>37</v>
      </c>
      <c r="C462" s="15" t="s">
        <v>34</v>
      </c>
      <c r="D462" s="16">
        <v>45383</v>
      </c>
      <c r="E462" s="2" t="s">
        <v>301</v>
      </c>
      <c r="F462" s="17">
        <v>186</v>
      </c>
      <c r="G462" s="17">
        <v>185</v>
      </c>
      <c r="H462" s="18">
        <v>49761.69</v>
      </c>
      <c r="I462" s="18">
        <v>38609.99</v>
      </c>
      <c r="J462" s="18">
        <v>0</v>
      </c>
      <c r="K462" s="18">
        <v>88371.68</v>
      </c>
      <c r="L462" s="18">
        <v>423.32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88371.68</v>
      </c>
      <c r="S462" s="18">
        <v>121809.41</v>
      </c>
      <c r="T462" s="18">
        <v>439.15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122248.56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18">
        <v>0</v>
      </c>
      <c r="AK462" s="18">
        <v>0</v>
      </c>
      <c r="AL462" s="18">
        <v>0</v>
      </c>
      <c r="AM462" s="18">
        <v>0</v>
      </c>
      <c r="AN462" s="18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">
        <f t="shared" si="7"/>
        <v>0</v>
      </c>
      <c r="AU462" s="18">
        <v>39033.31</v>
      </c>
      <c r="AV462" s="18">
        <v>122248.56</v>
      </c>
      <c r="AW462" s="19">
        <v>80</v>
      </c>
      <c r="AX462" s="19">
        <v>300</v>
      </c>
      <c r="AY462" s="18">
        <v>366000</v>
      </c>
      <c r="AZ462" s="18">
        <v>90727.21</v>
      </c>
      <c r="BA462" s="20">
        <v>89.99</v>
      </c>
      <c r="BB462" s="20">
        <v>87.653610016223297</v>
      </c>
      <c r="BC462" s="20">
        <v>10.59</v>
      </c>
      <c r="BD462" s="20"/>
      <c r="BE462" s="2" t="s">
        <v>1521</v>
      </c>
      <c r="BF462" s="14"/>
      <c r="BG462" s="2" t="s">
        <v>561</v>
      </c>
      <c r="BH462" s="2" t="s">
        <v>841</v>
      </c>
      <c r="BI462" s="2" t="s">
        <v>842</v>
      </c>
      <c r="BJ462" s="2" t="s">
        <v>1522</v>
      </c>
      <c r="BK462" s="15" t="s">
        <v>1</v>
      </c>
      <c r="BL462" s="20">
        <v>717403.77264703996</v>
      </c>
      <c r="BM462" s="15" t="s">
        <v>35</v>
      </c>
      <c r="BN462" s="20"/>
      <c r="BO462" s="21">
        <v>38700</v>
      </c>
      <c r="BP462" s="21">
        <v>47825</v>
      </c>
      <c r="BQ462" s="13" t="s">
        <v>1414</v>
      </c>
      <c r="BR462" s="13" t="s">
        <v>1683</v>
      </c>
      <c r="BS462" s="13">
        <v>43867</v>
      </c>
      <c r="BT462" s="13">
        <v>44497</v>
      </c>
      <c r="BU462" s="20">
        <v>32918.54</v>
      </c>
      <c r="BV462" s="20">
        <v>18.88</v>
      </c>
      <c r="BW462" s="20">
        <v>0</v>
      </c>
    </row>
    <row r="463" spans="1:75" s="3" customFormat="1" ht="18.2" customHeight="1" x14ac:dyDescent="0.15">
      <c r="A463" s="6">
        <v>461</v>
      </c>
      <c r="B463" s="7" t="s">
        <v>37</v>
      </c>
      <c r="C463" s="7" t="s">
        <v>34</v>
      </c>
      <c r="D463" s="8">
        <v>45383</v>
      </c>
      <c r="E463" s="9" t="s">
        <v>1115</v>
      </c>
      <c r="F463" s="10">
        <v>56</v>
      </c>
      <c r="G463" s="10">
        <v>55</v>
      </c>
      <c r="H463" s="1">
        <v>28270.76</v>
      </c>
      <c r="I463" s="1">
        <v>31152.07</v>
      </c>
      <c r="J463" s="1">
        <v>0</v>
      </c>
      <c r="K463" s="1">
        <v>59422.83</v>
      </c>
      <c r="L463" s="1">
        <v>701.16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59422.83</v>
      </c>
      <c r="S463" s="1">
        <v>21477.599999999999</v>
      </c>
      <c r="T463" s="1">
        <v>239.83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21717.43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f t="shared" si="7"/>
        <v>0</v>
      </c>
      <c r="AU463" s="1">
        <v>31853.23</v>
      </c>
      <c r="AV463" s="1">
        <v>21717.43</v>
      </c>
      <c r="AW463" s="11">
        <v>80</v>
      </c>
      <c r="AX463" s="11">
        <v>300</v>
      </c>
      <c r="AY463" s="1">
        <v>412000</v>
      </c>
      <c r="AZ463" s="1">
        <v>102123.83</v>
      </c>
      <c r="BA463" s="12">
        <v>90</v>
      </c>
      <c r="BB463" s="12">
        <v>52.368332640873298</v>
      </c>
      <c r="BC463" s="12">
        <v>10.18</v>
      </c>
      <c r="BD463" s="12"/>
      <c r="BE463" s="9" t="s">
        <v>1523</v>
      </c>
      <c r="BF463" s="6"/>
      <c r="BG463" s="9" t="s">
        <v>575</v>
      </c>
      <c r="BH463" s="9" t="s">
        <v>601</v>
      </c>
      <c r="BI463" s="9" t="s">
        <v>602</v>
      </c>
      <c r="BJ463" s="9" t="s">
        <v>1522</v>
      </c>
      <c r="BK463" s="7" t="s">
        <v>1</v>
      </c>
      <c r="BL463" s="12">
        <v>482396.19777924003</v>
      </c>
      <c r="BM463" s="7" t="s">
        <v>35</v>
      </c>
      <c r="BN463" s="12"/>
      <c r="BO463" s="13">
        <v>38702</v>
      </c>
      <c r="BP463" s="13">
        <v>47827</v>
      </c>
      <c r="BQ463" s="13" t="s">
        <v>1401</v>
      </c>
      <c r="BR463" s="13" t="s">
        <v>1702</v>
      </c>
      <c r="BS463" s="13">
        <v>44232</v>
      </c>
      <c r="BT463" s="13">
        <v>44862</v>
      </c>
      <c r="BU463" s="12">
        <v>11165.28</v>
      </c>
      <c r="BV463" s="12">
        <v>21.89</v>
      </c>
      <c r="BW463" s="12">
        <v>0</v>
      </c>
    </row>
    <row r="464" spans="1:75" s="3" customFormat="1" ht="18.2" customHeight="1" x14ac:dyDescent="0.15">
      <c r="A464" s="14">
        <v>462</v>
      </c>
      <c r="B464" s="15" t="s">
        <v>37</v>
      </c>
      <c r="C464" s="15" t="s">
        <v>34</v>
      </c>
      <c r="D464" s="16">
        <v>45383</v>
      </c>
      <c r="E464" s="2" t="s">
        <v>36</v>
      </c>
      <c r="F464" s="17">
        <v>168</v>
      </c>
      <c r="G464" s="17">
        <v>167</v>
      </c>
      <c r="H464" s="18">
        <v>38794.49</v>
      </c>
      <c r="I464" s="18">
        <v>48031.68</v>
      </c>
      <c r="J464" s="18">
        <v>0</v>
      </c>
      <c r="K464" s="18">
        <v>86826.17</v>
      </c>
      <c r="L464" s="18">
        <v>537.49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86826.17</v>
      </c>
      <c r="S464" s="18">
        <v>97557.11</v>
      </c>
      <c r="T464" s="18">
        <v>329.11</v>
      </c>
      <c r="U464" s="18">
        <v>0</v>
      </c>
      <c r="V464" s="18">
        <v>0</v>
      </c>
      <c r="W464" s="18">
        <v>0</v>
      </c>
      <c r="X464" s="18">
        <v>0</v>
      </c>
      <c r="Y464" s="18">
        <v>0</v>
      </c>
      <c r="Z464" s="18">
        <v>97886.22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18">
        <v>0</v>
      </c>
      <c r="AK464" s="18">
        <v>0</v>
      </c>
      <c r="AL464" s="18">
        <v>0</v>
      </c>
      <c r="AM464" s="18">
        <v>0</v>
      </c>
      <c r="AN464" s="18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">
        <f t="shared" si="7"/>
        <v>0</v>
      </c>
      <c r="AU464" s="18">
        <v>48569.17</v>
      </c>
      <c r="AV464" s="18">
        <v>97886.22</v>
      </c>
      <c r="AW464" s="19">
        <v>80</v>
      </c>
      <c r="AX464" s="19">
        <v>300</v>
      </c>
      <c r="AY464" s="18">
        <v>385251.26</v>
      </c>
      <c r="AZ464" s="18">
        <v>94050</v>
      </c>
      <c r="BA464" s="20">
        <v>90</v>
      </c>
      <c r="BB464" s="20">
        <v>83.087244019138794</v>
      </c>
      <c r="BC464" s="20">
        <v>10.18</v>
      </c>
      <c r="BD464" s="20"/>
      <c r="BE464" s="2" t="s">
        <v>1521</v>
      </c>
      <c r="BF464" s="14"/>
      <c r="BG464" s="2" t="s">
        <v>543</v>
      </c>
      <c r="BH464" s="2" t="s">
        <v>548</v>
      </c>
      <c r="BI464" s="2" t="s">
        <v>549</v>
      </c>
      <c r="BJ464" s="2" t="s">
        <v>1522</v>
      </c>
      <c r="BK464" s="15" t="s">
        <v>1</v>
      </c>
      <c r="BL464" s="20">
        <v>704857.27919276</v>
      </c>
      <c r="BM464" s="15" t="s">
        <v>35</v>
      </c>
      <c r="BN464" s="20"/>
      <c r="BO464" s="21">
        <v>38702</v>
      </c>
      <c r="BP464" s="21">
        <v>47830</v>
      </c>
      <c r="BQ464" s="13" t="s">
        <v>1429</v>
      </c>
      <c r="BR464" s="13" t="s">
        <v>1698</v>
      </c>
      <c r="BS464" s="13">
        <v>43867</v>
      </c>
      <c r="BT464" s="13">
        <v>44497</v>
      </c>
      <c r="BU464" s="20">
        <v>31330.6</v>
      </c>
      <c r="BV464" s="20">
        <v>20.16</v>
      </c>
      <c r="BW464" s="20">
        <v>0</v>
      </c>
    </row>
    <row r="465" spans="1:75" s="3" customFormat="1" ht="18.2" customHeight="1" x14ac:dyDescent="0.15">
      <c r="A465" s="6">
        <v>463</v>
      </c>
      <c r="B465" s="7" t="s">
        <v>37</v>
      </c>
      <c r="C465" s="7" t="s">
        <v>34</v>
      </c>
      <c r="D465" s="8">
        <v>45383</v>
      </c>
      <c r="E465" s="9" t="s">
        <v>1116</v>
      </c>
      <c r="F465" s="10">
        <v>61</v>
      </c>
      <c r="G465" s="10">
        <v>60</v>
      </c>
      <c r="H465" s="1">
        <v>56775.62</v>
      </c>
      <c r="I465" s="1">
        <v>44986.28</v>
      </c>
      <c r="J465" s="1">
        <v>0</v>
      </c>
      <c r="K465" s="1">
        <v>101761.9</v>
      </c>
      <c r="L465" s="1">
        <v>959.39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101761.9</v>
      </c>
      <c r="S465" s="1">
        <v>41495.86</v>
      </c>
      <c r="T465" s="1">
        <v>481.65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41977.51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f t="shared" si="7"/>
        <v>0</v>
      </c>
      <c r="AU465" s="1">
        <v>45945.67</v>
      </c>
      <c r="AV465" s="1">
        <v>41977.51</v>
      </c>
      <c r="AW465" s="11">
        <v>80</v>
      </c>
      <c r="AX465" s="11">
        <v>300</v>
      </c>
      <c r="AY465" s="1">
        <v>631000</v>
      </c>
      <c r="AZ465" s="1">
        <v>156393.76</v>
      </c>
      <c r="BA465" s="12">
        <v>90</v>
      </c>
      <c r="BB465" s="12">
        <v>58.560974555506597</v>
      </c>
      <c r="BC465" s="12">
        <v>10.18</v>
      </c>
      <c r="BD465" s="12"/>
      <c r="BE465" s="9" t="s">
        <v>1523</v>
      </c>
      <c r="BF465" s="6"/>
      <c r="BG465" s="9" t="s">
        <v>561</v>
      </c>
      <c r="BH465" s="9" t="s">
        <v>724</v>
      </c>
      <c r="BI465" s="9" t="s">
        <v>845</v>
      </c>
      <c r="BJ465" s="9" t="s">
        <v>1522</v>
      </c>
      <c r="BK465" s="7" t="s">
        <v>1</v>
      </c>
      <c r="BL465" s="12">
        <v>826105.95353319997</v>
      </c>
      <c r="BM465" s="7" t="s">
        <v>35</v>
      </c>
      <c r="BN465" s="12"/>
      <c r="BO465" s="13">
        <v>38705</v>
      </c>
      <c r="BP465" s="13">
        <v>47830</v>
      </c>
      <c r="BQ465" s="13" t="s">
        <v>1429</v>
      </c>
      <c r="BR465" s="13" t="s">
        <v>1698</v>
      </c>
      <c r="BS465" s="13" t="s">
        <v>1667</v>
      </c>
      <c r="BT465" s="13" t="s">
        <v>1667</v>
      </c>
      <c r="BU465" s="12">
        <v>18840.46</v>
      </c>
      <c r="BV465" s="12">
        <v>33.520000000000003</v>
      </c>
      <c r="BW465" s="12">
        <v>0</v>
      </c>
    </row>
    <row r="466" spans="1:75" s="3" customFormat="1" ht="18.2" customHeight="1" x14ac:dyDescent="0.15">
      <c r="A466" s="14">
        <v>464</v>
      </c>
      <c r="B466" s="15" t="s">
        <v>37</v>
      </c>
      <c r="C466" s="15" t="s">
        <v>34</v>
      </c>
      <c r="D466" s="16">
        <v>45383</v>
      </c>
      <c r="E466" s="2" t="s">
        <v>1117</v>
      </c>
      <c r="F466" s="17">
        <v>59</v>
      </c>
      <c r="G466" s="17">
        <v>59</v>
      </c>
      <c r="H466" s="18">
        <v>0</v>
      </c>
      <c r="I466" s="18">
        <v>27034.2</v>
      </c>
      <c r="J466" s="18">
        <v>0</v>
      </c>
      <c r="K466" s="18">
        <v>27034.2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27034.2</v>
      </c>
      <c r="S466" s="18">
        <v>7879.71</v>
      </c>
      <c r="T466" s="18">
        <v>0</v>
      </c>
      <c r="U466" s="18">
        <v>0</v>
      </c>
      <c r="V466" s="18">
        <v>0</v>
      </c>
      <c r="W466" s="18">
        <v>0</v>
      </c>
      <c r="X466" s="18">
        <v>0</v>
      </c>
      <c r="Y466" s="18">
        <v>0</v>
      </c>
      <c r="Z466" s="18">
        <v>7879.71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18">
        <v>0</v>
      </c>
      <c r="AK466" s="18">
        <v>0</v>
      </c>
      <c r="AL466" s="18">
        <v>0</v>
      </c>
      <c r="AM466" s="18">
        <v>0</v>
      </c>
      <c r="AN466" s="18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">
        <f t="shared" si="7"/>
        <v>0</v>
      </c>
      <c r="AU466" s="18">
        <v>27034.2</v>
      </c>
      <c r="AV466" s="18">
        <v>7879.71</v>
      </c>
      <c r="AW466" s="19">
        <v>96</v>
      </c>
      <c r="AX466" s="19">
        <v>300</v>
      </c>
      <c r="AY466" s="18">
        <v>249000</v>
      </c>
      <c r="AZ466" s="18">
        <v>61380</v>
      </c>
      <c r="BA466" s="20">
        <v>89.51</v>
      </c>
      <c r="BB466" s="20">
        <v>39.423773900293298</v>
      </c>
      <c r="BC466" s="20">
        <v>10.59</v>
      </c>
      <c r="BD466" s="20"/>
      <c r="BE466" s="2" t="s">
        <v>1523</v>
      </c>
      <c r="BF466" s="14"/>
      <c r="BG466" s="2" t="s">
        <v>540</v>
      </c>
      <c r="BH466" s="2" t="s">
        <v>541</v>
      </c>
      <c r="BI466" s="2" t="s">
        <v>542</v>
      </c>
      <c r="BJ466" s="2" t="s">
        <v>1522</v>
      </c>
      <c r="BK466" s="15" t="s">
        <v>1</v>
      </c>
      <c r="BL466" s="20">
        <v>219464.39255759999</v>
      </c>
      <c r="BM466" s="15" t="s">
        <v>35</v>
      </c>
      <c r="BN466" s="20"/>
      <c r="BO466" s="21">
        <v>38706</v>
      </c>
      <c r="BP466" s="21">
        <v>47831</v>
      </c>
      <c r="BQ466" s="13" t="s">
        <v>1430</v>
      </c>
      <c r="BR466" s="13" t="s">
        <v>1715</v>
      </c>
      <c r="BS466" s="13" t="s">
        <v>1667</v>
      </c>
      <c r="BT466" s="13" t="s">
        <v>1667</v>
      </c>
      <c r="BU466" s="20">
        <v>7307.4</v>
      </c>
      <c r="BV466" s="20">
        <v>0</v>
      </c>
      <c r="BW466" s="20">
        <v>0</v>
      </c>
    </row>
    <row r="467" spans="1:75" s="3" customFormat="1" ht="18.2" customHeight="1" x14ac:dyDescent="0.15">
      <c r="A467" s="6">
        <v>465</v>
      </c>
      <c r="B467" s="7" t="s">
        <v>37</v>
      </c>
      <c r="C467" s="7" t="s">
        <v>34</v>
      </c>
      <c r="D467" s="8">
        <v>45383</v>
      </c>
      <c r="E467" s="9" t="s">
        <v>460</v>
      </c>
      <c r="F467" s="10">
        <v>179</v>
      </c>
      <c r="G467" s="10">
        <v>178</v>
      </c>
      <c r="H467" s="1">
        <v>122735.42</v>
      </c>
      <c r="I467" s="1">
        <v>97406.64</v>
      </c>
      <c r="J467" s="1">
        <v>0</v>
      </c>
      <c r="K467" s="1">
        <v>220142.06</v>
      </c>
      <c r="L467" s="1">
        <v>1060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220142.06</v>
      </c>
      <c r="S467" s="1">
        <v>278020.71999999997</v>
      </c>
      <c r="T467" s="1">
        <v>1041.21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279061.93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f t="shared" si="7"/>
        <v>0</v>
      </c>
      <c r="AU467" s="1">
        <v>98466.64</v>
      </c>
      <c r="AV467" s="1">
        <v>279061.93</v>
      </c>
      <c r="AW467" s="11">
        <v>80</v>
      </c>
      <c r="AX467" s="11">
        <v>300</v>
      </c>
      <c r="AY467" s="1">
        <v>923000</v>
      </c>
      <c r="AZ467" s="1">
        <v>228040.11</v>
      </c>
      <c r="BA467" s="12">
        <v>89.72</v>
      </c>
      <c r="BB467" s="12">
        <v>86.612594701870705</v>
      </c>
      <c r="BC467" s="12">
        <v>10.18</v>
      </c>
      <c r="BD467" s="12"/>
      <c r="BE467" s="9" t="s">
        <v>1521</v>
      </c>
      <c r="BF467" s="6"/>
      <c r="BG467" s="9" t="s">
        <v>550</v>
      </c>
      <c r="BH467" s="9" t="s">
        <v>570</v>
      </c>
      <c r="BI467" s="9" t="s">
        <v>838</v>
      </c>
      <c r="BJ467" s="9" t="s">
        <v>1522</v>
      </c>
      <c r="BK467" s="7" t="s">
        <v>1</v>
      </c>
      <c r="BL467" s="12">
        <v>1787119.40705768</v>
      </c>
      <c r="BM467" s="7" t="s">
        <v>35</v>
      </c>
      <c r="BN467" s="12"/>
      <c r="BO467" s="13">
        <v>38709</v>
      </c>
      <c r="BP467" s="13">
        <v>47834</v>
      </c>
      <c r="BQ467" s="13" t="s">
        <v>1792</v>
      </c>
      <c r="BR467" s="13" t="s">
        <v>1793</v>
      </c>
      <c r="BS467" s="13">
        <v>43867</v>
      </c>
      <c r="BT467" s="13">
        <v>44497</v>
      </c>
      <c r="BU467" s="12">
        <v>79403.740000000005</v>
      </c>
      <c r="BV467" s="12">
        <v>48.88</v>
      </c>
      <c r="BW467" s="12">
        <v>0</v>
      </c>
    </row>
    <row r="468" spans="1:75" s="3" customFormat="1" ht="18.2" customHeight="1" x14ac:dyDescent="0.15">
      <c r="A468" s="14">
        <v>466</v>
      </c>
      <c r="B468" s="15" t="s">
        <v>37</v>
      </c>
      <c r="C468" s="15" t="s">
        <v>34</v>
      </c>
      <c r="D468" s="16">
        <v>45383</v>
      </c>
      <c r="E468" s="2" t="s">
        <v>97</v>
      </c>
      <c r="F468" s="17">
        <v>171</v>
      </c>
      <c r="G468" s="17">
        <v>170</v>
      </c>
      <c r="H468" s="18">
        <v>86042.22</v>
      </c>
      <c r="I468" s="18">
        <v>66931.31</v>
      </c>
      <c r="J468" s="18">
        <v>0</v>
      </c>
      <c r="K468" s="18">
        <v>152973.53</v>
      </c>
      <c r="L468" s="18">
        <v>743.06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152973.53</v>
      </c>
      <c r="S468" s="18">
        <v>184948.29</v>
      </c>
      <c r="T468" s="18">
        <v>729.92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8">
        <v>185678.21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18">
        <v>0</v>
      </c>
      <c r="AK468" s="18">
        <v>0</v>
      </c>
      <c r="AL468" s="18">
        <v>0</v>
      </c>
      <c r="AM468" s="18">
        <v>0</v>
      </c>
      <c r="AN468" s="18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">
        <f t="shared" si="7"/>
        <v>0</v>
      </c>
      <c r="AU468" s="18">
        <v>67674.37</v>
      </c>
      <c r="AV468" s="18">
        <v>185678.21</v>
      </c>
      <c r="AW468" s="19">
        <v>80</v>
      </c>
      <c r="AX468" s="19">
        <v>300</v>
      </c>
      <c r="AY468" s="18">
        <v>658000</v>
      </c>
      <c r="AZ468" s="18">
        <v>159860</v>
      </c>
      <c r="BA468" s="20">
        <v>88.28</v>
      </c>
      <c r="BB468" s="20">
        <v>84.477062607281397</v>
      </c>
      <c r="BC468" s="20">
        <v>10.18</v>
      </c>
      <c r="BD468" s="20"/>
      <c r="BE468" s="2" t="s">
        <v>1521</v>
      </c>
      <c r="BF468" s="14"/>
      <c r="BG468" s="2" t="s">
        <v>550</v>
      </c>
      <c r="BH468" s="2" t="s">
        <v>570</v>
      </c>
      <c r="BI468" s="2" t="s">
        <v>838</v>
      </c>
      <c r="BJ468" s="2" t="s">
        <v>1522</v>
      </c>
      <c r="BK468" s="15" t="s">
        <v>1</v>
      </c>
      <c r="BL468" s="20">
        <v>1241843.3997988401</v>
      </c>
      <c r="BM468" s="15" t="s">
        <v>35</v>
      </c>
      <c r="BN468" s="20"/>
      <c r="BO468" s="21">
        <v>38713</v>
      </c>
      <c r="BP468" s="21">
        <v>47838</v>
      </c>
      <c r="BQ468" s="13" t="s">
        <v>1567</v>
      </c>
      <c r="BR468" s="13" t="s">
        <v>1718</v>
      </c>
      <c r="BS468" s="13">
        <v>44232</v>
      </c>
      <c r="BT468" s="13">
        <v>44862</v>
      </c>
      <c r="BU468" s="20">
        <v>53698.38</v>
      </c>
      <c r="BV468" s="20">
        <v>34.270000000000003</v>
      </c>
      <c r="BW468" s="20">
        <v>0</v>
      </c>
    </row>
    <row r="469" spans="1:75" s="3" customFormat="1" ht="18.2" customHeight="1" x14ac:dyDescent="0.15">
      <c r="A469" s="6">
        <v>467</v>
      </c>
      <c r="B469" s="7" t="s">
        <v>37</v>
      </c>
      <c r="C469" s="7" t="s">
        <v>34</v>
      </c>
      <c r="D469" s="8">
        <v>45383</v>
      </c>
      <c r="E469" s="9" t="s">
        <v>154</v>
      </c>
      <c r="F469" s="10">
        <v>151</v>
      </c>
      <c r="G469" s="10">
        <v>150</v>
      </c>
      <c r="H469" s="1">
        <v>81130</v>
      </c>
      <c r="I469" s="1">
        <v>62009.68</v>
      </c>
      <c r="J469" s="1">
        <v>0</v>
      </c>
      <c r="K469" s="1">
        <v>143139.68</v>
      </c>
      <c r="L469" s="1">
        <v>730.65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143139.68</v>
      </c>
      <c r="S469" s="1">
        <v>150964.35999999999</v>
      </c>
      <c r="T469" s="1">
        <v>688.25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151652.60999999999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f t="shared" si="7"/>
        <v>0</v>
      </c>
      <c r="AU469" s="1">
        <v>62740.33</v>
      </c>
      <c r="AV469" s="1">
        <v>151652.60999999999</v>
      </c>
      <c r="AW469" s="11">
        <v>80</v>
      </c>
      <c r="AX469" s="11">
        <v>300</v>
      </c>
      <c r="AY469" s="1">
        <v>631000</v>
      </c>
      <c r="AZ469" s="1">
        <v>153990.41</v>
      </c>
      <c r="BA469" s="12">
        <v>88.74</v>
      </c>
      <c r="BB469" s="12">
        <v>82.487053597688302</v>
      </c>
      <c r="BC469" s="12">
        <v>10.18</v>
      </c>
      <c r="BD469" s="12"/>
      <c r="BE469" s="9" t="s">
        <v>1523</v>
      </c>
      <c r="BF469" s="6"/>
      <c r="BG469" s="9" t="s">
        <v>561</v>
      </c>
      <c r="BH469" s="9" t="s">
        <v>724</v>
      </c>
      <c r="BI469" s="9" t="s">
        <v>845</v>
      </c>
      <c r="BJ469" s="9" t="s">
        <v>1522</v>
      </c>
      <c r="BK469" s="7" t="s">
        <v>1</v>
      </c>
      <c r="BL469" s="12">
        <v>1162011.93015104</v>
      </c>
      <c r="BM469" s="7" t="s">
        <v>35</v>
      </c>
      <c r="BN469" s="12"/>
      <c r="BO469" s="13">
        <v>38716</v>
      </c>
      <c r="BP469" s="13">
        <v>47841</v>
      </c>
      <c r="BQ469" s="13" t="s">
        <v>1427</v>
      </c>
      <c r="BR469" s="13" t="s">
        <v>1693</v>
      </c>
      <c r="BS469" s="13">
        <v>43867</v>
      </c>
      <c r="BT469" s="13">
        <v>44497</v>
      </c>
      <c r="BU469" s="12">
        <v>45920.46</v>
      </c>
      <c r="BV469" s="12">
        <v>33.01</v>
      </c>
      <c r="BW469" s="12">
        <v>0</v>
      </c>
    </row>
    <row r="470" spans="1:75" s="3" customFormat="1" ht="18.2" customHeight="1" x14ac:dyDescent="0.15">
      <c r="A470" s="14">
        <v>468</v>
      </c>
      <c r="B470" s="15" t="s">
        <v>37</v>
      </c>
      <c r="C470" s="15" t="s">
        <v>34</v>
      </c>
      <c r="D470" s="16">
        <v>45383</v>
      </c>
      <c r="E470" s="2" t="s">
        <v>1118</v>
      </c>
      <c r="F470" s="17">
        <v>0</v>
      </c>
      <c r="G470" s="17">
        <v>0</v>
      </c>
      <c r="H470" s="18">
        <v>42531.29</v>
      </c>
      <c r="I470" s="18">
        <v>0</v>
      </c>
      <c r="J470" s="18">
        <v>0</v>
      </c>
      <c r="K470" s="18">
        <v>42531.29</v>
      </c>
      <c r="L470" s="18">
        <v>361.78</v>
      </c>
      <c r="M470" s="18">
        <v>0</v>
      </c>
      <c r="N470" s="18">
        <v>0</v>
      </c>
      <c r="O470" s="18">
        <v>361.78</v>
      </c>
      <c r="P470" s="18">
        <v>0</v>
      </c>
      <c r="Q470" s="18">
        <v>0</v>
      </c>
      <c r="R470" s="18">
        <v>42169.51</v>
      </c>
      <c r="S470" s="18">
        <v>0</v>
      </c>
      <c r="T470" s="18">
        <v>375.34</v>
      </c>
      <c r="U470" s="18">
        <v>0</v>
      </c>
      <c r="V470" s="18">
        <v>0</v>
      </c>
      <c r="W470" s="18">
        <v>375.34</v>
      </c>
      <c r="X470" s="18">
        <v>0</v>
      </c>
      <c r="Y470" s="18">
        <v>0</v>
      </c>
      <c r="Z470" s="18">
        <v>0</v>
      </c>
      <c r="AA470" s="18">
        <v>16.14</v>
      </c>
      <c r="AB470" s="18">
        <v>0</v>
      </c>
      <c r="AC470" s="18">
        <v>0</v>
      </c>
      <c r="AD470" s="18">
        <v>0</v>
      </c>
      <c r="AE470" s="18">
        <v>0</v>
      </c>
      <c r="AF470" s="18">
        <v>-17.71</v>
      </c>
      <c r="AG470" s="18">
        <v>37.659999999999997</v>
      </c>
      <c r="AH470" s="18">
        <v>105.72</v>
      </c>
      <c r="AI470" s="18">
        <v>0</v>
      </c>
      <c r="AJ470" s="18">
        <v>0</v>
      </c>
      <c r="AK470" s="18">
        <v>0</v>
      </c>
      <c r="AL470" s="18">
        <v>0</v>
      </c>
      <c r="AM470" s="18">
        <v>0</v>
      </c>
      <c r="AN470" s="18">
        <v>0</v>
      </c>
      <c r="AO470" s="18">
        <v>0</v>
      </c>
      <c r="AP470" s="18">
        <v>0.1</v>
      </c>
      <c r="AQ470" s="18">
        <v>0</v>
      </c>
      <c r="AR470" s="18">
        <v>0</v>
      </c>
      <c r="AS470" s="18">
        <v>0</v>
      </c>
      <c r="AT470" s="1">
        <f t="shared" si="7"/>
        <v>879.03</v>
      </c>
      <c r="AU470" s="18">
        <v>0</v>
      </c>
      <c r="AV470" s="18">
        <v>0</v>
      </c>
      <c r="AW470" s="19">
        <v>80</v>
      </c>
      <c r="AX470" s="19">
        <v>300</v>
      </c>
      <c r="AY470" s="18">
        <v>420000</v>
      </c>
      <c r="AZ470" s="18">
        <v>77541.39</v>
      </c>
      <c r="BA470" s="20">
        <v>67.14</v>
      </c>
      <c r="BB470" s="20">
        <v>36.512898484280498</v>
      </c>
      <c r="BC470" s="20">
        <v>10.59</v>
      </c>
      <c r="BD470" s="20"/>
      <c r="BE470" s="2" t="s">
        <v>1523</v>
      </c>
      <c r="BF470" s="14"/>
      <c r="BG470" s="2" t="s">
        <v>550</v>
      </c>
      <c r="BH470" s="2" t="s">
        <v>551</v>
      </c>
      <c r="BI470" s="2" t="s">
        <v>552</v>
      </c>
      <c r="BJ470" s="2" t="s">
        <v>3</v>
      </c>
      <c r="BK470" s="15" t="s">
        <v>1</v>
      </c>
      <c r="BL470" s="20">
        <v>342333.26292627997</v>
      </c>
      <c r="BM470" s="15" t="s">
        <v>35</v>
      </c>
      <c r="BN470" s="20"/>
      <c r="BO470" s="21">
        <v>38715</v>
      </c>
      <c r="BP470" s="21">
        <v>47841</v>
      </c>
      <c r="BQ470" s="13" t="s">
        <v>1665</v>
      </c>
      <c r="BR470" s="13" t="s">
        <v>1687</v>
      </c>
      <c r="BS470" s="13" t="s">
        <v>1667</v>
      </c>
      <c r="BT470" s="13" t="s">
        <v>1667</v>
      </c>
      <c r="BU470" s="20">
        <v>0</v>
      </c>
      <c r="BV470" s="20">
        <v>16.14</v>
      </c>
      <c r="BW470" s="20">
        <v>0</v>
      </c>
    </row>
    <row r="471" spans="1:75" s="3" customFormat="1" ht="18.2" customHeight="1" x14ac:dyDescent="0.15">
      <c r="A471" s="6">
        <v>469</v>
      </c>
      <c r="B471" s="7" t="s">
        <v>37</v>
      </c>
      <c r="C471" s="7" t="s">
        <v>34</v>
      </c>
      <c r="D471" s="8">
        <v>45383</v>
      </c>
      <c r="E471" s="9" t="s">
        <v>6</v>
      </c>
      <c r="F471" s="10">
        <v>179</v>
      </c>
      <c r="G471" s="10">
        <v>178</v>
      </c>
      <c r="H471" s="1">
        <v>31608.84</v>
      </c>
      <c r="I471" s="1">
        <v>23738.23</v>
      </c>
      <c r="J471" s="1">
        <v>0</v>
      </c>
      <c r="K471" s="1">
        <v>55347.07</v>
      </c>
      <c r="L471" s="1">
        <v>264.33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55347.07</v>
      </c>
      <c r="S471" s="1">
        <v>73486.83</v>
      </c>
      <c r="T471" s="1">
        <v>278.95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73765.78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f t="shared" si="7"/>
        <v>0</v>
      </c>
      <c r="AU471" s="1">
        <v>24002.560000000001</v>
      </c>
      <c r="AV471" s="1">
        <v>73765.78</v>
      </c>
      <c r="AW471" s="11">
        <v>81</v>
      </c>
      <c r="AX471" s="11">
        <v>300</v>
      </c>
      <c r="AY471" s="1">
        <v>237216.48</v>
      </c>
      <c r="AZ471" s="1">
        <v>57150</v>
      </c>
      <c r="BA471" s="12">
        <v>90</v>
      </c>
      <c r="BB471" s="12">
        <v>87.160740157480305</v>
      </c>
      <c r="BC471" s="12">
        <v>10.59</v>
      </c>
      <c r="BD471" s="12"/>
      <c r="BE471" s="9" t="s">
        <v>1521</v>
      </c>
      <c r="BF471" s="6"/>
      <c r="BG471" s="9" t="s">
        <v>543</v>
      </c>
      <c r="BH471" s="9" t="s">
        <v>548</v>
      </c>
      <c r="BI471" s="9" t="s">
        <v>549</v>
      </c>
      <c r="BJ471" s="9" t="s">
        <v>1522</v>
      </c>
      <c r="BK471" s="7" t="s">
        <v>1</v>
      </c>
      <c r="BL471" s="12">
        <v>449309.06397795997</v>
      </c>
      <c r="BM471" s="7" t="s">
        <v>35</v>
      </c>
      <c r="BN471" s="12"/>
      <c r="BO471" s="13">
        <v>38735</v>
      </c>
      <c r="BP471" s="13">
        <v>47861</v>
      </c>
      <c r="BQ471" s="13" t="s">
        <v>1792</v>
      </c>
      <c r="BR471" s="13" t="s">
        <v>1793</v>
      </c>
      <c r="BS471" s="13">
        <v>43262</v>
      </c>
      <c r="BT471" s="13">
        <v>43892</v>
      </c>
      <c r="BU471" s="12">
        <v>20017.400000000001</v>
      </c>
      <c r="BV471" s="12">
        <v>11.89</v>
      </c>
      <c r="BW471" s="12">
        <v>0</v>
      </c>
    </row>
    <row r="472" spans="1:75" s="3" customFormat="1" ht="18.2" customHeight="1" x14ac:dyDescent="0.15">
      <c r="A472" s="14">
        <v>470</v>
      </c>
      <c r="B472" s="15" t="s">
        <v>37</v>
      </c>
      <c r="C472" s="15" t="s">
        <v>34</v>
      </c>
      <c r="D472" s="16">
        <v>45383</v>
      </c>
      <c r="E472" s="2" t="s">
        <v>116</v>
      </c>
      <c r="F472" s="17">
        <v>171</v>
      </c>
      <c r="G472" s="17">
        <v>170</v>
      </c>
      <c r="H472" s="18">
        <v>11176.61</v>
      </c>
      <c r="I472" s="18">
        <v>40755.730000000003</v>
      </c>
      <c r="J472" s="18">
        <v>0</v>
      </c>
      <c r="K472" s="18">
        <v>51932.34</v>
      </c>
      <c r="L472" s="18">
        <v>462.65</v>
      </c>
      <c r="M472" s="18">
        <v>0</v>
      </c>
      <c r="N472" s="18">
        <v>0</v>
      </c>
      <c r="O472" s="18">
        <v>0</v>
      </c>
      <c r="P472" s="18">
        <v>0</v>
      </c>
      <c r="Q472" s="18">
        <v>0</v>
      </c>
      <c r="R472" s="18">
        <v>51932.34</v>
      </c>
      <c r="S472" s="18">
        <v>54812.63</v>
      </c>
      <c r="T472" s="18">
        <v>98.63</v>
      </c>
      <c r="U472" s="18">
        <v>0</v>
      </c>
      <c r="V472" s="18">
        <v>0</v>
      </c>
      <c r="W472" s="18">
        <v>0</v>
      </c>
      <c r="X472" s="18">
        <v>0</v>
      </c>
      <c r="Y472" s="18">
        <v>0</v>
      </c>
      <c r="Z472" s="18">
        <v>54911.26</v>
      </c>
      <c r="AA472" s="18">
        <v>0</v>
      </c>
      <c r="AB472" s="18">
        <v>0</v>
      </c>
      <c r="AC472" s="18">
        <v>0</v>
      </c>
      <c r="AD472" s="18">
        <v>0</v>
      </c>
      <c r="AE472" s="18">
        <v>0</v>
      </c>
      <c r="AF472" s="18">
        <v>0</v>
      </c>
      <c r="AG472" s="18">
        <v>0</v>
      </c>
      <c r="AH472" s="18">
        <v>0</v>
      </c>
      <c r="AI472" s="18">
        <v>0</v>
      </c>
      <c r="AJ472" s="18">
        <v>0</v>
      </c>
      <c r="AK472" s="18">
        <v>0</v>
      </c>
      <c r="AL472" s="18">
        <v>0</v>
      </c>
      <c r="AM472" s="18">
        <v>0</v>
      </c>
      <c r="AN472" s="18">
        <v>0</v>
      </c>
      <c r="AO472" s="18">
        <v>0</v>
      </c>
      <c r="AP472" s="18">
        <v>0</v>
      </c>
      <c r="AQ472" s="18">
        <v>0</v>
      </c>
      <c r="AR472" s="18">
        <v>0</v>
      </c>
      <c r="AS472" s="18">
        <v>0</v>
      </c>
      <c r="AT472" s="1">
        <f t="shared" si="7"/>
        <v>0</v>
      </c>
      <c r="AU472" s="18">
        <v>41218.379999999997</v>
      </c>
      <c r="AV472" s="18">
        <v>54911.26</v>
      </c>
      <c r="AW472" s="19">
        <v>21</v>
      </c>
      <c r="AX472" s="19">
        <v>240</v>
      </c>
      <c r="AY472" s="18">
        <v>237216.48</v>
      </c>
      <c r="AZ472" s="18">
        <v>55880</v>
      </c>
      <c r="BA472" s="20">
        <v>87.99</v>
      </c>
      <c r="BB472" s="20">
        <v>81.773919051538996</v>
      </c>
      <c r="BC472" s="20">
        <v>10.59</v>
      </c>
      <c r="BD472" s="20"/>
      <c r="BE472" s="2" t="s">
        <v>1521</v>
      </c>
      <c r="BF472" s="14"/>
      <c r="BG472" s="2" t="s">
        <v>543</v>
      </c>
      <c r="BH472" s="2" t="s">
        <v>548</v>
      </c>
      <c r="BI472" s="2" t="s">
        <v>549</v>
      </c>
      <c r="BJ472" s="2" t="s">
        <v>1522</v>
      </c>
      <c r="BK472" s="15" t="s">
        <v>1</v>
      </c>
      <c r="BL472" s="20">
        <v>421588.19022552</v>
      </c>
      <c r="BM472" s="15" t="s">
        <v>35</v>
      </c>
      <c r="BN472" s="20"/>
      <c r="BO472" s="21">
        <v>38735</v>
      </c>
      <c r="BP472" s="21">
        <v>46036</v>
      </c>
      <c r="BQ472" s="13" t="s">
        <v>1422</v>
      </c>
      <c r="BR472" s="13" t="s">
        <v>1708</v>
      </c>
      <c r="BS472" s="13">
        <v>44232</v>
      </c>
      <c r="BT472" s="13">
        <v>44862</v>
      </c>
      <c r="BU472" s="20">
        <v>18608.099999999999</v>
      </c>
      <c r="BV472" s="20">
        <v>11.72</v>
      </c>
      <c r="BW472" s="20">
        <v>0</v>
      </c>
    </row>
    <row r="473" spans="1:75" s="3" customFormat="1" ht="18.2" customHeight="1" x14ac:dyDescent="0.15">
      <c r="A473" s="6">
        <v>471</v>
      </c>
      <c r="B473" s="7" t="s">
        <v>37</v>
      </c>
      <c r="C473" s="7" t="s">
        <v>34</v>
      </c>
      <c r="D473" s="8">
        <v>45383</v>
      </c>
      <c r="E473" s="9" t="s">
        <v>300</v>
      </c>
      <c r="F473" s="10">
        <v>150</v>
      </c>
      <c r="G473" s="10">
        <v>149</v>
      </c>
      <c r="H473" s="1">
        <v>62594.64</v>
      </c>
      <c r="I473" s="1">
        <v>45001.8</v>
      </c>
      <c r="J473" s="1">
        <v>0</v>
      </c>
      <c r="K473" s="1">
        <v>107596.44</v>
      </c>
      <c r="L473" s="1">
        <v>531.44000000000005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107596.44</v>
      </c>
      <c r="S473" s="1">
        <v>114365.7</v>
      </c>
      <c r="T473" s="1">
        <v>531.01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114896.71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f t="shared" si="7"/>
        <v>0</v>
      </c>
      <c r="AU473" s="1">
        <v>45533.24</v>
      </c>
      <c r="AV473" s="1">
        <v>114896.71</v>
      </c>
      <c r="AW473" s="11">
        <v>81</v>
      </c>
      <c r="AX473" s="11">
        <v>300</v>
      </c>
      <c r="AY473" s="1">
        <v>472000</v>
      </c>
      <c r="AZ473" s="1">
        <v>115306.15</v>
      </c>
      <c r="BA473" s="12">
        <v>89.51</v>
      </c>
      <c r="BB473" s="12">
        <v>83.525096834817603</v>
      </c>
      <c r="BC473" s="12">
        <v>10.18</v>
      </c>
      <c r="BD473" s="12"/>
      <c r="BE473" s="9" t="s">
        <v>1521</v>
      </c>
      <c r="BF473" s="6"/>
      <c r="BG473" s="9" t="s">
        <v>550</v>
      </c>
      <c r="BH473" s="9" t="s">
        <v>551</v>
      </c>
      <c r="BI473" s="9" t="s">
        <v>552</v>
      </c>
      <c r="BJ473" s="9" t="s">
        <v>1522</v>
      </c>
      <c r="BK473" s="7" t="s">
        <v>1</v>
      </c>
      <c r="BL473" s="12">
        <v>873470.91262031998</v>
      </c>
      <c r="BM473" s="7" t="s">
        <v>35</v>
      </c>
      <c r="BN473" s="12"/>
      <c r="BO473" s="13">
        <v>38748</v>
      </c>
      <c r="BP473" s="13">
        <v>47873</v>
      </c>
      <c r="BQ473" s="13" t="s">
        <v>1401</v>
      </c>
      <c r="BR473" s="13" t="s">
        <v>1702</v>
      </c>
      <c r="BS473" s="13">
        <v>43867</v>
      </c>
      <c r="BT473" s="13">
        <v>44497</v>
      </c>
      <c r="BU473" s="12">
        <v>34034.92</v>
      </c>
      <c r="BV473" s="12">
        <v>24.72</v>
      </c>
      <c r="BW473" s="12">
        <v>0</v>
      </c>
    </row>
    <row r="474" spans="1:75" s="3" customFormat="1" ht="18.2" customHeight="1" x14ac:dyDescent="0.15">
      <c r="A474" s="14">
        <v>472</v>
      </c>
      <c r="B474" s="15" t="s">
        <v>37</v>
      </c>
      <c r="C474" s="15" t="s">
        <v>34</v>
      </c>
      <c r="D474" s="16">
        <v>45383</v>
      </c>
      <c r="E474" s="2" t="s">
        <v>99</v>
      </c>
      <c r="F474" s="15" t="s">
        <v>1831</v>
      </c>
      <c r="G474" s="17">
        <v>156</v>
      </c>
      <c r="H474" s="18">
        <v>7884</v>
      </c>
      <c r="I474" s="18">
        <v>52616.66</v>
      </c>
      <c r="J474" s="18">
        <v>68355.670859999998</v>
      </c>
      <c r="K474" s="18">
        <v>60500.66</v>
      </c>
      <c r="L474" s="18">
        <v>620.54</v>
      </c>
      <c r="M474" s="18">
        <v>0</v>
      </c>
      <c r="N474" s="18">
        <v>52616.66</v>
      </c>
      <c r="O474" s="18">
        <v>620.54</v>
      </c>
      <c r="P474" s="18">
        <v>7263.46</v>
      </c>
      <c r="Q474" s="18">
        <v>0</v>
      </c>
      <c r="R474" s="18">
        <v>0</v>
      </c>
      <c r="S474" s="18">
        <v>55732.18</v>
      </c>
      <c r="T474" s="18">
        <v>69.58</v>
      </c>
      <c r="U474" s="18">
        <v>0</v>
      </c>
      <c r="V474" s="18">
        <v>55732.18</v>
      </c>
      <c r="W474" s="18">
        <v>69.58</v>
      </c>
      <c r="X474" s="18">
        <v>0</v>
      </c>
      <c r="Y474" s="18">
        <v>0</v>
      </c>
      <c r="Z474" s="18">
        <v>0</v>
      </c>
      <c r="AA474" s="18">
        <v>15.11</v>
      </c>
      <c r="AB474" s="18">
        <v>0</v>
      </c>
      <c r="AC474" s="18">
        <v>0</v>
      </c>
      <c r="AD474" s="18">
        <v>0</v>
      </c>
      <c r="AE474" s="18">
        <v>0</v>
      </c>
      <c r="AF474" s="18">
        <v>-45593.58</v>
      </c>
      <c r="AG474" s="18">
        <v>35.26</v>
      </c>
      <c r="AH474" s="18">
        <v>93.61</v>
      </c>
      <c r="AI474" s="18">
        <v>2372.27</v>
      </c>
      <c r="AJ474" s="18">
        <v>0</v>
      </c>
      <c r="AK474" s="18">
        <v>0</v>
      </c>
      <c r="AL474" s="18">
        <v>9428.9699999999993</v>
      </c>
      <c r="AM474" s="18">
        <v>0</v>
      </c>
      <c r="AN474" s="18">
        <v>5500.21</v>
      </c>
      <c r="AO474" s="18">
        <v>14692.49</v>
      </c>
      <c r="AP474" s="18">
        <v>0</v>
      </c>
      <c r="AQ474" s="18">
        <v>0.01</v>
      </c>
      <c r="AR474" s="18">
        <v>0</v>
      </c>
      <c r="AS474" s="18">
        <v>0</v>
      </c>
      <c r="AT474" s="1">
        <f t="shared" si="7"/>
        <v>34491.099140000006</v>
      </c>
      <c r="AU474" s="18">
        <v>0</v>
      </c>
      <c r="AV474" s="18">
        <v>0</v>
      </c>
      <c r="AW474" s="19">
        <v>81</v>
      </c>
      <c r="AX474" s="19">
        <v>300</v>
      </c>
      <c r="AY474" s="18">
        <v>296000</v>
      </c>
      <c r="AZ474" s="18">
        <v>72597.279999999999</v>
      </c>
      <c r="BA474" s="20">
        <v>89.99</v>
      </c>
      <c r="BB474" s="20">
        <v>0</v>
      </c>
      <c r="BC474" s="20">
        <v>10.59</v>
      </c>
      <c r="BD474" s="20"/>
      <c r="BE474" s="2" t="s">
        <v>1521</v>
      </c>
      <c r="BF474" s="14"/>
      <c r="BG474" s="2" t="s">
        <v>550</v>
      </c>
      <c r="BH474" s="2" t="s">
        <v>551</v>
      </c>
      <c r="BI474" s="2" t="s">
        <v>552</v>
      </c>
      <c r="BJ474" s="2" t="s">
        <v>3</v>
      </c>
      <c r="BK474" s="15" t="s">
        <v>1</v>
      </c>
      <c r="BL474" s="20">
        <v>0</v>
      </c>
      <c r="BM474" s="15" t="s">
        <v>35</v>
      </c>
      <c r="BN474" s="20"/>
      <c r="BO474" s="21">
        <v>38748</v>
      </c>
      <c r="BP474" s="21">
        <v>47873</v>
      </c>
      <c r="BQ474" s="13" t="s">
        <v>1408</v>
      </c>
      <c r="BR474" s="13" t="s">
        <v>1706</v>
      </c>
      <c r="BS474" s="13">
        <v>44232</v>
      </c>
      <c r="BT474" s="13">
        <v>44862</v>
      </c>
      <c r="BU474" s="20">
        <v>0</v>
      </c>
      <c r="BV474" s="20">
        <v>0</v>
      </c>
      <c r="BW474" s="20">
        <v>0</v>
      </c>
    </row>
    <row r="475" spans="1:75" s="3" customFormat="1" ht="18.2" customHeight="1" x14ac:dyDescent="0.15">
      <c r="A475" s="6">
        <v>473</v>
      </c>
      <c r="B475" s="7" t="s">
        <v>37</v>
      </c>
      <c r="C475" s="7" t="s">
        <v>34</v>
      </c>
      <c r="D475" s="8">
        <v>45383</v>
      </c>
      <c r="E475" s="9" t="s">
        <v>117</v>
      </c>
      <c r="F475" s="10">
        <v>166</v>
      </c>
      <c r="G475" s="10">
        <v>165</v>
      </c>
      <c r="H475" s="1">
        <v>31167.34</v>
      </c>
      <c r="I475" s="1">
        <v>22274.62</v>
      </c>
      <c r="J475" s="1">
        <v>0</v>
      </c>
      <c r="K475" s="1">
        <v>53441.96</v>
      </c>
      <c r="L475" s="1">
        <v>256.14999999999998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53441.96</v>
      </c>
      <c r="S475" s="1">
        <v>65624.13</v>
      </c>
      <c r="T475" s="1">
        <v>275.05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65899.179999999993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s="1">
        <f t="shared" si="7"/>
        <v>0</v>
      </c>
      <c r="AU475" s="1">
        <v>22530.77</v>
      </c>
      <c r="AV475" s="1">
        <v>65899.179999999993</v>
      </c>
      <c r="AW475" s="11">
        <v>82</v>
      </c>
      <c r="AX475" s="11">
        <v>300</v>
      </c>
      <c r="AY475" s="1">
        <v>237216.48</v>
      </c>
      <c r="AZ475" s="1">
        <v>55880</v>
      </c>
      <c r="BA475" s="12">
        <v>87.99</v>
      </c>
      <c r="BB475" s="12">
        <v>84.151003228346497</v>
      </c>
      <c r="BC475" s="12">
        <v>10.59</v>
      </c>
      <c r="BD475" s="12"/>
      <c r="BE475" s="9" t="s">
        <v>1521</v>
      </c>
      <c r="BF475" s="6"/>
      <c r="BG475" s="9" t="s">
        <v>543</v>
      </c>
      <c r="BH475" s="9" t="s">
        <v>548</v>
      </c>
      <c r="BI475" s="9" t="s">
        <v>549</v>
      </c>
      <c r="BJ475" s="9" t="s">
        <v>1522</v>
      </c>
      <c r="BK475" s="7" t="s">
        <v>1</v>
      </c>
      <c r="BL475" s="12">
        <v>433843.32765488001</v>
      </c>
      <c r="BM475" s="7" t="s">
        <v>35</v>
      </c>
      <c r="BN475" s="12"/>
      <c r="BO475" s="13">
        <v>38749</v>
      </c>
      <c r="BP475" s="13">
        <v>47875</v>
      </c>
      <c r="BQ475" s="13" t="s">
        <v>1449</v>
      </c>
      <c r="BR475" s="13" t="s">
        <v>1703</v>
      </c>
      <c r="BS475" s="13">
        <v>43867</v>
      </c>
      <c r="BT475" s="13">
        <v>44497</v>
      </c>
      <c r="BU475" s="12">
        <v>18426.349999999999</v>
      </c>
      <c r="BV475" s="12">
        <v>11.63</v>
      </c>
      <c r="BW475" s="12">
        <v>0</v>
      </c>
    </row>
    <row r="476" spans="1:75" s="3" customFormat="1" ht="18.2" customHeight="1" x14ac:dyDescent="0.15">
      <c r="A476" s="14">
        <v>474</v>
      </c>
      <c r="B476" s="15" t="s">
        <v>37</v>
      </c>
      <c r="C476" s="15" t="s">
        <v>34</v>
      </c>
      <c r="D476" s="16">
        <v>45383</v>
      </c>
      <c r="E476" s="2" t="s">
        <v>1119</v>
      </c>
      <c r="F476" s="17">
        <v>0</v>
      </c>
      <c r="G476" s="17">
        <v>0</v>
      </c>
      <c r="H476" s="18">
        <v>42936.1</v>
      </c>
      <c r="I476" s="18">
        <v>0</v>
      </c>
      <c r="J476" s="18">
        <v>0</v>
      </c>
      <c r="K476" s="18">
        <v>42936.1</v>
      </c>
      <c r="L476" s="18">
        <v>352.92</v>
      </c>
      <c r="M476" s="18">
        <v>0</v>
      </c>
      <c r="N476" s="18">
        <v>0</v>
      </c>
      <c r="O476" s="18">
        <v>352.92</v>
      </c>
      <c r="P476" s="18">
        <v>0</v>
      </c>
      <c r="Q476" s="18">
        <v>0</v>
      </c>
      <c r="R476" s="18">
        <v>42583.18</v>
      </c>
      <c r="S476" s="18">
        <v>0</v>
      </c>
      <c r="T476" s="18">
        <v>378.91</v>
      </c>
      <c r="U476" s="18">
        <v>0</v>
      </c>
      <c r="V476" s="18">
        <v>0</v>
      </c>
      <c r="W476" s="18">
        <v>378.91</v>
      </c>
      <c r="X476" s="18">
        <v>0</v>
      </c>
      <c r="Y476" s="18">
        <v>0</v>
      </c>
      <c r="Z476" s="18">
        <v>0</v>
      </c>
      <c r="AA476" s="18">
        <v>16.02</v>
      </c>
      <c r="AB476" s="18">
        <v>0</v>
      </c>
      <c r="AC476" s="18">
        <v>0</v>
      </c>
      <c r="AD476" s="18">
        <v>0</v>
      </c>
      <c r="AE476" s="18">
        <v>0</v>
      </c>
      <c r="AF476" s="18">
        <v>-39.19</v>
      </c>
      <c r="AG476" s="18">
        <v>35.61</v>
      </c>
      <c r="AH476" s="18">
        <v>99.46</v>
      </c>
      <c r="AI476" s="18">
        <v>0</v>
      </c>
      <c r="AJ476" s="18">
        <v>0</v>
      </c>
      <c r="AK476" s="18">
        <v>0</v>
      </c>
      <c r="AL476" s="18">
        <v>0</v>
      </c>
      <c r="AM476" s="18">
        <v>0</v>
      </c>
      <c r="AN476" s="18">
        <v>0</v>
      </c>
      <c r="AO476" s="18">
        <v>0</v>
      </c>
      <c r="AP476" s="18">
        <v>26.1</v>
      </c>
      <c r="AQ476" s="18">
        <v>0</v>
      </c>
      <c r="AR476" s="18">
        <v>7.55</v>
      </c>
      <c r="AS476" s="18">
        <v>0</v>
      </c>
      <c r="AT476" s="1">
        <f t="shared" si="7"/>
        <v>862.28</v>
      </c>
      <c r="AU476" s="18">
        <v>0</v>
      </c>
      <c r="AV476" s="18">
        <v>0</v>
      </c>
      <c r="AW476" s="19">
        <v>82</v>
      </c>
      <c r="AX476" s="19">
        <v>300</v>
      </c>
      <c r="AY476" s="18">
        <v>317472.7</v>
      </c>
      <c r="AZ476" s="18">
        <v>76985</v>
      </c>
      <c r="BA476" s="20">
        <v>89</v>
      </c>
      <c r="BB476" s="20">
        <v>49.2291098265896</v>
      </c>
      <c r="BC476" s="20">
        <v>10.59</v>
      </c>
      <c r="BD476" s="20"/>
      <c r="BE476" s="2" t="s">
        <v>1523</v>
      </c>
      <c r="BF476" s="14"/>
      <c r="BG476" s="2" t="s">
        <v>543</v>
      </c>
      <c r="BH476" s="2" t="s">
        <v>548</v>
      </c>
      <c r="BI476" s="2" t="s">
        <v>549</v>
      </c>
      <c r="BJ476" s="2" t="s">
        <v>3</v>
      </c>
      <c r="BK476" s="15" t="s">
        <v>1</v>
      </c>
      <c r="BL476" s="20">
        <v>345691.44756904</v>
      </c>
      <c r="BM476" s="15" t="s">
        <v>35</v>
      </c>
      <c r="BN476" s="20"/>
      <c r="BO476" s="21">
        <v>38749</v>
      </c>
      <c r="BP476" s="21">
        <v>47875</v>
      </c>
      <c r="BQ476" s="13" t="s">
        <v>1665</v>
      </c>
      <c r="BR476" s="13" t="s">
        <v>1687</v>
      </c>
      <c r="BS476" s="13" t="s">
        <v>1667</v>
      </c>
      <c r="BT476" s="13" t="s">
        <v>1667</v>
      </c>
      <c r="BU476" s="20">
        <v>0</v>
      </c>
      <c r="BV476" s="20">
        <v>16.02</v>
      </c>
      <c r="BW476" s="20">
        <v>0</v>
      </c>
    </row>
    <row r="477" spans="1:75" s="3" customFormat="1" ht="18.2" customHeight="1" x14ac:dyDescent="0.15">
      <c r="A477" s="6">
        <v>475</v>
      </c>
      <c r="B477" s="7" t="s">
        <v>37</v>
      </c>
      <c r="C477" s="7" t="s">
        <v>34</v>
      </c>
      <c r="D477" s="8">
        <v>45383</v>
      </c>
      <c r="E477" s="9" t="s">
        <v>98</v>
      </c>
      <c r="F477" s="10">
        <v>85</v>
      </c>
      <c r="G477" s="10">
        <v>85</v>
      </c>
      <c r="H477" s="1">
        <v>0</v>
      </c>
      <c r="I477" s="1">
        <v>105745.51</v>
      </c>
      <c r="J477" s="1">
        <v>0</v>
      </c>
      <c r="K477" s="1">
        <v>105745.51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105745.51</v>
      </c>
      <c r="S477" s="1">
        <v>44984.42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44984.42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0</v>
      </c>
      <c r="AM477" s="1">
        <v>0</v>
      </c>
      <c r="AN477" s="1">
        <v>0</v>
      </c>
      <c r="AO477" s="1">
        <v>0</v>
      </c>
      <c r="AP477" s="1">
        <v>0</v>
      </c>
      <c r="AQ477" s="1">
        <v>0</v>
      </c>
      <c r="AR477" s="1">
        <v>0</v>
      </c>
      <c r="AS477" s="1">
        <v>0</v>
      </c>
      <c r="AT477" s="1">
        <f t="shared" si="7"/>
        <v>0</v>
      </c>
      <c r="AU477" s="1">
        <v>105745.51</v>
      </c>
      <c r="AV477" s="1">
        <v>44984.42</v>
      </c>
      <c r="AW477" s="11">
        <v>16</v>
      </c>
      <c r="AX477" s="11">
        <v>180</v>
      </c>
      <c r="AY477" s="1">
        <v>650000</v>
      </c>
      <c r="AZ477" s="1">
        <v>159563.41</v>
      </c>
      <c r="BA477" s="12">
        <v>89.99</v>
      </c>
      <c r="BB477" s="12">
        <v>59.637973673914303</v>
      </c>
      <c r="BC477" s="12">
        <v>10.59</v>
      </c>
      <c r="BD477" s="12"/>
      <c r="BE477" s="9" t="s">
        <v>1523</v>
      </c>
      <c r="BF477" s="6"/>
      <c r="BG477" s="9" t="s">
        <v>561</v>
      </c>
      <c r="BH477" s="9" t="s">
        <v>624</v>
      </c>
      <c r="BI477" s="9" t="s">
        <v>840</v>
      </c>
      <c r="BJ477" s="9" t="s">
        <v>1522</v>
      </c>
      <c r="BK477" s="7" t="s">
        <v>1</v>
      </c>
      <c r="BL477" s="12">
        <v>858445.01105427998</v>
      </c>
      <c r="BM477" s="7" t="s">
        <v>35</v>
      </c>
      <c r="BN477" s="12"/>
      <c r="BO477" s="13">
        <v>38751</v>
      </c>
      <c r="BP477" s="13">
        <v>44226</v>
      </c>
      <c r="BQ477" s="13" t="s">
        <v>1429</v>
      </c>
      <c r="BR477" s="13" t="s">
        <v>1698</v>
      </c>
      <c r="BS477" s="13">
        <v>44232</v>
      </c>
      <c r="BT477" s="13">
        <v>44862</v>
      </c>
      <c r="BU477" s="12">
        <v>25623.14</v>
      </c>
      <c r="BV477" s="12">
        <v>0</v>
      </c>
      <c r="BW477" s="12">
        <v>0</v>
      </c>
    </row>
    <row r="478" spans="1:75" s="3" customFormat="1" ht="18.2" customHeight="1" x14ac:dyDescent="0.15">
      <c r="A478" s="14">
        <v>476</v>
      </c>
      <c r="B478" s="15" t="s">
        <v>37</v>
      </c>
      <c r="C478" s="15" t="s">
        <v>34</v>
      </c>
      <c r="D478" s="16">
        <v>45383</v>
      </c>
      <c r="E478" s="2" t="s">
        <v>1120</v>
      </c>
      <c r="F478" s="17">
        <v>0</v>
      </c>
      <c r="G478" s="17">
        <v>0</v>
      </c>
      <c r="H478" s="18">
        <v>45593.88</v>
      </c>
      <c r="I478" s="18">
        <v>0</v>
      </c>
      <c r="J478" s="18">
        <v>0</v>
      </c>
      <c r="K478" s="18">
        <v>45593.88</v>
      </c>
      <c r="L478" s="18">
        <v>374.8</v>
      </c>
      <c r="M478" s="18">
        <v>0</v>
      </c>
      <c r="N478" s="18">
        <v>0</v>
      </c>
      <c r="O478" s="18">
        <v>374.8</v>
      </c>
      <c r="P478" s="18">
        <v>0</v>
      </c>
      <c r="Q478" s="18">
        <v>0</v>
      </c>
      <c r="R478" s="18">
        <v>45219.08</v>
      </c>
      <c r="S478" s="18">
        <v>0</v>
      </c>
      <c r="T478" s="18">
        <v>402.37</v>
      </c>
      <c r="U478" s="18">
        <v>0</v>
      </c>
      <c r="V478" s="18">
        <v>0</v>
      </c>
      <c r="W478" s="18">
        <v>402.37</v>
      </c>
      <c r="X478" s="18">
        <v>0</v>
      </c>
      <c r="Y478" s="18">
        <v>0</v>
      </c>
      <c r="Z478" s="18">
        <v>0</v>
      </c>
      <c r="AA478" s="18">
        <v>17.010000000000002</v>
      </c>
      <c r="AB478" s="18">
        <v>0</v>
      </c>
      <c r="AC478" s="18">
        <v>0</v>
      </c>
      <c r="AD478" s="18">
        <v>0</v>
      </c>
      <c r="AE478" s="18">
        <v>0</v>
      </c>
      <c r="AF478" s="18">
        <v>-40.31</v>
      </c>
      <c r="AG478" s="18">
        <v>39.71</v>
      </c>
      <c r="AH478" s="18">
        <v>105.68</v>
      </c>
      <c r="AI478" s="18">
        <v>0</v>
      </c>
      <c r="AJ478" s="18">
        <v>0</v>
      </c>
      <c r="AK478" s="18">
        <v>0</v>
      </c>
      <c r="AL478" s="18">
        <v>0</v>
      </c>
      <c r="AM478" s="18">
        <v>0</v>
      </c>
      <c r="AN478" s="18">
        <v>0</v>
      </c>
      <c r="AO478" s="18">
        <v>0</v>
      </c>
      <c r="AP478" s="18">
        <v>4.83</v>
      </c>
      <c r="AQ478" s="18">
        <v>0</v>
      </c>
      <c r="AR478" s="18">
        <v>2.4</v>
      </c>
      <c r="AS478" s="18">
        <v>0</v>
      </c>
      <c r="AT478" s="1">
        <f t="shared" si="7"/>
        <v>901.69</v>
      </c>
      <c r="AU478" s="18">
        <v>0</v>
      </c>
      <c r="AV478" s="18">
        <v>0</v>
      </c>
      <c r="AW478" s="19">
        <v>82</v>
      </c>
      <c r="AX478" s="19">
        <v>300</v>
      </c>
      <c r="AY478" s="18">
        <v>339000</v>
      </c>
      <c r="AZ478" s="18">
        <v>81754.2</v>
      </c>
      <c r="BA478" s="20">
        <v>90</v>
      </c>
      <c r="BB478" s="20">
        <v>49.779915894229298</v>
      </c>
      <c r="BC478" s="20">
        <v>10.59</v>
      </c>
      <c r="BD478" s="20"/>
      <c r="BE478" s="2" t="s">
        <v>1523</v>
      </c>
      <c r="BF478" s="14"/>
      <c r="BG478" s="2" t="s">
        <v>543</v>
      </c>
      <c r="BH478" s="2" t="s">
        <v>564</v>
      </c>
      <c r="BI478" s="2" t="s">
        <v>692</v>
      </c>
      <c r="BJ478" s="2" t="s">
        <v>3</v>
      </c>
      <c r="BK478" s="15" t="s">
        <v>1</v>
      </c>
      <c r="BL478" s="20">
        <v>367089.75757423998</v>
      </c>
      <c r="BM478" s="15" t="s">
        <v>35</v>
      </c>
      <c r="BN478" s="20"/>
      <c r="BO478" s="21">
        <v>38751</v>
      </c>
      <c r="BP478" s="21">
        <v>47883</v>
      </c>
      <c r="BQ478" s="13" t="s">
        <v>1665</v>
      </c>
      <c r="BR478" s="13" t="s">
        <v>1687</v>
      </c>
      <c r="BS478" s="13" t="s">
        <v>1667</v>
      </c>
      <c r="BT478" s="13" t="s">
        <v>1667</v>
      </c>
      <c r="BU478" s="20">
        <v>0</v>
      </c>
      <c r="BV478" s="20">
        <v>17.010000000000002</v>
      </c>
      <c r="BW478" s="20">
        <v>0</v>
      </c>
    </row>
    <row r="479" spans="1:75" s="3" customFormat="1" ht="18.2" customHeight="1" x14ac:dyDescent="0.15">
      <c r="A479" s="6">
        <v>477</v>
      </c>
      <c r="B479" s="7" t="s">
        <v>37</v>
      </c>
      <c r="C479" s="7" t="s">
        <v>34</v>
      </c>
      <c r="D479" s="8">
        <v>45383</v>
      </c>
      <c r="E479" s="9" t="s">
        <v>214</v>
      </c>
      <c r="F479" s="10">
        <v>183</v>
      </c>
      <c r="G479" s="10">
        <v>182</v>
      </c>
      <c r="H479" s="1">
        <v>15562.06</v>
      </c>
      <c r="I479" s="1">
        <v>57109.16</v>
      </c>
      <c r="J479" s="1">
        <v>0</v>
      </c>
      <c r="K479" s="1">
        <v>72671.22</v>
      </c>
      <c r="L479" s="1">
        <v>615.69000000000005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72671.22</v>
      </c>
      <c r="S479" s="1">
        <v>79721.759999999995</v>
      </c>
      <c r="T479" s="1">
        <v>132.02000000000001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79853.78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f t="shared" si="7"/>
        <v>0</v>
      </c>
      <c r="AU479" s="1">
        <v>57724.85</v>
      </c>
      <c r="AV479" s="1">
        <v>79853.78</v>
      </c>
      <c r="AW479" s="11">
        <v>22</v>
      </c>
      <c r="AX479" s="11">
        <v>240</v>
      </c>
      <c r="AY479" s="1">
        <v>312200</v>
      </c>
      <c r="AZ479" s="1">
        <v>76532.72</v>
      </c>
      <c r="BA479" s="12">
        <v>90</v>
      </c>
      <c r="BB479" s="12">
        <v>85.459001065165296</v>
      </c>
      <c r="BC479" s="12">
        <v>10.18</v>
      </c>
      <c r="BD479" s="12"/>
      <c r="BE479" s="9" t="s">
        <v>1521</v>
      </c>
      <c r="BF479" s="6"/>
      <c r="BG479" s="9" t="s">
        <v>543</v>
      </c>
      <c r="BH479" s="9" t="s">
        <v>578</v>
      </c>
      <c r="BI479" s="9" t="s">
        <v>579</v>
      </c>
      <c r="BJ479" s="9" t="s">
        <v>1522</v>
      </c>
      <c r="BK479" s="7" t="s">
        <v>1</v>
      </c>
      <c r="BL479" s="12">
        <v>589946.99875416001</v>
      </c>
      <c r="BM479" s="7" t="s">
        <v>35</v>
      </c>
      <c r="BN479" s="12"/>
      <c r="BO479" s="13">
        <v>38393</v>
      </c>
      <c r="BP479" s="13">
        <v>46058</v>
      </c>
      <c r="BQ479" s="13" t="s">
        <v>1410</v>
      </c>
      <c r="BR479" s="13" t="s">
        <v>1684</v>
      </c>
      <c r="BS479" s="13">
        <v>43262</v>
      </c>
      <c r="BT479" s="13">
        <v>43892</v>
      </c>
      <c r="BU479" s="12">
        <v>26945.41</v>
      </c>
      <c r="BV479" s="12">
        <v>16.52</v>
      </c>
      <c r="BW479" s="12">
        <v>0</v>
      </c>
    </row>
    <row r="480" spans="1:75" s="3" customFormat="1" ht="18.2" customHeight="1" x14ac:dyDescent="0.15">
      <c r="A480" s="14">
        <v>478</v>
      </c>
      <c r="B480" s="15" t="s">
        <v>37</v>
      </c>
      <c r="C480" s="15" t="s">
        <v>34</v>
      </c>
      <c r="D480" s="16">
        <v>45383</v>
      </c>
      <c r="E480" s="2" t="s">
        <v>215</v>
      </c>
      <c r="F480" s="17">
        <v>154</v>
      </c>
      <c r="G480" s="17">
        <v>153</v>
      </c>
      <c r="H480" s="18">
        <v>71571.09</v>
      </c>
      <c r="I480" s="18">
        <v>51257.39</v>
      </c>
      <c r="J480" s="18">
        <v>0</v>
      </c>
      <c r="K480" s="18">
        <v>122828.48</v>
      </c>
      <c r="L480" s="18">
        <v>597.53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122828.48</v>
      </c>
      <c r="S480" s="18">
        <v>134264.87</v>
      </c>
      <c r="T480" s="18">
        <v>607.16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134872.03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  <c r="AK480" s="18">
        <v>0</v>
      </c>
      <c r="AL480" s="18">
        <v>0</v>
      </c>
      <c r="AM480" s="18">
        <v>0</v>
      </c>
      <c r="AN480" s="18">
        <v>0</v>
      </c>
      <c r="AO480" s="18">
        <v>0</v>
      </c>
      <c r="AP480" s="18">
        <v>0</v>
      </c>
      <c r="AQ480" s="18">
        <v>0</v>
      </c>
      <c r="AR480" s="18">
        <v>0</v>
      </c>
      <c r="AS480" s="18">
        <v>0</v>
      </c>
      <c r="AT480" s="1">
        <f t="shared" si="7"/>
        <v>0</v>
      </c>
      <c r="AU480" s="18">
        <v>51854.92</v>
      </c>
      <c r="AV480" s="18">
        <v>134872.03</v>
      </c>
      <c r="AW480" s="19">
        <v>82</v>
      </c>
      <c r="AX480" s="19">
        <v>300</v>
      </c>
      <c r="AY480" s="18">
        <v>533800</v>
      </c>
      <c r="AZ480" s="18">
        <v>130743.03999999999</v>
      </c>
      <c r="BA480" s="20">
        <v>90</v>
      </c>
      <c r="BB480" s="20">
        <v>84.551829298140902</v>
      </c>
      <c r="BC480" s="20">
        <v>10.18</v>
      </c>
      <c r="BD480" s="20"/>
      <c r="BE480" s="2" t="s">
        <v>1523</v>
      </c>
      <c r="BF480" s="14"/>
      <c r="BG480" s="2" t="s">
        <v>550</v>
      </c>
      <c r="BH480" s="2" t="s">
        <v>587</v>
      </c>
      <c r="BI480" s="2" t="s">
        <v>588</v>
      </c>
      <c r="BJ480" s="2" t="s">
        <v>1522</v>
      </c>
      <c r="BK480" s="15" t="s">
        <v>1</v>
      </c>
      <c r="BL480" s="20">
        <v>997125.03983744001</v>
      </c>
      <c r="BM480" s="15" t="s">
        <v>35</v>
      </c>
      <c r="BN480" s="20"/>
      <c r="BO480" s="21">
        <v>38765</v>
      </c>
      <c r="BP480" s="21">
        <v>47890</v>
      </c>
      <c r="BQ480" s="13" t="s">
        <v>1781</v>
      </c>
      <c r="BR480" s="13" t="s">
        <v>1782</v>
      </c>
      <c r="BS480" s="13">
        <v>43262</v>
      </c>
      <c r="BT480" s="13">
        <v>43892</v>
      </c>
      <c r="BU480" s="20">
        <v>39956.28</v>
      </c>
      <c r="BV480" s="20">
        <v>28.03</v>
      </c>
      <c r="BW480" s="20">
        <v>0</v>
      </c>
    </row>
    <row r="481" spans="1:75" s="3" customFormat="1" ht="18.2" customHeight="1" x14ac:dyDescent="0.15">
      <c r="A481" s="6">
        <v>479</v>
      </c>
      <c r="B481" s="7" t="s">
        <v>37</v>
      </c>
      <c r="C481" s="7" t="s">
        <v>34</v>
      </c>
      <c r="D481" s="8">
        <v>45383</v>
      </c>
      <c r="E481" s="9" t="s">
        <v>100</v>
      </c>
      <c r="F481" s="10">
        <v>161</v>
      </c>
      <c r="G481" s="10">
        <v>160</v>
      </c>
      <c r="H481" s="1">
        <v>45058.080000000002</v>
      </c>
      <c r="I481" s="1">
        <v>31774.32</v>
      </c>
      <c r="J481" s="1">
        <v>0</v>
      </c>
      <c r="K481" s="1">
        <v>76832.399999999994</v>
      </c>
      <c r="L481" s="1">
        <v>370.43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76832.399999999994</v>
      </c>
      <c r="S481" s="1">
        <v>91884.95</v>
      </c>
      <c r="T481" s="1">
        <v>397.64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92282.59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f t="shared" si="7"/>
        <v>0</v>
      </c>
      <c r="AU481" s="1">
        <v>32144.75</v>
      </c>
      <c r="AV481" s="1">
        <v>92282.59</v>
      </c>
      <c r="AW481" s="11">
        <v>82</v>
      </c>
      <c r="AX481" s="11">
        <v>300</v>
      </c>
      <c r="AY481" s="1">
        <v>330000</v>
      </c>
      <c r="AZ481" s="1">
        <v>80796.69</v>
      </c>
      <c r="BA481" s="12">
        <v>90</v>
      </c>
      <c r="BB481" s="12">
        <v>85.584149548700594</v>
      </c>
      <c r="BC481" s="12">
        <v>10.59</v>
      </c>
      <c r="BD481" s="12"/>
      <c r="BE481" s="9" t="s">
        <v>1521</v>
      </c>
      <c r="BF481" s="6"/>
      <c r="BG481" s="9" t="s">
        <v>537</v>
      </c>
      <c r="BH481" s="9" t="s">
        <v>553</v>
      </c>
      <c r="BI481" s="9" t="s">
        <v>554</v>
      </c>
      <c r="BJ481" s="9" t="s">
        <v>1522</v>
      </c>
      <c r="BK481" s="7" t="s">
        <v>1</v>
      </c>
      <c r="BL481" s="12">
        <v>623727.57450720004</v>
      </c>
      <c r="BM481" s="7" t="s">
        <v>35</v>
      </c>
      <c r="BN481" s="12"/>
      <c r="BO481" s="13">
        <v>38768</v>
      </c>
      <c r="BP481" s="13">
        <v>47893</v>
      </c>
      <c r="BQ481" s="13" t="s">
        <v>1402</v>
      </c>
      <c r="BR481" s="13" t="s">
        <v>1697</v>
      </c>
      <c r="BS481" s="13">
        <v>44232</v>
      </c>
      <c r="BT481" s="13">
        <v>44862</v>
      </c>
      <c r="BU481" s="12">
        <v>25890.39</v>
      </c>
      <c r="BV481" s="12">
        <v>16.8</v>
      </c>
      <c r="BW481" s="12">
        <v>0</v>
      </c>
    </row>
    <row r="482" spans="1:75" s="3" customFormat="1" ht="18.2" customHeight="1" x14ac:dyDescent="0.15">
      <c r="A482" s="14">
        <v>480</v>
      </c>
      <c r="B482" s="15" t="s">
        <v>37</v>
      </c>
      <c r="C482" s="15" t="s">
        <v>34</v>
      </c>
      <c r="D482" s="16">
        <v>45383</v>
      </c>
      <c r="E482" s="2" t="s">
        <v>1121</v>
      </c>
      <c r="F482" s="17">
        <v>0</v>
      </c>
      <c r="G482" s="17">
        <v>0</v>
      </c>
      <c r="H482" s="18">
        <v>29037.37</v>
      </c>
      <c r="I482" s="18">
        <v>0</v>
      </c>
      <c r="J482" s="18">
        <v>0</v>
      </c>
      <c r="K482" s="18">
        <v>29037.37</v>
      </c>
      <c r="L482" s="18">
        <v>1144.4000000000001</v>
      </c>
      <c r="M482" s="18">
        <v>0</v>
      </c>
      <c r="N482" s="18">
        <v>0</v>
      </c>
      <c r="O482" s="18">
        <v>1144.4000000000001</v>
      </c>
      <c r="P482" s="18">
        <v>0</v>
      </c>
      <c r="Q482" s="18">
        <v>0</v>
      </c>
      <c r="R482" s="18">
        <v>27892.97</v>
      </c>
      <c r="S482" s="18">
        <v>0</v>
      </c>
      <c r="T482" s="18">
        <v>256.25</v>
      </c>
      <c r="U482" s="18">
        <v>0</v>
      </c>
      <c r="V482" s="18">
        <v>0</v>
      </c>
      <c r="W482" s="18">
        <v>256.25</v>
      </c>
      <c r="X482" s="18">
        <v>0</v>
      </c>
      <c r="Y482" s="18">
        <v>0</v>
      </c>
      <c r="Z482" s="18">
        <v>0</v>
      </c>
      <c r="AA482" s="18">
        <v>29.23</v>
      </c>
      <c r="AB482" s="18">
        <v>0</v>
      </c>
      <c r="AC482" s="18">
        <v>0</v>
      </c>
      <c r="AD482" s="18">
        <v>0</v>
      </c>
      <c r="AE482" s="18">
        <v>0</v>
      </c>
      <c r="AF482" s="18">
        <v>-65.3</v>
      </c>
      <c r="AG482" s="18">
        <v>62.2</v>
      </c>
      <c r="AH482" s="18">
        <v>179.81</v>
      </c>
      <c r="AI482" s="18">
        <v>0</v>
      </c>
      <c r="AJ482" s="18">
        <v>0</v>
      </c>
      <c r="AK482" s="18">
        <v>0</v>
      </c>
      <c r="AL482" s="18">
        <v>0</v>
      </c>
      <c r="AM482" s="18">
        <v>0</v>
      </c>
      <c r="AN482" s="18">
        <v>0</v>
      </c>
      <c r="AO482" s="18">
        <v>0</v>
      </c>
      <c r="AP482" s="18">
        <v>0.48</v>
      </c>
      <c r="AQ482" s="18">
        <v>0</v>
      </c>
      <c r="AR482" s="18">
        <v>0.76</v>
      </c>
      <c r="AS482" s="18">
        <v>0</v>
      </c>
      <c r="AT482" s="1">
        <f t="shared" si="7"/>
        <v>1606.31</v>
      </c>
      <c r="AU482" s="18">
        <v>0</v>
      </c>
      <c r="AV482" s="18">
        <v>0</v>
      </c>
      <c r="AW482" s="19">
        <v>22</v>
      </c>
      <c r="AX482" s="19">
        <v>240</v>
      </c>
      <c r="AY482" s="18">
        <v>571000</v>
      </c>
      <c r="AZ482" s="18">
        <v>139446.42000000001</v>
      </c>
      <c r="BA482" s="20">
        <v>89.99</v>
      </c>
      <c r="BB482" s="20">
        <v>18.000378713917499</v>
      </c>
      <c r="BC482" s="20">
        <v>10.59</v>
      </c>
      <c r="BD482" s="20"/>
      <c r="BE482" s="2" t="s">
        <v>1523</v>
      </c>
      <c r="BF482" s="14"/>
      <c r="BG482" s="2" t="s">
        <v>550</v>
      </c>
      <c r="BH482" s="2" t="s">
        <v>551</v>
      </c>
      <c r="BI482" s="2" t="s">
        <v>608</v>
      </c>
      <c r="BJ482" s="2" t="s">
        <v>3</v>
      </c>
      <c r="BK482" s="15" t="s">
        <v>1</v>
      </c>
      <c r="BL482" s="20">
        <v>226435.91146316001</v>
      </c>
      <c r="BM482" s="15" t="s">
        <v>35</v>
      </c>
      <c r="BN482" s="20"/>
      <c r="BO482" s="21">
        <v>38772</v>
      </c>
      <c r="BP482" s="21">
        <v>46072</v>
      </c>
      <c r="BQ482" s="13" t="s">
        <v>1665</v>
      </c>
      <c r="BR482" s="13" t="s">
        <v>1687</v>
      </c>
      <c r="BS482" s="13" t="s">
        <v>1667</v>
      </c>
      <c r="BT482" s="13" t="s">
        <v>1667</v>
      </c>
      <c r="BU482" s="20">
        <v>0</v>
      </c>
      <c r="BV482" s="20">
        <v>29.23</v>
      </c>
      <c r="BW482" s="20">
        <v>0</v>
      </c>
    </row>
    <row r="483" spans="1:75" s="3" customFormat="1" ht="18.2" customHeight="1" x14ac:dyDescent="0.15">
      <c r="A483" s="6">
        <v>481</v>
      </c>
      <c r="B483" s="7" t="s">
        <v>37</v>
      </c>
      <c r="C483" s="7" t="s">
        <v>34</v>
      </c>
      <c r="D483" s="8">
        <v>45383</v>
      </c>
      <c r="E483" s="9" t="s">
        <v>216</v>
      </c>
      <c r="F483" s="10">
        <v>193</v>
      </c>
      <c r="G483" s="10">
        <v>192</v>
      </c>
      <c r="H483" s="1">
        <v>40655.82</v>
      </c>
      <c r="I483" s="1">
        <v>30923.22</v>
      </c>
      <c r="J483" s="1">
        <v>0</v>
      </c>
      <c r="K483" s="1">
        <v>71579.039999999994</v>
      </c>
      <c r="L483" s="1">
        <v>334.21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71579.039999999994</v>
      </c>
      <c r="S483" s="1">
        <v>102825.79</v>
      </c>
      <c r="T483" s="1">
        <v>358.79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103184.58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f t="shared" si="7"/>
        <v>0</v>
      </c>
      <c r="AU483" s="1">
        <v>31257.43</v>
      </c>
      <c r="AV483" s="1">
        <v>103184.58</v>
      </c>
      <c r="AW483" s="11">
        <v>82</v>
      </c>
      <c r="AX483" s="11">
        <v>300</v>
      </c>
      <c r="AY483" s="1">
        <v>302900</v>
      </c>
      <c r="AZ483" s="1">
        <v>72900</v>
      </c>
      <c r="BA483" s="12">
        <v>90</v>
      </c>
      <c r="BB483" s="12">
        <v>88.369185185185202</v>
      </c>
      <c r="BC483" s="12">
        <v>10.59</v>
      </c>
      <c r="BD483" s="12"/>
      <c r="BE483" s="9" t="s">
        <v>1523</v>
      </c>
      <c r="BF483" s="6"/>
      <c r="BG483" s="9" t="s">
        <v>543</v>
      </c>
      <c r="BH483" s="9" t="s">
        <v>584</v>
      </c>
      <c r="BI483" s="9" t="s">
        <v>585</v>
      </c>
      <c r="BJ483" s="9" t="s">
        <v>1522</v>
      </c>
      <c r="BK483" s="7" t="s">
        <v>1</v>
      </c>
      <c r="BL483" s="12">
        <v>581080.65093312005</v>
      </c>
      <c r="BM483" s="7" t="s">
        <v>35</v>
      </c>
      <c r="BN483" s="12"/>
      <c r="BO483" s="13">
        <v>38772</v>
      </c>
      <c r="BP483" s="13">
        <v>47897</v>
      </c>
      <c r="BQ483" s="13" t="s">
        <v>1798</v>
      </c>
      <c r="BR483" s="13" t="s">
        <v>1799</v>
      </c>
      <c r="BS483" s="13">
        <v>43262</v>
      </c>
      <c r="BT483" s="13">
        <v>43892</v>
      </c>
      <c r="BU483" s="12">
        <v>27262.57</v>
      </c>
      <c r="BV483" s="12">
        <v>15.17</v>
      </c>
      <c r="BW483" s="12">
        <v>0</v>
      </c>
    </row>
    <row r="484" spans="1:75" s="3" customFormat="1" ht="18.2" customHeight="1" x14ac:dyDescent="0.15">
      <c r="A484" s="14">
        <v>482</v>
      </c>
      <c r="B484" s="15" t="s">
        <v>37</v>
      </c>
      <c r="C484" s="15" t="s">
        <v>34</v>
      </c>
      <c r="D484" s="16">
        <v>45383</v>
      </c>
      <c r="E484" s="2" t="s">
        <v>7</v>
      </c>
      <c r="F484" s="17">
        <v>148</v>
      </c>
      <c r="G484" s="17">
        <v>147</v>
      </c>
      <c r="H484" s="18">
        <v>50742.400000000001</v>
      </c>
      <c r="I484" s="18">
        <v>34393.089999999997</v>
      </c>
      <c r="J484" s="18">
        <v>0</v>
      </c>
      <c r="K484" s="18">
        <v>85135.49</v>
      </c>
      <c r="L484" s="18">
        <v>417.17</v>
      </c>
      <c r="M484" s="18">
        <v>0</v>
      </c>
      <c r="N484" s="18">
        <v>0</v>
      </c>
      <c r="O484" s="18">
        <v>0</v>
      </c>
      <c r="P484" s="18">
        <v>0</v>
      </c>
      <c r="Q484" s="18">
        <v>0</v>
      </c>
      <c r="R484" s="18">
        <v>85135.49</v>
      </c>
      <c r="S484" s="18">
        <v>93622.47</v>
      </c>
      <c r="T484" s="18">
        <v>447.8</v>
      </c>
      <c r="U484" s="18">
        <v>0</v>
      </c>
      <c r="V484" s="18">
        <v>0</v>
      </c>
      <c r="W484" s="18">
        <v>0</v>
      </c>
      <c r="X484" s="18">
        <v>0</v>
      </c>
      <c r="Y484" s="18">
        <v>0</v>
      </c>
      <c r="Z484" s="18">
        <v>94070.27</v>
      </c>
      <c r="AA484" s="18">
        <v>0</v>
      </c>
      <c r="AB484" s="18">
        <v>0</v>
      </c>
      <c r="AC484" s="18">
        <v>0</v>
      </c>
      <c r="AD484" s="18">
        <v>0</v>
      </c>
      <c r="AE484" s="18">
        <v>0</v>
      </c>
      <c r="AF484" s="18">
        <v>0</v>
      </c>
      <c r="AG484" s="18">
        <v>0</v>
      </c>
      <c r="AH484" s="18">
        <v>0</v>
      </c>
      <c r="AI484" s="18">
        <v>0</v>
      </c>
      <c r="AJ484" s="18">
        <v>0</v>
      </c>
      <c r="AK484" s="18">
        <v>0</v>
      </c>
      <c r="AL484" s="18">
        <v>0</v>
      </c>
      <c r="AM484" s="18">
        <v>0</v>
      </c>
      <c r="AN484" s="18">
        <v>0</v>
      </c>
      <c r="AO484" s="18">
        <v>0</v>
      </c>
      <c r="AP484" s="18">
        <v>0</v>
      </c>
      <c r="AQ484" s="18">
        <v>0</v>
      </c>
      <c r="AR484" s="18">
        <v>0</v>
      </c>
      <c r="AS484" s="18">
        <v>0</v>
      </c>
      <c r="AT484" s="1">
        <f t="shared" si="7"/>
        <v>0</v>
      </c>
      <c r="AU484" s="18">
        <v>34810.26</v>
      </c>
      <c r="AV484" s="18">
        <v>94070.27</v>
      </c>
      <c r="AW484" s="19">
        <v>82</v>
      </c>
      <c r="AX484" s="19">
        <v>300</v>
      </c>
      <c r="AY484" s="18">
        <v>375000</v>
      </c>
      <c r="AZ484" s="18">
        <v>90990</v>
      </c>
      <c r="BA484" s="20">
        <v>89.99</v>
      </c>
      <c r="BB484" s="20">
        <v>84.1998323453127</v>
      </c>
      <c r="BC484" s="20">
        <v>10.59</v>
      </c>
      <c r="BD484" s="20"/>
      <c r="BE484" s="2" t="s">
        <v>1523</v>
      </c>
      <c r="BF484" s="14"/>
      <c r="BG484" s="2" t="s">
        <v>550</v>
      </c>
      <c r="BH484" s="2" t="s">
        <v>570</v>
      </c>
      <c r="BI484" s="2" t="s">
        <v>849</v>
      </c>
      <c r="BJ484" s="2" t="s">
        <v>1522</v>
      </c>
      <c r="BK484" s="15" t="s">
        <v>1</v>
      </c>
      <c r="BL484" s="20">
        <v>691132.29161372001</v>
      </c>
      <c r="BM484" s="15" t="s">
        <v>35</v>
      </c>
      <c r="BN484" s="20"/>
      <c r="BO484" s="21">
        <v>38776</v>
      </c>
      <c r="BP484" s="21">
        <v>47901</v>
      </c>
      <c r="BQ484" s="13" t="s">
        <v>1449</v>
      </c>
      <c r="BR484" s="13" t="s">
        <v>1703</v>
      </c>
      <c r="BS484" s="13">
        <v>43867</v>
      </c>
      <c r="BT484" s="13">
        <v>44497</v>
      </c>
      <c r="BU484" s="20">
        <v>26519.42</v>
      </c>
      <c r="BV484" s="20">
        <v>18.93</v>
      </c>
      <c r="BW484" s="20">
        <v>0</v>
      </c>
    </row>
    <row r="485" spans="1:75" s="3" customFormat="1" ht="18.2" customHeight="1" x14ac:dyDescent="0.15">
      <c r="A485" s="6">
        <v>483</v>
      </c>
      <c r="B485" s="7" t="s">
        <v>37</v>
      </c>
      <c r="C485" s="7" t="s">
        <v>34</v>
      </c>
      <c r="D485" s="8">
        <v>45383</v>
      </c>
      <c r="E485" s="9" t="s">
        <v>134</v>
      </c>
      <c r="F485" s="10">
        <v>173</v>
      </c>
      <c r="G485" s="10">
        <v>172</v>
      </c>
      <c r="H485" s="1">
        <v>71077.42</v>
      </c>
      <c r="I485" s="1">
        <v>50858.25</v>
      </c>
      <c r="J485" s="1">
        <v>0</v>
      </c>
      <c r="K485" s="1">
        <v>121935.67</v>
      </c>
      <c r="L485" s="1">
        <v>574.46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121935.67</v>
      </c>
      <c r="S485" s="1">
        <v>156360.01</v>
      </c>
      <c r="T485" s="1">
        <v>627.26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156987.26999999999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f t="shared" si="7"/>
        <v>0</v>
      </c>
      <c r="AU485" s="1">
        <v>51432.71</v>
      </c>
      <c r="AV485" s="1">
        <v>156987.26999999999</v>
      </c>
      <c r="AW485" s="11">
        <v>83</v>
      </c>
      <c r="AX485" s="11">
        <v>300</v>
      </c>
      <c r="AY485" s="1">
        <v>517000</v>
      </c>
      <c r="AZ485" s="1">
        <v>126415.07</v>
      </c>
      <c r="BA485" s="12">
        <v>89.99</v>
      </c>
      <c r="BB485" s="12">
        <v>86.801288353516696</v>
      </c>
      <c r="BC485" s="12">
        <v>10.59</v>
      </c>
      <c r="BD485" s="12"/>
      <c r="BE485" s="9" t="s">
        <v>1523</v>
      </c>
      <c r="BF485" s="6"/>
      <c r="BG485" s="9" t="s">
        <v>561</v>
      </c>
      <c r="BH485" s="9" t="s">
        <v>571</v>
      </c>
      <c r="BI485" s="9" t="s">
        <v>614</v>
      </c>
      <c r="BJ485" s="9" t="s">
        <v>1522</v>
      </c>
      <c r="BK485" s="7" t="s">
        <v>1</v>
      </c>
      <c r="BL485" s="12">
        <v>989877.18325876002</v>
      </c>
      <c r="BM485" s="7" t="s">
        <v>35</v>
      </c>
      <c r="BN485" s="12"/>
      <c r="BO485" s="13">
        <v>38791</v>
      </c>
      <c r="BP485" s="13">
        <v>47916</v>
      </c>
      <c r="BQ485" s="13" t="s">
        <v>1425</v>
      </c>
      <c r="BR485" s="13" t="s">
        <v>1714</v>
      </c>
      <c r="BS485" s="13">
        <v>43867</v>
      </c>
      <c r="BT485" s="13">
        <v>44497</v>
      </c>
      <c r="BU485" s="12">
        <v>43183.05</v>
      </c>
      <c r="BV485" s="12">
        <v>26.31</v>
      </c>
      <c r="BW485" s="12">
        <v>0</v>
      </c>
    </row>
    <row r="486" spans="1:75" s="3" customFormat="1" ht="18.2" customHeight="1" x14ac:dyDescent="0.15">
      <c r="A486" s="14">
        <v>484</v>
      </c>
      <c r="B486" s="15" t="s">
        <v>37</v>
      </c>
      <c r="C486" s="15" t="s">
        <v>34</v>
      </c>
      <c r="D486" s="16">
        <v>45383</v>
      </c>
      <c r="E486" s="2" t="s">
        <v>295</v>
      </c>
      <c r="F486" s="17">
        <v>167</v>
      </c>
      <c r="G486" s="17">
        <v>166</v>
      </c>
      <c r="H486" s="18">
        <v>32347.32</v>
      </c>
      <c r="I486" s="18">
        <v>22799.84</v>
      </c>
      <c r="J486" s="18">
        <v>0</v>
      </c>
      <c r="K486" s="18">
        <v>55147.16</v>
      </c>
      <c r="L486" s="18">
        <v>261.49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55147.16</v>
      </c>
      <c r="S486" s="18">
        <v>68542.47</v>
      </c>
      <c r="T486" s="18">
        <v>285.47000000000003</v>
      </c>
      <c r="U486" s="18">
        <v>0</v>
      </c>
      <c r="V486" s="18">
        <v>0</v>
      </c>
      <c r="W486" s="18">
        <v>0</v>
      </c>
      <c r="X486" s="18">
        <v>0</v>
      </c>
      <c r="Y486" s="18">
        <v>0</v>
      </c>
      <c r="Z486" s="18">
        <v>68827.94</v>
      </c>
      <c r="AA486" s="18">
        <v>0</v>
      </c>
      <c r="AB486" s="18">
        <v>0</v>
      </c>
      <c r="AC486" s="18">
        <v>0</v>
      </c>
      <c r="AD486" s="18">
        <v>0</v>
      </c>
      <c r="AE486" s="18">
        <v>0</v>
      </c>
      <c r="AF486" s="18">
        <v>0</v>
      </c>
      <c r="AG486" s="18">
        <v>0</v>
      </c>
      <c r="AH486" s="18">
        <v>0</v>
      </c>
      <c r="AI486" s="18">
        <v>0</v>
      </c>
      <c r="AJ486" s="18">
        <v>0</v>
      </c>
      <c r="AK486" s="18">
        <v>0</v>
      </c>
      <c r="AL486" s="18">
        <v>0</v>
      </c>
      <c r="AM486" s="18">
        <v>0</v>
      </c>
      <c r="AN486" s="18">
        <v>0</v>
      </c>
      <c r="AO486" s="18">
        <v>0</v>
      </c>
      <c r="AP486" s="18">
        <v>0</v>
      </c>
      <c r="AQ486" s="18">
        <v>0</v>
      </c>
      <c r="AR486" s="18">
        <v>0</v>
      </c>
      <c r="AS486" s="18">
        <v>0</v>
      </c>
      <c r="AT486" s="1">
        <f t="shared" si="7"/>
        <v>0</v>
      </c>
      <c r="AU486" s="18">
        <v>23061.33</v>
      </c>
      <c r="AV486" s="18">
        <v>68827.94</v>
      </c>
      <c r="AW486" s="19">
        <v>83</v>
      </c>
      <c r="AX486" s="19">
        <v>300</v>
      </c>
      <c r="AY486" s="18">
        <v>249000</v>
      </c>
      <c r="AZ486" s="18">
        <v>57537</v>
      </c>
      <c r="BA486" s="20">
        <v>85.04</v>
      </c>
      <c r="BB486" s="20">
        <v>81.507803437787899</v>
      </c>
      <c r="BC486" s="20">
        <v>10.59</v>
      </c>
      <c r="BD486" s="20"/>
      <c r="BE486" s="2" t="s">
        <v>1521</v>
      </c>
      <c r="BF486" s="14"/>
      <c r="BG486" s="2" t="s">
        <v>543</v>
      </c>
      <c r="BH486" s="2" t="s">
        <v>578</v>
      </c>
      <c r="BI486" s="2" t="s">
        <v>579</v>
      </c>
      <c r="BJ486" s="2" t="s">
        <v>1522</v>
      </c>
      <c r="BK486" s="15" t="s">
        <v>1</v>
      </c>
      <c r="BL486" s="20">
        <v>447686.18900047999</v>
      </c>
      <c r="BM486" s="15" t="s">
        <v>35</v>
      </c>
      <c r="BN486" s="20"/>
      <c r="BO486" s="21">
        <v>38793</v>
      </c>
      <c r="BP486" s="21">
        <v>47918</v>
      </c>
      <c r="BQ486" s="13" t="s">
        <v>1405</v>
      </c>
      <c r="BR486" s="13" t="s">
        <v>1691</v>
      </c>
      <c r="BS486" s="13">
        <v>43867</v>
      </c>
      <c r="BT486" s="13">
        <v>44497</v>
      </c>
      <c r="BU486" s="20">
        <v>19226.689999999999</v>
      </c>
      <c r="BV486" s="20">
        <v>11.97</v>
      </c>
      <c r="BW486" s="20">
        <v>0</v>
      </c>
    </row>
    <row r="487" spans="1:75" s="3" customFormat="1" ht="18.2" customHeight="1" x14ac:dyDescent="0.15">
      <c r="A487" s="6">
        <v>485</v>
      </c>
      <c r="B487" s="7" t="s">
        <v>37</v>
      </c>
      <c r="C487" s="7" t="s">
        <v>34</v>
      </c>
      <c r="D487" s="8">
        <v>45383</v>
      </c>
      <c r="E487" s="9" t="s">
        <v>296</v>
      </c>
      <c r="F487" s="10">
        <v>150</v>
      </c>
      <c r="G487" s="10">
        <v>149</v>
      </c>
      <c r="H487" s="1">
        <v>49262.85</v>
      </c>
      <c r="I487" s="1">
        <v>33038</v>
      </c>
      <c r="J487" s="1">
        <v>0</v>
      </c>
      <c r="K487" s="1">
        <v>82300.850000000006</v>
      </c>
      <c r="L487" s="1">
        <v>398.14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82300.850000000006</v>
      </c>
      <c r="S487" s="1">
        <v>91239.92</v>
      </c>
      <c r="T487" s="1">
        <v>434.74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91674.66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f t="shared" si="7"/>
        <v>0</v>
      </c>
      <c r="AU487" s="1">
        <v>33436.14</v>
      </c>
      <c r="AV487" s="1">
        <v>91674.66</v>
      </c>
      <c r="AW487" s="11">
        <v>83</v>
      </c>
      <c r="AX487" s="11">
        <v>300</v>
      </c>
      <c r="AY487" s="1">
        <v>374200</v>
      </c>
      <c r="AZ487" s="1">
        <v>87615</v>
      </c>
      <c r="BA487" s="12">
        <v>88.49</v>
      </c>
      <c r="BB487" s="12">
        <v>83.122778251441005</v>
      </c>
      <c r="BC487" s="12">
        <v>10.59</v>
      </c>
      <c r="BD487" s="12"/>
      <c r="BE487" s="9" t="s">
        <v>1523</v>
      </c>
      <c r="BF487" s="6"/>
      <c r="BG487" s="9" t="s">
        <v>543</v>
      </c>
      <c r="BH487" s="9" t="s">
        <v>584</v>
      </c>
      <c r="BI487" s="9" t="s">
        <v>585</v>
      </c>
      <c r="BJ487" s="9" t="s">
        <v>1522</v>
      </c>
      <c r="BK487" s="7" t="s">
        <v>1</v>
      </c>
      <c r="BL487" s="12">
        <v>668120.60472379997</v>
      </c>
      <c r="BM487" s="7" t="s">
        <v>35</v>
      </c>
      <c r="BN487" s="12"/>
      <c r="BO487" s="13">
        <v>38800</v>
      </c>
      <c r="BP487" s="13">
        <v>47925</v>
      </c>
      <c r="BQ487" s="13" t="s">
        <v>1567</v>
      </c>
      <c r="BR487" s="13" t="s">
        <v>1718</v>
      </c>
      <c r="BS487" s="13">
        <v>44232</v>
      </c>
      <c r="BT487" s="13">
        <v>44862</v>
      </c>
      <c r="BU487" s="12">
        <v>26147.22</v>
      </c>
      <c r="BV487" s="12">
        <v>18.23</v>
      </c>
      <c r="BW487" s="12">
        <v>0</v>
      </c>
    </row>
    <row r="488" spans="1:75" s="3" customFormat="1" ht="18.2" customHeight="1" x14ac:dyDescent="0.15">
      <c r="A488" s="14">
        <v>486</v>
      </c>
      <c r="B488" s="15" t="s">
        <v>37</v>
      </c>
      <c r="C488" s="15" t="s">
        <v>34</v>
      </c>
      <c r="D488" s="16">
        <v>45383</v>
      </c>
      <c r="E488" s="2" t="s">
        <v>101</v>
      </c>
      <c r="F488" s="17">
        <v>180</v>
      </c>
      <c r="G488" s="17">
        <v>179</v>
      </c>
      <c r="H488" s="18">
        <v>79055.45</v>
      </c>
      <c r="I488" s="18">
        <v>57508.93</v>
      </c>
      <c r="J488" s="18">
        <v>0</v>
      </c>
      <c r="K488" s="18">
        <v>136564.38</v>
      </c>
      <c r="L488" s="18">
        <v>638.91999999999996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136564.38</v>
      </c>
      <c r="S488" s="18">
        <v>182006.46</v>
      </c>
      <c r="T488" s="18">
        <v>697.66</v>
      </c>
      <c r="U488" s="18">
        <v>0</v>
      </c>
      <c r="V488" s="18">
        <v>0</v>
      </c>
      <c r="W488" s="18">
        <v>0</v>
      </c>
      <c r="X488" s="18">
        <v>0</v>
      </c>
      <c r="Y488" s="18">
        <v>0</v>
      </c>
      <c r="Z488" s="18">
        <v>182704.12</v>
      </c>
      <c r="AA488" s="18">
        <v>0</v>
      </c>
      <c r="AB488" s="18">
        <v>0</v>
      </c>
      <c r="AC488" s="18">
        <v>0</v>
      </c>
      <c r="AD488" s="18">
        <v>0</v>
      </c>
      <c r="AE488" s="18">
        <v>0</v>
      </c>
      <c r="AF488" s="18">
        <v>0</v>
      </c>
      <c r="AG488" s="18">
        <v>0</v>
      </c>
      <c r="AH488" s="18">
        <v>0</v>
      </c>
      <c r="AI488" s="18">
        <v>0</v>
      </c>
      <c r="AJ488" s="18">
        <v>0</v>
      </c>
      <c r="AK488" s="18">
        <v>0</v>
      </c>
      <c r="AL488" s="18">
        <v>0</v>
      </c>
      <c r="AM488" s="18">
        <v>0</v>
      </c>
      <c r="AN488" s="18">
        <v>0</v>
      </c>
      <c r="AO488" s="18">
        <v>0</v>
      </c>
      <c r="AP488" s="18">
        <v>0</v>
      </c>
      <c r="AQ488" s="18">
        <v>0</v>
      </c>
      <c r="AR488" s="18">
        <v>0</v>
      </c>
      <c r="AS488" s="18">
        <v>0</v>
      </c>
      <c r="AT488" s="1">
        <f t="shared" si="7"/>
        <v>0</v>
      </c>
      <c r="AU488" s="18">
        <v>58147.85</v>
      </c>
      <c r="AV488" s="18">
        <v>182704.12</v>
      </c>
      <c r="AW488" s="19">
        <v>83</v>
      </c>
      <c r="AX488" s="19">
        <v>300</v>
      </c>
      <c r="AY488" s="18">
        <v>575000</v>
      </c>
      <c r="AZ488" s="18">
        <v>140601.85</v>
      </c>
      <c r="BA488" s="20">
        <v>90</v>
      </c>
      <c r="BB488" s="20">
        <v>87.415593749299902</v>
      </c>
      <c r="BC488" s="20">
        <v>10.59</v>
      </c>
      <c r="BD488" s="20"/>
      <c r="BE488" s="2" t="s">
        <v>1521</v>
      </c>
      <c r="BF488" s="14"/>
      <c r="BG488" s="2" t="s">
        <v>561</v>
      </c>
      <c r="BH488" s="2" t="s">
        <v>562</v>
      </c>
      <c r="BI488" s="2" t="s">
        <v>682</v>
      </c>
      <c r="BJ488" s="2" t="s">
        <v>1522</v>
      </c>
      <c r="BK488" s="15" t="s">
        <v>1</v>
      </c>
      <c r="BL488" s="20">
        <v>1108633.46064264</v>
      </c>
      <c r="BM488" s="15" t="s">
        <v>35</v>
      </c>
      <c r="BN488" s="20"/>
      <c r="BO488" s="21">
        <v>38807</v>
      </c>
      <c r="BP488" s="21">
        <v>47932</v>
      </c>
      <c r="BQ488" s="13" t="s">
        <v>1424</v>
      </c>
      <c r="BR488" s="13" t="s">
        <v>1689</v>
      </c>
      <c r="BS488" s="13">
        <v>44232</v>
      </c>
      <c r="BT488" s="13">
        <v>44862</v>
      </c>
      <c r="BU488" s="20">
        <v>49768.04</v>
      </c>
      <c r="BV488" s="20">
        <v>29.26</v>
      </c>
      <c r="BW488" s="20">
        <v>0</v>
      </c>
    </row>
    <row r="489" spans="1:75" s="3" customFormat="1" ht="18.2" customHeight="1" x14ac:dyDescent="0.15">
      <c r="A489" s="6">
        <v>487</v>
      </c>
      <c r="B489" s="7" t="s">
        <v>37</v>
      </c>
      <c r="C489" s="7" t="s">
        <v>34</v>
      </c>
      <c r="D489" s="8">
        <v>45383</v>
      </c>
      <c r="E489" s="9" t="s">
        <v>428</v>
      </c>
      <c r="F489" s="10">
        <v>165</v>
      </c>
      <c r="G489" s="10">
        <v>164</v>
      </c>
      <c r="H489" s="1">
        <v>93912.94</v>
      </c>
      <c r="I489" s="1">
        <v>65829.33</v>
      </c>
      <c r="J489" s="1">
        <v>0</v>
      </c>
      <c r="K489" s="1">
        <v>159742.26999999999</v>
      </c>
      <c r="L489" s="1">
        <v>759.04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159742.26999999999</v>
      </c>
      <c r="S489" s="1">
        <v>195408.76</v>
      </c>
      <c r="T489" s="1">
        <v>828.78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196237.54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f t="shared" si="7"/>
        <v>0</v>
      </c>
      <c r="AU489" s="1">
        <v>66588.37</v>
      </c>
      <c r="AV489" s="1">
        <v>196237.54</v>
      </c>
      <c r="AW489" s="11">
        <v>83</v>
      </c>
      <c r="AX489" s="11">
        <v>300</v>
      </c>
      <c r="AY489" s="1">
        <v>709600</v>
      </c>
      <c r="AZ489" s="1">
        <v>167030.68</v>
      </c>
      <c r="BA489" s="12">
        <v>89.99</v>
      </c>
      <c r="BB489" s="12">
        <v>86.063272192270304</v>
      </c>
      <c r="BC489" s="12">
        <v>10.59</v>
      </c>
      <c r="BD489" s="12"/>
      <c r="BE489" s="9" t="s">
        <v>1521</v>
      </c>
      <c r="BF489" s="6"/>
      <c r="BG489" s="9" t="s">
        <v>550</v>
      </c>
      <c r="BH489" s="9" t="s">
        <v>570</v>
      </c>
      <c r="BI489" s="9" t="s">
        <v>573</v>
      </c>
      <c r="BJ489" s="9" t="s">
        <v>1522</v>
      </c>
      <c r="BK489" s="7" t="s">
        <v>1</v>
      </c>
      <c r="BL489" s="12">
        <v>1296792.2206435599</v>
      </c>
      <c r="BM489" s="7" t="s">
        <v>35</v>
      </c>
      <c r="BN489" s="12"/>
      <c r="BO489" s="13">
        <v>38807</v>
      </c>
      <c r="BP489" s="13">
        <v>47932</v>
      </c>
      <c r="BQ489" s="13" t="s">
        <v>1407</v>
      </c>
      <c r="BR489" s="13" t="s">
        <v>1694</v>
      </c>
      <c r="BS489" s="13">
        <v>44232</v>
      </c>
      <c r="BT489" s="13">
        <v>44862</v>
      </c>
      <c r="BU489" s="12">
        <v>54734.54</v>
      </c>
      <c r="BV489" s="12">
        <v>34.76</v>
      </c>
      <c r="BW489" s="12">
        <v>0</v>
      </c>
    </row>
    <row r="490" spans="1:75" s="3" customFormat="1" ht="18.2" customHeight="1" x14ac:dyDescent="0.15">
      <c r="A490" s="14">
        <v>488</v>
      </c>
      <c r="B490" s="15" t="s">
        <v>37</v>
      </c>
      <c r="C490" s="15" t="s">
        <v>34</v>
      </c>
      <c r="D490" s="16">
        <v>45383</v>
      </c>
      <c r="E490" s="2" t="s">
        <v>38</v>
      </c>
      <c r="F490" s="17">
        <v>107</v>
      </c>
      <c r="G490" s="17">
        <v>106</v>
      </c>
      <c r="H490" s="18">
        <v>64900.28</v>
      </c>
      <c r="I490" s="18">
        <v>36222.57</v>
      </c>
      <c r="J490" s="18">
        <v>0</v>
      </c>
      <c r="K490" s="18">
        <v>101122.85</v>
      </c>
      <c r="L490" s="18">
        <v>524.54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101122.85</v>
      </c>
      <c r="S490" s="18">
        <v>81186.39</v>
      </c>
      <c r="T490" s="18">
        <v>572.74</v>
      </c>
      <c r="U490" s="18">
        <v>0</v>
      </c>
      <c r="V490" s="18">
        <v>0</v>
      </c>
      <c r="W490" s="18">
        <v>0</v>
      </c>
      <c r="X490" s="18">
        <v>0</v>
      </c>
      <c r="Y490" s="18">
        <v>0</v>
      </c>
      <c r="Z490" s="18">
        <v>81759.13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8">
        <v>0</v>
      </c>
      <c r="AG490" s="18">
        <v>0</v>
      </c>
      <c r="AH490" s="18">
        <v>0</v>
      </c>
      <c r="AI490" s="18">
        <v>0</v>
      </c>
      <c r="AJ490" s="18">
        <v>0</v>
      </c>
      <c r="AK490" s="18">
        <v>0</v>
      </c>
      <c r="AL490" s="18">
        <v>0</v>
      </c>
      <c r="AM490" s="18">
        <v>0</v>
      </c>
      <c r="AN490" s="18">
        <v>0</v>
      </c>
      <c r="AO490" s="18">
        <v>0</v>
      </c>
      <c r="AP490" s="18">
        <v>0</v>
      </c>
      <c r="AQ490" s="18">
        <v>0</v>
      </c>
      <c r="AR490" s="18">
        <v>0</v>
      </c>
      <c r="AS490" s="18">
        <v>0</v>
      </c>
      <c r="AT490" s="1">
        <f t="shared" si="7"/>
        <v>0</v>
      </c>
      <c r="AU490" s="18">
        <v>36747.11</v>
      </c>
      <c r="AV490" s="18">
        <v>81759.13</v>
      </c>
      <c r="AW490" s="19">
        <v>83</v>
      </c>
      <c r="AX490" s="19">
        <v>300</v>
      </c>
      <c r="AY490" s="18">
        <v>509840</v>
      </c>
      <c r="AZ490" s="18">
        <v>115428.46</v>
      </c>
      <c r="BA490" s="20">
        <v>83.32</v>
      </c>
      <c r="BB490" s="20">
        <v>72.993747486538396</v>
      </c>
      <c r="BC490" s="20">
        <v>10.59</v>
      </c>
      <c r="BD490" s="20"/>
      <c r="BE490" s="2" t="s">
        <v>1521</v>
      </c>
      <c r="BF490" s="14"/>
      <c r="BG490" s="2" t="s">
        <v>617</v>
      </c>
      <c r="BH490" s="2" t="s">
        <v>618</v>
      </c>
      <c r="BI490" s="2" t="s">
        <v>770</v>
      </c>
      <c r="BJ490" s="2" t="s">
        <v>1522</v>
      </c>
      <c r="BK490" s="15" t="s">
        <v>1</v>
      </c>
      <c r="BL490" s="20">
        <v>820918.12773980002</v>
      </c>
      <c r="BM490" s="15" t="s">
        <v>35</v>
      </c>
      <c r="BN490" s="20"/>
      <c r="BO490" s="21">
        <v>38804</v>
      </c>
      <c r="BP490" s="21">
        <v>47929</v>
      </c>
      <c r="BQ490" s="13" t="s">
        <v>1428</v>
      </c>
      <c r="BR490" s="13" t="s">
        <v>1705</v>
      </c>
      <c r="BS490" s="13">
        <v>44232</v>
      </c>
      <c r="BT490" s="13">
        <v>44862</v>
      </c>
      <c r="BU490" s="20">
        <v>24857.55</v>
      </c>
      <c r="BV490" s="20">
        <v>24.02</v>
      </c>
      <c r="BW490" s="20">
        <v>0</v>
      </c>
    </row>
    <row r="491" spans="1:75" s="3" customFormat="1" ht="18.2" customHeight="1" x14ac:dyDescent="0.15">
      <c r="A491" s="6">
        <v>489</v>
      </c>
      <c r="B491" s="7" t="s">
        <v>37</v>
      </c>
      <c r="C491" s="7" t="s">
        <v>34</v>
      </c>
      <c r="D491" s="8">
        <v>45383</v>
      </c>
      <c r="E491" s="9" t="s">
        <v>114</v>
      </c>
      <c r="F491" s="10">
        <v>147</v>
      </c>
      <c r="G491" s="10">
        <v>146</v>
      </c>
      <c r="H491" s="1">
        <v>41405.019999999997</v>
      </c>
      <c r="I491" s="1">
        <v>32192.45</v>
      </c>
      <c r="J491" s="1">
        <v>0</v>
      </c>
      <c r="K491" s="1">
        <v>73597.47</v>
      </c>
      <c r="L491" s="1">
        <v>391.77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73597.47</v>
      </c>
      <c r="S491" s="1">
        <v>79111.539999999994</v>
      </c>
      <c r="T491" s="1">
        <v>365.4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79476.94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f t="shared" si="7"/>
        <v>0</v>
      </c>
      <c r="AU491" s="1">
        <v>32584.22</v>
      </c>
      <c r="AV491" s="1">
        <v>79476.94</v>
      </c>
      <c r="AW491" s="11">
        <v>74</v>
      </c>
      <c r="AX491" s="11">
        <v>300</v>
      </c>
      <c r="AY491" s="1">
        <v>315604.89</v>
      </c>
      <c r="AZ491" s="1">
        <v>79650</v>
      </c>
      <c r="BA491" s="12">
        <v>90</v>
      </c>
      <c r="BB491" s="12">
        <v>83.160983050847506</v>
      </c>
      <c r="BC491" s="12">
        <v>10.59</v>
      </c>
      <c r="BD491" s="12"/>
      <c r="BE491" s="9" t="s">
        <v>1523</v>
      </c>
      <c r="BF491" s="6"/>
      <c r="BG491" s="9" t="s">
        <v>550</v>
      </c>
      <c r="BH491" s="9" t="s">
        <v>851</v>
      </c>
      <c r="BI491" s="9" t="s">
        <v>774</v>
      </c>
      <c r="BJ491" s="9" t="s">
        <v>1522</v>
      </c>
      <c r="BK491" s="7" t="s">
        <v>1</v>
      </c>
      <c r="BL491" s="12">
        <v>597466.32218916004</v>
      </c>
      <c r="BM491" s="7" t="s">
        <v>35</v>
      </c>
      <c r="BN491" s="12"/>
      <c r="BO491" s="13">
        <v>38527</v>
      </c>
      <c r="BP491" s="13">
        <v>47652</v>
      </c>
      <c r="BQ491" s="13" t="s">
        <v>1805</v>
      </c>
      <c r="BR491" s="13" t="s">
        <v>1806</v>
      </c>
      <c r="BS491" s="13">
        <v>44232</v>
      </c>
      <c r="BT491" s="13">
        <v>44862</v>
      </c>
      <c r="BU491" s="12">
        <v>23259.759999999998</v>
      </c>
      <c r="BV491" s="12">
        <v>16.57</v>
      </c>
      <c r="BW491" s="12">
        <v>0</v>
      </c>
    </row>
    <row r="492" spans="1:75" s="3" customFormat="1" ht="18.2" customHeight="1" x14ac:dyDescent="0.15">
      <c r="A492" s="14">
        <v>490</v>
      </c>
      <c r="B492" s="15" t="s">
        <v>609</v>
      </c>
      <c r="C492" s="15" t="s">
        <v>34</v>
      </c>
      <c r="D492" s="16">
        <v>45383</v>
      </c>
      <c r="E492" s="2" t="s">
        <v>1122</v>
      </c>
      <c r="F492" s="17">
        <v>75</v>
      </c>
      <c r="G492" s="17">
        <v>74</v>
      </c>
      <c r="H492" s="18">
        <v>29168.14</v>
      </c>
      <c r="I492" s="18">
        <v>17570.2</v>
      </c>
      <c r="J492" s="18">
        <v>0</v>
      </c>
      <c r="K492" s="18">
        <v>46738.34</v>
      </c>
      <c r="L492" s="18">
        <v>312.44</v>
      </c>
      <c r="M492" s="18">
        <v>0</v>
      </c>
      <c r="N492" s="18">
        <v>0</v>
      </c>
      <c r="O492" s="18">
        <v>0</v>
      </c>
      <c r="P492" s="18">
        <v>0</v>
      </c>
      <c r="Q492" s="18">
        <v>0</v>
      </c>
      <c r="R492" s="18">
        <v>46738.34</v>
      </c>
      <c r="S492" s="18">
        <v>23364.05</v>
      </c>
      <c r="T492" s="18">
        <v>233.35</v>
      </c>
      <c r="U492" s="18">
        <v>0</v>
      </c>
      <c r="V492" s="18">
        <v>0</v>
      </c>
      <c r="W492" s="18">
        <v>0</v>
      </c>
      <c r="X492" s="18">
        <v>0</v>
      </c>
      <c r="Y492" s="18">
        <v>0</v>
      </c>
      <c r="Z492" s="18">
        <v>23597.4</v>
      </c>
      <c r="AA492" s="18">
        <v>0</v>
      </c>
      <c r="AB492" s="18">
        <v>0</v>
      </c>
      <c r="AC492" s="18">
        <v>0</v>
      </c>
      <c r="AD492" s="18">
        <v>0</v>
      </c>
      <c r="AE492" s="18">
        <v>0</v>
      </c>
      <c r="AF492" s="18">
        <v>0</v>
      </c>
      <c r="AG492" s="18">
        <v>0</v>
      </c>
      <c r="AH492" s="18">
        <v>0</v>
      </c>
      <c r="AI492" s="18">
        <v>0</v>
      </c>
      <c r="AJ492" s="18">
        <v>0</v>
      </c>
      <c r="AK492" s="18">
        <v>0</v>
      </c>
      <c r="AL492" s="18">
        <v>0</v>
      </c>
      <c r="AM492" s="18">
        <v>0</v>
      </c>
      <c r="AN492" s="18">
        <v>0</v>
      </c>
      <c r="AO492" s="18">
        <v>0</v>
      </c>
      <c r="AP492" s="18">
        <v>0</v>
      </c>
      <c r="AQ492" s="18">
        <v>0</v>
      </c>
      <c r="AR492" s="18">
        <v>0</v>
      </c>
      <c r="AS492" s="18">
        <v>0</v>
      </c>
      <c r="AT492" s="1">
        <f t="shared" si="7"/>
        <v>0</v>
      </c>
      <c r="AU492" s="18">
        <v>17882.64</v>
      </c>
      <c r="AV492" s="18">
        <v>23597.4</v>
      </c>
      <c r="AW492" s="19">
        <v>69</v>
      </c>
      <c r="AX492" s="19">
        <v>360</v>
      </c>
      <c r="AY492" s="18">
        <v>191602.05</v>
      </c>
      <c r="AZ492" s="18">
        <v>64350</v>
      </c>
      <c r="BA492" s="20">
        <v>90</v>
      </c>
      <c r="BB492" s="20">
        <v>65.368307692307695</v>
      </c>
      <c r="BC492" s="20">
        <v>9.6</v>
      </c>
      <c r="BD492" s="20"/>
      <c r="BE492" s="2" t="s">
        <v>1523</v>
      </c>
      <c r="BF492" s="14"/>
      <c r="BG492" s="2" t="s">
        <v>620</v>
      </c>
      <c r="BH492" s="2" t="s">
        <v>621</v>
      </c>
      <c r="BI492" s="2" t="s">
        <v>852</v>
      </c>
      <c r="BJ492" s="2" t="s">
        <v>1522</v>
      </c>
      <c r="BK492" s="15" t="s">
        <v>1</v>
      </c>
      <c r="BL492" s="20">
        <v>379423.15279352001</v>
      </c>
      <c r="BM492" s="15" t="s">
        <v>35</v>
      </c>
      <c r="BN492" s="20"/>
      <c r="BO492" s="21">
        <v>36535</v>
      </c>
      <c r="BP492" s="21">
        <v>47515</v>
      </c>
      <c r="BQ492" s="13" t="s">
        <v>1431</v>
      </c>
      <c r="BR492" s="13" t="s">
        <v>1681</v>
      </c>
      <c r="BS492" s="13" t="s">
        <v>1667</v>
      </c>
      <c r="BT492" s="13" t="s">
        <v>1667</v>
      </c>
      <c r="BU492" s="20">
        <v>18628.5</v>
      </c>
      <c r="BV492" s="20">
        <v>137</v>
      </c>
      <c r="BW492" s="20">
        <v>0</v>
      </c>
    </row>
    <row r="493" spans="1:75" s="3" customFormat="1" ht="18.2" customHeight="1" x14ac:dyDescent="0.15">
      <c r="A493" s="6">
        <v>491</v>
      </c>
      <c r="B493" s="7" t="s">
        <v>609</v>
      </c>
      <c r="C493" s="7" t="s">
        <v>34</v>
      </c>
      <c r="D493" s="8">
        <v>45383</v>
      </c>
      <c r="E493" s="9" t="s">
        <v>1123</v>
      </c>
      <c r="F493" s="10">
        <v>0</v>
      </c>
      <c r="G493" s="10">
        <v>0</v>
      </c>
      <c r="H493" s="1">
        <v>29168.14</v>
      </c>
      <c r="I493" s="1">
        <v>0</v>
      </c>
      <c r="J493" s="1">
        <v>0</v>
      </c>
      <c r="K493" s="1">
        <v>29168.14</v>
      </c>
      <c r="L493" s="1">
        <v>312.44</v>
      </c>
      <c r="M493" s="1">
        <v>0</v>
      </c>
      <c r="N493" s="1">
        <v>0</v>
      </c>
      <c r="O493" s="1">
        <v>312.44</v>
      </c>
      <c r="P493" s="1">
        <v>0</v>
      </c>
      <c r="Q493" s="1">
        <v>0</v>
      </c>
      <c r="R493" s="1">
        <v>28855.7</v>
      </c>
      <c r="S493" s="1">
        <v>0</v>
      </c>
      <c r="T493" s="1">
        <v>233.35</v>
      </c>
      <c r="U493" s="1">
        <v>0</v>
      </c>
      <c r="V493" s="1">
        <v>0</v>
      </c>
      <c r="W493" s="1">
        <v>233.35</v>
      </c>
      <c r="X493" s="1">
        <v>0</v>
      </c>
      <c r="Y493" s="1">
        <v>0</v>
      </c>
      <c r="Z493" s="1">
        <v>0</v>
      </c>
      <c r="AA493" s="1">
        <v>137</v>
      </c>
      <c r="AB493" s="1">
        <v>0</v>
      </c>
      <c r="AC493" s="1">
        <v>0</v>
      </c>
      <c r="AD493" s="1">
        <v>0</v>
      </c>
      <c r="AE493" s="1">
        <v>0</v>
      </c>
      <c r="AF493" s="1">
        <v>-82.52</v>
      </c>
      <c r="AG493" s="1">
        <v>75.11</v>
      </c>
      <c r="AH493" s="1">
        <v>33.76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678.12</v>
      </c>
      <c r="AQ493" s="1">
        <v>0</v>
      </c>
      <c r="AR493" s="1">
        <v>709.14</v>
      </c>
      <c r="AS493" s="1">
        <v>0</v>
      </c>
      <c r="AT493" s="1">
        <f t="shared" si="7"/>
        <v>678.12000000000012</v>
      </c>
      <c r="AU493" s="1">
        <v>0</v>
      </c>
      <c r="AV493" s="1">
        <v>0</v>
      </c>
      <c r="AW493" s="11">
        <v>69</v>
      </c>
      <c r="AX493" s="11">
        <v>360</v>
      </c>
      <c r="AY493" s="1">
        <v>191602.05</v>
      </c>
      <c r="AZ493" s="1">
        <v>64350</v>
      </c>
      <c r="BA493" s="12">
        <v>90</v>
      </c>
      <c r="BB493" s="12">
        <v>40.357622377622398</v>
      </c>
      <c r="BC493" s="12">
        <v>9.6</v>
      </c>
      <c r="BD493" s="12"/>
      <c r="BE493" s="9" t="s">
        <v>1523</v>
      </c>
      <c r="BF493" s="6"/>
      <c r="BG493" s="9" t="s">
        <v>620</v>
      </c>
      <c r="BH493" s="9" t="s">
        <v>621</v>
      </c>
      <c r="BI493" s="9" t="s">
        <v>852</v>
      </c>
      <c r="BJ493" s="9" t="s">
        <v>3</v>
      </c>
      <c r="BK493" s="7" t="s">
        <v>1</v>
      </c>
      <c r="BL493" s="12">
        <v>234251.38055959999</v>
      </c>
      <c r="BM493" s="7" t="s">
        <v>35</v>
      </c>
      <c r="BN493" s="12"/>
      <c r="BO493" s="13">
        <v>36535</v>
      </c>
      <c r="BP493" s="13">
        <v>47515</v>
      </c>
      <c r="BQ493" s="13" t="s">
        <v>1427</v>
      </c>
      <c r="BR493" s="13" t="s">
        <v>1693</v>
      </c>
      <c r="BS493" s="13" t="s">
        <v>1667</v>
      </c>
      <c r="BT493" s="13" t="s">
        <v>1667</v>
      </c>
      <c r="BU493" s="12">
        <v>0</v>
      </c>
      <c r="BV493" s="12">
        <v>137</v>
      </c>
      <c r="BW493" s="12">
        <v>0</v>
      </c>
    </row>
    <row r="494" spans="1:75" s="3" customFormat="1" ht="18.2" customHeight="1" x14ac:dyDescent="0.15">
      <c r="A494" s="14">
        <v>492</v>
      </c>
      <c r="B494" s="15" t="s">
        <v>609</v>
      </c>
      <c r="C494" s="15" t="s">
        <v>34</v>
      </c>
      <c r="D494" s="16">
        <v>45383</v>
      </c>
      <c r="E494" s="2" t="s">
        <v>1124</v>
      </c>
      <c r="F494" s="17">
        <v>0</v>
      </c>
      <c r="G494" s="17">
        <v>0</v>
      </c>
      <c r="H494" s="18">
        <v>29168.14</v>
      </c>
      <c r="I494" s="18">
        <v>0</v>
      </c>
      <c r="J494" s="18">
        <v>0</v>
      </c>
      <c r="K494" s="18">
        <v>29168.14</v>
      </c>
      <c r="L494" s="18">
        <v>312.44</v>
      </c>
      <c r="M494" s="18">
        <v>0</v>
      </c>
      <c r="N494" s="18">
        <v>0</v>
      </c>
      <c r="O494" s="18">
        <v>312.44</v>
      </c>
      <c r="P494" s="18">
        <v>0</v>
      </c>
      <c r="Q494" s="18">
        <v>0</v>
      </c>
      <c r="R494" s="18">
        <v>28855.7</v>
      </c>
      <c r="S494" s="18">
        <v>0</v>
      </c>
      <c r="T494" s="18">
        <v>233.35</v>
      </c>
      <c r="U494" s="18">
        <v>0</v>
      </c>
      <c r="V494" s="18">
        <v>0</v>
      </c>
      <c r="W494" s="18">
        <v>233.35</v>
      </c>
      <c r="X494" s="18">
        <v>0</v>
      </c>
      <c r="Y494" s="18">
        <v>0</v>
      </c>
      <c r="Z494" s="18">
        <v>0</v>
      </c>
      <c r="AA494" s="18">
        <v>137</v>
      </c>
      <c r="AB494" s="18">
        <v>0</v>
      </c>
      <c r="AC494" s="18">
        <v>0</v>
      </c>
      <c r="AD494" s="18">
        <v>0</v>
      </c>
      <c r="AE494" s="18">
        <v>0</v>
      </c>
      <c r="AF494" s="18">
        <v>-82.52</v>
      </c>
      <c r="AG494" s="18">
        <v>75.11</v>
      </c>
      <c r="AH494" s="18">
        <v>33.76</v>
      </c>
      <c r="AI494" s="18">
        <v>0</v>
      </c>
      <c r="AJ494" s="18">
        <v>0</v>
      </c>
      <c r="AK494" s="18">
        <v>0</v>
      </c>
      <c r="AL494" s="18">
        <v>0</v>
      </c>
      <c r="AM494" s="18">
        <v>0</v>
      </c>
      <c r="AN494" s="18">
        <v>0</v>
      </c>
      <c r="AO494" s="18">
        <v>0</v>
      </c>
      <c r="AP494" s="18">
        <v>11.65</v>
      </c>
      <c r="AQ494" s="18">
        <v>0</v>
      </c>
      <c r="AR494" s="18">
        <v>6.34</v>
      </c>
      <c r="AS494" s="18">
        <v>0</v>
      </c>
      <c r="AT494" s="1">
        <f t="shared" si="7"/>
        <v>714.45</v>
      </c>
      <c r="AU494" s="18">
        <v>0</v>
      </c>
      <c r="AV494" s="18">
        <v>0</v>
      </c>
      <c r="AW494" s="19">
        <v>69</v>
      </c>
      <c r="AX494" s="19">
        <v>360</v>
      </c>
      <c r="AY494" s="18">
        <v>191602.05</v>
      </c>
      <c r="AZ494" s="18">
        <v>64350</v>
      </c>
      <c r="BA494" s="20">
        <v>90</v>
      </c>
      <c r="BB494" s="20">
        <v>40.357622377622398</v>
      </c>
      <c r="BC494" s="20">
        <v>9.6</v>
      </c>
      <c r="BD494" s="20"/>
      <c r="BE494" s="2" t="s">
        <v>1523</v>
      </c>
      <c r="BF494" s="14"/>
      <c r="BG494" s="2" t="s">
        <v>620</v>
      </c>
      <c r="BH494" s="2" t="s">
        <v>621</v>
      </c>
      <c r="BI494" s="2" t="s">
        <v>852</v>
      </c>
      <c r="BJ494" s="2" t="s">
        <v>3</v>
      </c>
      <c r="BK494" s="15" t="s">
        <v>1</v>
      </c>
      <c r="BL494" s="20">
        <v>234251.38055959999</v>
      </c>
      <c r="BM494" s="15" t="s">
        <v>35</v>
      </c>
      <c r="BN494" s="20"/>
      <c r="BO494" s="21">
        <v>36535</v>
      </c>
      <c r="BP494" s="21">
        <v>47515</v>
      </c>
      <c r="BQ494" s="13" t="s">
        <v>1665</v>
      </c>
      <c r="BR494" s="13" t="s">
        <v>1687</v>
      </c>
      <c r="BS494" s="13" t="s">
        <v>1667</v>
      </c>
      <c r="BT494" s="13" t="s">
        <v>1667</v>
      </c>
      <c r="BU494" s="20">
        <v>0</v>
      </c>
      <c r="BV494" s="20">
        <v>137</v>
      </c>
      <c r="BW494" s="20">
        <v>0</v>
      </c>
    </row>
    <row r="495" spans="1:75" s="3" customFormat="1" ht="18.2" customHeight="1" x14ac:dyDescent="0.15">
      <c r="A495" s="6">
        <v>493</v>
      </c>
      <c r="B495" s="7" t="s">
        <v>609</v>
      </c>
      <c r="C495" s="7" t="s">
        <v>34</v>
      </c>
      <c r="D495" s="8">
        <v>45383</v>
      </c>
      <c r="E495" s="9" t="s">
        <v>1125</v>
      </c>
      <c r="F495" s="10">
        <v>0</v>
      </c>
      <c r="G495" s="10">
        <v>0</v>
      </c>
      <c r="H495" s="1">
        <v>29168.14</v>
      </c>
      <c r="I495" s="1">
        <v>0</v>
      </c>
      <c r="J495" s="1">
        <v>0</v>
      </c>
      <c r="K495" s="1">
        <v>29168.14</v>
      </c>
      <c r="L495" s="1">
        <v>312.44</v>
      </c>
      <c r="M495" s="1">
        <v>0</v>
      </c>
      <c r="N495" s="1">
        <v>0</v>
      </c>
      <c r="O495" s="1">
        <v>312.44</v>
      </c>
      <c r="P495" s="1">
        <v>0</v>
      </c>
      <c r="Q495" s="1">
        <v>0</v>
      </c>
      <c r="R495" s="1">
        <v>28855.7</v>
      </c>
      <c r="S495" s="1">
        <v>0</v>
      </c>
      <c r="T495" s="1">
        <v>233.35</v>
      </c>
      <c r="U495" s="1">
        <v>0</v>
      </c>
      <c r="V495" s="1">
        <v>0</v>
      </c>
      <c r="W495" s="1">
        <v>233.35</v>
      </c>
      <c r="X495" s="1">
        <v>0</v>
      </c>
      <c r="Y495" s="1">
        <v>0</v>
      </c>
      <c r="Z495" s="1">
        <v>0</v>
      </c>
      <c r="AA495" s="1">
        <v>137</v>
      </c>
      <c r="AB495" s="1">
        <v>0</v>
      </c>
      <c r="AC495" s="1">
        <v>0</v>
      </c>
      <c r="AD495" s="1">
        <v>0</v>
      </c>
      <c r="AE495" s="1">
        <v>0</v>
      </c>
      <c r="AF495" s="1">
        <v>-82.52</v>
      </c>
      <c r="AG495" s="1">
        <v>75.11</v>
      </c>
      <c r="AH495" s="1">
        <v>33.76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686.59</v>
      </c>
      <c r="AQ495" s="1">
        <v>0</v>
      </c>
      <c r="AR495" s="1">
        <v>686.57</v>
      </c>
      <c r="AS495" s="1">
        <v>0</v>
      </c>
      <c r="AT495" s="1">
        <f t="shared" si="7"/>
        <v>709.16000000000008</v>
      </c>
      <c r="AU495" s="1">
        <v>0</v>
      </c>
      <c r="AV495" s="1">
        <v>0</v>
      </c>
      <c r="AW495" s="11">
        <v>69</v>
      </c>
      <c r="AX495" s="11">
        <v>360</v>
      </c>
      <c r="AY495" s="1">
        <v>191602.05</v>
      </c>
      <c r="AZ495" s="1">
        <v>64350</v>
      </c>
      <c r="BA495" s="12">
        <v>90</v>
      </c>
      <c r="BB495" s="12">
        <v>40.357622377622398</v>
      </c>
      <c r="BC495" s="12">
        <v>9.6</v>
      </c>
      <c r="BD495" s="12"/>
      <c r="BE495" s="9" t="s">
        <v>1523</v>
      </c>
      <c r="BF495" s="6"/>
      <c r="BG495" s="9" t="s">
        <v>620</v>
      </c>
      <c r="BH495" s="9" t="s">
        <v>621</v>
      </c>
      <c r="BI495" s="9" t="s">
        <v>852</v>
      </c>
      <c r="BJ495" s="9" t="s">
        <v>3</v>
      </c>
      <c r="BK495" s="7" t="s">
        <v>1</v>
      </c>
      <c r="BL495" s="12">
        <v>234251.38055959999</v>
      </c>
      <c r="BM495" s="7" t="s">
        <v>35</v>
      </c>
      <c r="BN495" s="12"/>
      <c r="BO495" s="13">
        <v>36535</v>
      </c>
      <c r="BP495" s="13">
        <v>47515</v>
      </c>
      <c r="BQ495" s="13" t="s">
        <v>1402</v>
      </c>
      <c r="BR495" s="13" t="s">
        <v>1697</v>
      </c>
      <c r="BS495" s="13" t="s">
        <v>1667</v>
      </c>
      <c r="BT495" s="13" t="s">
        <v>1667</v>
      </c>
      <c r="BU495" s="12">
        <v>0</v>
      </c>
      <c r="BV495" s="12">
        <v>137</v>
      </c>
      <c r="BW495" s="12">
        <v>0</v>
      </c>
    </row>
    <row r="496" spans="1:75" s="3" customFormat="1" ht="18.2" customHeight="1" x14ac:dyDescent="0.15">
      <c r="A496" s="14">
        <v>494</v>
      </c>
      <c r="B496" s="15" t="s">
        <v>609</v>
      </c>
      <c r="C496" s="15" t="s">
        <v>34</v>
      </c>
      <c r="D496" s="16">
        <v>45383</v>
      </c>
      <c r="E496" s="2" t="s">
        <v>459</v>
      </c>
      <c r="F496" s="17">
        <v>166</v>
      </c>
      <c r="G496" s="17">
        <v>165</v>
      </c>
      <c r="H496" s="18">
        <v>29168.14</v>
      </c>
      <c r="I496" s="18">
        <v>28650.93</v>
      </c>
      <c r="J496" s="18">
        <v>0</v>
      </c>
      <c r="K496" s="18">
        <v>57819.07</v>
      </c>
      <c r="L496" s="18">
        <v>312.44</v>
      </c>
      <c r="M496" s="18">
        <v>0</v>
      </c>
      <c r="N496" s="18">
        <v>0</v>
      </c>
      <c r="O496" s="18">
        <v>0</v>
      </c>
      <c r="P496" s="18">
        <v>0</v>
      </c>
      <c r="Q496" s="18">
        <v>0</v>
      </c>
      <c r="R496" s="18">
        <v>57819.07</v>
      </c>
      <c r="S496" s="18">
        <v>61950.26</v>
      </c>
      <c r="T496" s="18">
        <v>233.35</v>
      </c>
      <c r="U496" s="18">
        <v>0</v>
      </c>
      <c r="V496" s="18">
        <v>0</v>
      </c>
      <c r="W496" s="18">
        <v>0</v>
      </c>
      <c r="X496" s="18">
        <v>0</v>
      </c>
      <c r="Y496" s="18">
        <v>0</v>
      </c>
      <c r="Z496" s="18">
        <v>62183.61</v>
      </c>
      <c r="AA496" s="18">
        <v>0</v>
      </c>
      <c r="AB496" s="18">
        <v>0</v>
      </c>
      <c r="AC496" s="18">
        <v>0</v>
      </c>
      <c r="AD496" s="18">
        <v>0</v>
      </c>
      <c r="AE496" s="18">
        <v>0</v>
      </c>
      <c r="AF496" s="18">
        <v>0</v>
      </c>
      <c r="AG496" s="18">
        <v>0</v>
      </c>
      <c r="AH496" s="18">
        <v>0</v>
      </c>
      <c r="AI496" s="18">
        <v>0</v>
      </c>
      <c r="AJ496" s="18">
        <v>0</v>
      </c>
      <c r="AK496" s="18">
        <v>0</v>
      </c>
      <c r="AL496" s="18">
        <v>0</v>
      </c>
      <c r="AM496" s="18">
        <v>0</v>
      </c>
      <c r="AN496" s="18">
        <v>0</v>
      </c>
      <c r="AO496" s="18">
        <v>0</v>
      </c>
      <c r="AP496" s="18">
        <v>0</v>
      </c>
      <c r="AQ496" s="18">
        <v>0</v>
      </c>
      <c r="AR496" s="18">
        <v>0</v>
      </c>
      <c r="AS496" s="18">
        <v>0</v>
      </c>
      <c r="AT496" s="1">
        <f t="shared" si="7"/>
        <v>0</v>
      </c>
      <c r="AU496" s="18">
        <v>28963.37</v>
      </c>
      <c r="AV496" s="18">
        <v>62183.61</v>
      </c>
      <c r="AW496" s="19">
        <v>69</v>
      </c>
      <c r="AX496" s="19">
        <v>360</v>
      </c>
      <c r="AY496" s="18">
        <v>191602.05</v>
      </c>
      <c r="AZ496" s="18">
        <v>64350</v>
      </c>
      <c r="BA496" s="20">
        <v>90</v>
      </c>
      <c r="BB496" s="20">
        <v>80.865832167832195</v>
      </c>
      <c r="BC496" s="20">
        <v>9.6</v>
      </c>
      <c r="BD496" s="20"/>
      <c r="BE496" s="2" t="s">
        <v>1523</v>
      </c>
      <c r="BF496" s="14"/>
      <c r="BG496" s="2" t="s">
        <v>620</v>
      </c>
      <c r="BH496" s="2" t="s">
        <v>621</v>
      </c>
      <c r="BI496" s="2" t="s">
        <v>852</v>
      </c>
      <c r="BJ496" s="2" t="s">
        <v>1522</v>
      </c>
      <c r="BK496" s="15" t="s">
        <v>1</v>
      </c>
      <c r="BL496" s="20">
        <v>469376.82919396</v>
      </c>
      <c r="BM496" s="15" t="s">
        <v>35</v>
      </c>
      <c r="BN496" s="20"/>
      <c r="BO496" s="21">
        <v>36535</v>
      </c>
      <c r="BP496" s="21">
        <v>47515</v>
      </c>
      <c r="BQ496" s="13" t="s">
        <v>1414</v>
      </c>
      <c r="BR496" s="13" t="s">
        <v>1683</v>
      </c>
      <c r="BS496" s="13">
        <v>44232</v>
      </c>
      <c r="BT496" s="13">
        <v>44862</v>
      </c>
      <c r="BU496" s="20">
        <v>41110.51</v>
      </c>
      <c r="BV496" s="20">
        <v>137</v>
      </c>
      <c r="BW496" s="20">
        <v>0</v>
      </c>
    </row>
    <row r="497" spans="1:75" s="3" customFormat="1" ht="18.2" customHeight="1" x14ac:dyDescent="0.15">
      <c r="A497" s="6">
        <v>495</v>
      </c>
      <c r="B497" s="7" t="s">
        <v>609</v>
      </c>
      <c r="C497" s="7" t="s">
        <v>34</v>
      </c>
      <c r="D497" s="8">
        <v>45383</v>
      </c>
      <c r="E497" s="9" t="s">
        <v>1126</v>
      </c>
      <c r="F497" s="10">
        <v>0</v>
      </c>
      <c r="G497" s="10">
        <v>0</v>
      </c>
      <c r="H497" s="1">
        <v>29785.62</v>
      </c>
      <c r="I497" s="1">
        <v>305.06</v>
      </c>
      <c r="J497" s="1">
        <v>0</v>
      </c>
      <c r="K497" s="1">
        <v>30090.68</v>
      </c>
      <c r="L497" s="1">
        <v>307.51</v>
      </c>
      <c r="M497" s="1">
        <v>0</v>
      </c>
      <c r="N497" s="1">
        <v>305.06</v>
      </c>
      <c r="O497" s="1">
        <v>307.51</v>
      </c>
      <c r="P497" s="1">
        <v>0</v>
      </c>
      <c r="Q497" s="1">
        <v>0</v>
      </c>
      <c r="R497" s="1">
        <v>29478.11</v>
      </c>
      <c r="S497" s="1">
        <v>240.73</v>
      </c>
      <c r="T497" s="1">
        <v>238.28</v>
      </c>
      <c r="U497" s="1">
        <v>0</v>
      </c>
      <c r="V497" s="1">
        <v>240.73</v>
      </c>
      <c r="W497" s="1">
        <v>238.28</v>
      </c>
      <c r="X497" s="1">
        <v>0</v>
      </c>
      <c r="Y497" s="1">
        <v>0</v>
      </c>
      <c r="Z497" s="1">
        <v>0</v>
      </c>
      <c r="AA497" s="1">
        <v>137</v>
      </c>
      <c r="AB497" s="1">
        <v>0</v>
      </c>
      <c r="AC497" s="1">
        <v>0</v>
      </c>
      <c r="AD497" s="1">
        <v>0</v>
      </c>
      <c r="AE497" s="1">
        <v>0</v>
      </c>
      <c r="AF497" s="1">
        <v>-116.98</v>
      </c>
      <c r="AG497" s="1">
        <v>75.11</v>
      </c>
      <c r="AH497" s="1">
        <v>33.9</v>
      </c>
      <c r="AI497" s="1">
        <v>137</v>
      </c>
      <c r="AJ497" s="1">
        <v>0</v>
      </c>
      <c r="AK497" s="1">
        <v>0</v>
      </c>
      <c r="AL497" s="1">
        <v>45.67</v>
      </c>
      <c r="AM497" s="1">
        <v>0</v>
      </c>
      <c r="AN497" s="1">
        <v>75.11</v>
      </c>
      <c r="AO497" s="1">
        <v>11.04</v>
      </c>
      <c r="AP497" s="1">
        <v>0</v>
      </c>
      <c r="AQ497" s="1">
        <v>0</v>
      </c>
      <c r="AR497" s="1">
        <v>0</v>
      </c>
      <c r="AS497" s="1">
        <v>11.242877999999999</v>
      </c>
      <c r="AT497" s="1">
        <f t="shared" si="7"/>
        <v>1478.1871219999998</v>
      </c>
      <c r="AU497" s="1">
        <v>0</v>
      </c>
      <c r="AV497" s="1">
        <v>0</v>
      </c>
      <c r="AW497" s="11">
        <v>71</v>
      </c>
      <c r="AX497" s="11">
        <v>360</v>
      </c>
      <c r="AY497" s="1">
        <v>196441.96</v>
      </c>
      <c r="AZ497" s="1">
        <v>64350</v>
      </c>
      <c r="BA497" s="12">
        <v>90</v>
      </c>
      <c r="BB497" s="12">
        <v>41.228125874125901</v>
      </c>
      <c r="BC497" s="12">
        <v>9.6</v>
      </c>
      <c r="BD497" s="12"/>
      <c r="BE497" s="9" t="s">
        <v>1523</v>
      </c>
      <c r="BF497" s="6"/>
      <c r="BG497" s="9" t="s">
        <v>620</v>
      </c>
      <c r="BH497" s="9" t="s">
        <v>621</v>
      </c>
      <c r="BI497" s="9" t="s">
        <v>852</v>
      </c>
      <c r="BJ497" s="9" t="s">
        <v>3</v>
      </c>
      <c r="BK497" s="7" t="s">
        <v>1</v>
      </c>
      <c r="BL497" s="12">
        <v>239304.12236708001</v>
      </c>
      <c r="BM497" s="7" t="s">
        <v>35</v>
      </c>
      <c r="BN497" s="12"/>
      <c r="BO497" s="13">
        <v>36600</v>
      </c>
      <c r="BP497" s="13">
        <v>47574</v>
      </c>
      <c r="BQ497" s="13" t="s">
        <v>1478</v>
      </c>
      <c r="BR497" s="13" t="s">
        <v>1700</v>
      </c>
      <c r="BS497" s="13" t="s">
        <v>1667</v>
      </c>
      <c r="BT497" s="13" t="s">
        <v>1667</v>
      </c>
      <c r="BU497" s="12">
        <v>0</v>
      </c>
      <c r="BV497" s="12">
        <v>137</v>
      </c>
      <c r="BW497" s="12">
        <v>0</v>
      </c>
    </row>
    <row r="498" spans="1:75" s="3" customFormat="1" ht="18.2" customHeight="1" x14ac:dyDescent="0.15">
      <c r="A498" s="14">
        <v>496</v>
      </c>
      <c r="B498" s="15" t="s">
        <v>609</v>
      </c>
      <c r="C498" s="15" t="s">
        <v>34</v>
      </c>
      <c r="D498" s="16">
        <v>45383</v>
      </c>
      <c r="E498" s="2" t="s">
        <v>1127</v>
      </c>
      <c r="F498" s="17">
        <v>0</v>
      </c>
      <c r="G498" s="17">
        <v>0</v>
      </c>
      <c r="H498" s="18">
        <v>26472.400000000001</v>
      </c>
      <c r="I498" s="18">
        <v>271.2</v>
      </c>
      <c r="J498" s="18">
        <v>0</v>
      </c>
      <c r="K498" s="18">
        <v>26743.599999999999</v>
      </c>
      <c r="L498" s="18">
        <v>273.37</v>
      </c>
      <c r="M498" s="18">
        <v>0</v>
      </c>
      <c r="N498" s="18">
        <v>271.2</v>
      </c>
      <c r="O498" s="18">
        <v>273.37</v>
      </c>
      <c r="P498" s="18">
        <v>0</v>
      </c>
      <c r="Q498" s="18">
        <v>0</v>
      </c>
      <c r="R498" s="18">
        <v>26199.03</v>
      </c>
      <c r="S498" s="18">
        <v>213.95</v>
      </c>
      <c r="T498" s="18">
        <v>211.78</v>
      </c>
      <c r="U498" s="18">
        <v>0</v>
      </c>
      <c r="V498" s="18">
        <v>213.95</v>
      </c>
      <c r="W498" s="18">
        <v>211.78</v>
      </c>
      <c r="X498" s="18">
        <v>0</v>
      </c>
      <c r="Y498" s="18">
        <v>0</v>
      </c>
      <c r="Z498" s="18">
        <v>0</v>
      </c>
      <c r="AA498" s="18">
        <v>137</v>
      </c>
      <c r="AB498" s="18">
        <v>0</v>
      </c>
      <c r="AC498" s="18">
        <v>0</v>
      </c>
      <c r="AD498" s="18">
        <v>0</v>
      </c>
      <c r="AE498" s="18">
        <v>0</v>
      </c>
      <c r="AF498" s="18">
        <v>-93.23</v>
      </c>
      <c r="AG498" s="18">
        <v>68.44</v>
      </c>
      <c r="AH498" s="18">
        <v>30.13</v>
      </c>
      <c r="AI498" s="18">
        <v>105.3</v>
      </c>
      <c r="AJ498" s="18">
        <v>0</v>
      </c>
      <c r="AK498" s="18">
        <v>0</v>
      </c>
      <c r="AL498" s="18">
        <v>45.64</v>
      </c>
      <c r="AM498" s="18">
        <v>0</v>
      </c>
      <c r="AN498" s="18">
        <v>0</v>
      </c>
      <c r="AO498" s="18">
        <v>0</v>
      </c>
      <c r="AP498" s="18">
        <v>0</v>
      </c>
      <c r="AQ498" s="18">
        <v>0</v>
      </c>
      <c r="AR498" s="18">
        <v>0</v>
      </c>
      <c r="AS498" s="18">
        <v>9.4851000000000005E-2</v>
      </c>
      <c r="AT498" s="1">
        <f t="shared" si="7"/>
        <v>1263.4851489999999</v>
      </c>
      <c r="AU498" s="18">
        <v>0</v>
      </c>
      <c r="AV498" s="18">
        <v>0</v>
      </c>
      <c r="AW498" s="19">
        <v>71</v>
      </c>
      <c r="AX498" s="19">
        <v>360</v>
      </c>
      <c r="AY498" s="18">
        <v>196441.96</v>
      </c>
      <c r="AZ498" s="18">
        <v>57200</v>
      </c>
      <c r="BA498" s="20">
        <v>80</v>
      </c>
      <c r="BB498" s="20">
        <v>36.642000000000003</v>
      </c>
      <c r="BC498" s="20">
        <v>9.6</v>
      </c>
      <c r="BD498" s="20"/>
      <c r="BE498" s="2" t="s">
        <v>1523</v>
      </c>
      <c r="BF498" s="14"/>
      <c r="BG498" s="2" t="s">
        <v>620</v>
      </c>
      <c r="BH498" s="2" t="s">
        <v>621</v>
      </c>
      <c r="BI498" s="2" t="s">
        <v>852</v>
      </c>
      <c r="BJ498" s="2" t="s">
        <v>3</v>
      </c>
      <c r="BK498" s="15" t="s">
        <v>1</v>
      </c>
      <c r="BL498" s="20">
        <v>212684.45911284001</v>
      </c>
      <c r="BM498" s="15" t="s">
        <v>35</v>
      </c>
      <c r="BN498" s="20"/>
      <c r="BO498" s="21">
        <v>36600</v>
      </c>
      <c r="BP498" s="21">
        <v>47574</v>
      </c>
      <c r="BQ498" s="13" t="s">
        <v>1402</v>
      </c>
      <c r="BR498" s="13" t="s">
        <v>1697</v>
      </c>
      <c r="BS498" s="13" t="s">
        <v>1667</v>
      </c>
      <c r="BT498" s="13" t="s">
        <v>1667</v>
      </c>
      <c r="BU498" s="20">
        <v>0</v>
      </c>
      <c r="BV498" s="20">
        <v>137</v>
      </c>
      <c r="BW498" s="20">
        <v>0</v>
      </c>
    </row>
    <row r="499" spans="1:75" s="3" customFormat="1" ht="18.2" customHeight="1" x14ac:dyDescent="0.15">
      <c r="A499" s="6">
        <v>497</v>
      </c>
      <c r="B499" s="7" t="s">
        <v>609</v>
      </c>
      <c r="C499" s="7" t="s">
        <v>34</v>
      </c>
      <c r="D499" s="8">
        <v>45383</v>
      </c>
      <c r="E499" s="9" t="s">
        <v>284</v>
      </c>
      <c r="F499" s="10">
        <v>150</v>
      </c>
      <c r="G499" s="10">
        <v>149</v>
      </c>
      <c r="H499" s="1">
        <v>30693.56</v>
      </c>
      <c r="I499" s="1">
        <v>26172.28</v>
      </c>
      <c r="J499" s="1">
        <v>0</v>
      </c>
      <c r="K499" s="1">
        <v>56865.84</v>
      </c>
      <c r="L499" s="1">
        <v>300.24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56865.84</v>
      </c>
      <c r="S499" s="1">
        <v>55696.24</v>
      </c>
      <c r="T499" s="1">
        <v>245.55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55941.79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f t="shared" si="7"/>
        <v>0</v>
      </c>
      <c r="AU499" s="1">
        <v>26472.52</v>
      </c>
      <c r="AV499" s="1">
        <v>55941.79</v>
      </c>
      <c r="AW499" s="11">
        <v>74</v>
      </c>
      <c r="AX499" s="11">
        <v>360</v>
      </c>
      <c r="AY499" s="1">
        <v>199416</v>
      </c>
      <c r="AZ499" s="1">
        <v>64350</v>
      </c>
      <c r="BA499" s="12">
        <v>90</v>
      </c>
      <c r="BB499" s="12">
        <v>79.532643356643405</v>
      </c>
      <c r="BC499" s="12">
        <v>9.6</v>
      </c>
      <c r="BD499" s="12"/>
      <c r="BE499" s="9" t="s">
        <v>1523</v>
      </c>
      <c r="BF499" s="6"/>
      <c r="BG499" s="9" t="s">
        <v>620</v>
      </c>
      <c r="BH499" s="9" t="s">
        <v>621</v>
      </c>
      <c r="BI499" s="9" t="s">
        <v>852</v>
      </c>
      <c r="BJ499" s="9" t="s">
        <v>1522</v>
      </c>
      <c r="BK499" s="7" t="s">
        <v>1</v>
      </c>
      <c r="BL499" s="12">
        <v>461638.48136352003</v>
      </c>
      <c r="BM499" s="7" t="s">
        <v>35</v>
      </c>
      <c r="BN499" s="12"/>
      <c r="BO499" s="13">
        <v>36692</v>
      </c>
      <c r="BP499" s="13">
        <v>47665</v>
      </c>
      <c r="BQ499" s="13" t="s">
        <v>1755</v>
      </c>
      <c r="BR499" s="13" t="s">
        <v>1756</v>
      </c>
      <c r="BS499" s="13">
        <v>43867</v>
      </c>
      <c r="BT499" s="13">
        <v>44497</v>
      </c>
      <c r="BU499" s="12">
        <v>37196.980000000003</v>
      </c>
      <c r="BV499" s="12">
        <v>137</v>
      </c>
      <c r="BW499" s="12">
        <v>0</v>
      </c>
    </row>
    <row r="500" spans="1:75" s="3" customFormat="1" ht="18.2" customHeight="1" x14ac:dyDescent="0.15">
      <c r="A500" s="14">
        <v>498</v>
      </c>
      <c r="B500" s="15" t="s">
        <v>609</v>
      </c>
      <c r="C500" s="15" t="s">
        <v>34</v>
      </c>
      <c r="D500" s="16">
        <v>45383</v>
      </c>
      <c r="E500" s="2" t="s">
        <v>1128</v>
      </c>
      <c r="F500" s="17">
        <v>0</v>
      </c>
      <c r="G500" s="17">
        <v>0</v>
      </c>
      <c r="H500" s="18">
        <v>20857.75</v>
      </c>
      <c r="I500" s="18">
        <v>0</v>
      </c>
      <c r="J500" s="18">
        <v>0</v>
      </c>
      <c r="K500" s="18">
        <v>20857.75</v>
      </c>
      <c r="L500" s="18">
        <v>197</v>
      </c>
      <c r="M500" s="18">
        <v>0</v>
      </c>
      <c r="N500" s="18">
        <v>0</v>
      </c>
      <c r="O500" s="18">
        <v>197</v>
      </c>
      <c r="P500" s="18">
        <v>0</v>
      </c>
      <c r="Q500" s="18">
        <v>0</v>
      </c>
      <c r="R500" s="18">
        <v>20660.75</v>
      </c>
      <c r="S500" s="18">
        <v>0</v>
      </c>
      <c r="T500" s="18">
        <v>166.86</v>
      </c>
      <c r="U500" s="18">
        <v>0</v>
      </c>
      <c r="V500" s="18">
        <v>0</v>
      </c>
      <c r="W500" s="18">
        <v>166.86</v>
      </c>
      <c r="X500" s="18">
        <v>0</v>
      </c>
      <c r="Y500" s="18">
        <v>0</v>
      </c>
      <c r="Z500" s="18">
        <v>0</v>
      </c>
      <c r="AA500" s="18">
        <v>137</v>
      </c>
      <c r="AB500" s="18">
        <v>0</v>
      </c>
      <c r="AC500" s="18">
        <v>0</v>
      </c>
      <c r="AD500" s="18">
        <v>0</v>
      </c>
      <c r="AE500" s="18">
        <v>0</v>
      </c>
      <c r="AF500" s="18">
        <v>-32.340000000000003</v>
      </c>
      <c r="AG500" s="18">
        <v>55.09</v>
      </c>
      <c r="AH500" s="18">
        <v>22.83</v>
      </c>
      <c r="AI500" s="18">
        <v>0</v>
      </c>
      <c r="AJ500" s="18">
        <v>0</v>
      </c>
      <c r="AK500" s="18">
        <v>0</v>
      </c>
      <c r="AL500" s="18">
        <v>0</v>
      </c>
      <c r="AM500" s="18">
        <v>0</v>
      </c>
      <c r="AN500" s="18">
        <v>0</v>
      </c>
      <c r="AO500" s="18">
        <v>0</v>
      </c>
      <c r="AP500" s="18">
        <v>2.76</v>
      </c>
      <c r="AQ500" s="18">
        <v>0</v>
      </c>
      <c r="AR500" s="18">
        <v>13.35</v>
      </c>
      <c r="AS500" s="18">
        <v>0</v>
      </c>
      <c r="AT500" s="1">
        <f t="shared" si="7"/>
        <v>535.85</v>
      </c>
      <c r="AU500" s="18">
        <v>0</v>
      </c>
      <c r="AV500" s="18">
        <v>0</v>
      </c>
      <c r="AW500" s="19">
        <v>76</v>
      </c>
      <c r="AX500" s="19">
        <v>360</v>
      </c>
      <c r="AY500" s="18">
        <v>201104.55</v>
      </c>
      <c r="AZ500" s="18">
        <v>42900</v>
      </c>
      <c r="BA500" s="20">
        <v>60</v>
      </c>
      <c r="BB500" s="20">
        <v>28.896153846153801</v>
      </c>
      <c r="BC500" s="20">
        <v>9.6</v>
      </c>
      <c r="BD500" s="20"/>
      <c r="BE500" s="2" t="s">
        <v>1523</v>
      </c>
      <c r="BF500" s="14"/>
      <c r="BG500" s="2" t="s">
        <v>620</v>
      </c>
      <c r="BH500" s="2" t="s">
        <v>621</v>
      </c>
      <c r="BI500" s="2" t="s">
        <v>852</v>
      </c>
      <c r="BJ500" s="2" t="s">
        <v>3</v>
      </c>
      <c r="BK500" s="15" t="s">
        <v>1</v>
      </c>
      <c r="BL500" s="20">
        <v>167724.547001</v>
      </c>
      <c r="BM500" s="15" t="s">
        <v>35</v>
      </c>
      <c r="BN500" s="20"/>
      <c r="BO500" s="21">
        <v>36740</v>
      </c>
      <c r="BP500" s="21">
        <v>47727</v>
      </c>
      <c r="BQ500" s="13" t="s">
        <v>1665</v>
      </c>
      <c r="BR500" s="13" t="s">
        <v>1687</v>
      </c>
      <c r="BS500" s="13" t="s">
        <v>1667</v>
      </c>
      <c r="BT500" s="13" t="s">
        <v>1667</v>
      </c>
      <c r="BU500" s="20">
        <v>0</v>
      </c>
      <c r="BV500" s="20">
        <v>137</v>
      </c>
      <c r="BW500" s="20">
        <v>0</v>
      </c>
    </row>
    <row r="501" spans="1:75" s="3" customFormat="1" ht="18.2" customHeight="1" x14ac:dyDescent="0.15">
      <c r="A501" s="6">
        <v>499</v>
      </c>
      <c r="B501" s="7" t="s">
        <v>609</v>
      </c>
      <c r="C501" s="7" t="s">
        <v>34</v>
      </c>
      <c r="D501" s="8">
        <v>45383</v>
      </c>
      <c r="E501" s="9" t="s">
        <v>151</v>
      </c>
      <c r="F501" s="10">
        <v>153</v>
      </c>
      <c r="G501" s="10">
        <v>152</v>
      </c>
      <c r="H501" s="1">
        <v>31580.06</v>
      </c>
      <c r="I501" s="1">
        <v>25816.03</v>
      </c>
      <c r="J501" s="1">
        <v>0</v>
      </c>
      <c r="K501" s="1">
        <v>57396.09</v>
      </c>
      <c r="L501" s="1">
        <v>293.14999999999998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57396.09</v>
      </c>
      <c r="S501" s="1">
        <v>57689.88</v>
      </c>
      <c r="T501" s="1">
        <v>252.64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>
        <v>57942.52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s="1">
        <f t="shared" si="7"/>
        <v>0</v>
      </c>
      <c r="AU501" s="1">
        <v>26109.18</v>
      </c>
      <c r="AV501" s="1">
        <v>57942.52</v>
      </c>
      <c r="AW501" s="11">
        <v>77</v>
      </c>
      <c r="AX501" s="11">
        <v>360</v>
      </c>
      <c r="AY501" s="1">
        <v>201839.92</v>
      </c>
      <c r="AZ501" s="1">
        <v>64350</v>
      </c>
      <c r="BA501" s="12">
        <v>90</v>
      </c>
      <c r="BB501" s="12">
        <v>80.2742517482517</v>
      </c>
      <c r="BC501" s="12">
        <v>9.6</v>
      </c>
      <c r="BD501" s="12"/>
      <c r="BE501" s="9" t="s">
        <v>1523</v>
      </c>
      <c r="BF501" s="6"/>
      <c r="BG501" s="9" t="s">
        <v>620</v>
      </c>
      <c r="BH501" s="9" t="s">
        <v>621</v>
      </c>
      <c r="BI501" s="9" t="s">
        <v>852</v>
      </c>
      <c r="BJ501" s="9" t="s">
        <v>1522</v>
      </c>
      <c r="BK501" s="7" t="s">
        <v>1</v>
      </c>
      <c r="BL501" s="12">
        <v>465943.06571052002</v>
      </c>
      <c r="BM501" s="7" t="s">
        <v>35</v>
      </c>
      <c r="BN501" s="12"/>
      <c r="BO501" s="13">
        <v>36771</v>
      </c>
      <c r="BP501" s="13">
        <v>47757</v>
      </c>
      <c r="BQ501" s="13" t="s">
        <v>1425</v>
      </c>
      <c r="BR501" s="13" t="s">
        <v>1714</v>
      </c>
      <c r="BS501" s="13">
        <v>43502</v>
      </c>
      <c r="BT501" s="13">
        <v>44132</v>
      </c>
      <c r="BU501" s="12">
        <v>37971.97</v>
      </c>
      <c r="BV501" s="12">
        <v>137</v>
      </c>
      <c r="BW501" s="12">
        <v>0</v>
      </c>
    </row>
    <row r="502" spans="1:75" s="3" customFormat="1" ht="18.2" customHeight="1" x14ac:dyDescent="0.15">
      <c r="A502" s="14">
        <v>500</v>
      </c>
      <c r="B502" s="15" t="s">
        <v>37</v>
      </c>
      <c r="C502" s="15" t="s">
        <v>34</v>
      </c>
      <c r="D502" s="16">
        <v>45383</v>
      </c>
      <c r="E502" s="2" t="s">
        <v>209</v>
      </c>
      <c r="F502" s="17">
        <v>147</v>
      </c>
      <c r="G502" s="17">
        <v>146</v>
      </c>
      <c r="H502" s="18">
        <v>51337.17</v>
      </c>
      <c r="I502" s="18">
        <v>35693.72</v>
      </c>
      <c r="J502" s="18">
        <v>0</v>
      </c>
      <c r="K502" s="18">
        <v>87030.89</v>
      </c>
      <c r="L502" s="18">
        <v>412.27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87030.89</v>
      </c>
      <c r="S502" s="18">
        <v>83920.57</v>
      </c>
      <c r="T502" s="18">
        <v>406.42</v>
      </c>
      <c r="U502" s="18">
        <v>0</v>
      </c>
      <c r="V502" s="18">
        <v>0</v>
      </c>
      <c r="W502" s="18">
        <v>0</v>
      </c>
      <c r="X502" s="18">
        <v>0</v>
      </c>
      <c r="Y502" s="18">
        <v>0</v>
      </c>
      <c r="Z502" s="18">
        <v>84326.99</v>
      </c>
      <c r="AA502" s="18">
        <v>0</v>
      </c>
      <c r="AB502" s="18">
        <v>0</v>
      </c>
      <c r="AC502" s="18">
        <v>0</v>
      </c>
      <c r="AD502" s="18">
        <v>0</v>
      </c>
      <c r="AE502" s="18">
        <v>0</v>
      </c>
      <c r="AF502" s="18">
        <v>0</v>
      </c>
      <c r="AG502" s="18">
        <v>0</v>
      </c>
      <c r="AH502" s="18">
        <v>0</v>
      </c>
      <c r="AI502" s="18">
        <v>0</v>
      </c>
      <c r="AJ502" s="18">
        <v>0</v>
      </c>
      <c r="AK502" s="18">
        <v>0</v>
      </c>
      <c r="AL502" s="18">
        <v>0</v>
      </c>
      <c r="AM502" s="18">
        <v>0</v>
      </c>
      <c r="AN502" s="18">
        <v>0</v>
      </c>
      <c r="AO502" s="18">
        <v>0</v>
      </c>
      <c r="AP502" s="18">
        <v>0</v>
      </c>
      <c r="AQ502" s="18">
        <v>0</v>
      </c>
      <c r="AR502" s="18">
        <v>0</v>
      </c>
      <c r="AS502" s="18">
        <v>0</v>
      </c>
      <c r="AT502" s="1">
        <f t="shared" si="7"/>
        <v>0</v>
      </c>
      <c r="AU502" s="18">
        <v>36105.99</v>
      </c>
      <c r="AV502" s="18">
        <v>84326.99</v>
      </c>
      <c r="AW502" s="19">
        <v>86</v>
      </c>
      <c r="AX502" s="19">
        <v>300</v>
      </c>
      <c r="AY502" s="18">
        <v>402000</v>
      </c>
      <c r="AZ502" s="18">
        <v>93704.03</v>
      </c>
      <c r="BA502" s="20">
        <v>89.73</v>
      </c>
      <c r="BB502" s="20">
        <v>83.3398708646789</v>
      </c>
      <c r="BC502" s="20">
        <v>9.5</v>
      </c>
      <c r="BD502" s="20"/>
      <c r="BE502" s="2" t="s">
        <v>1521</v>
      </c>
      <c r="BF502" s="14"/>
      <c r="BG502" s="2" t="s">
        <v>644</v>
      </c>
      <c r="BH502" s="2" t="s">
        <v>853</v>
      </c>
      <c r="BI502" s="2" t="s">
        <v>854</v>
      </c>
      <c r="BJ502" s="2" t="s">
        <v>1522</v>
      </c>
      <c r="BK502" s="15" t="s">
        <v>1</v>
      </c>
      <c r="BL502" s="20">
        <v>706519.20188492001</v>
      </c>
      <c r="BM502" s="15" t="s">
        <v>35</v>
      </c>
      <c r="BN502" s="20"/>
      <c r="BO502" s="21">
        <v>38870</v>
      </c>
      <c r="BP502" s="21">
        <v>47995</v>
      </c>
      <c r="BQ502" s="13" t="s">
        <v>1792</v>
      </c>
      <c r="BR502" s="13" t="s">
        <v>1793</v>
      </c>
      <c r="BS502" s="13">
        <v>43322</v>
      </c>
      <c r="BT502" s="13">
        <v>43952</v>
      </c>
      <c r="BU502" s="20">
        <v>33916.839999999997</v>
      </c>
      <c r="BV502" s="20">
        <v>65.06</v>
      </c>
      <c r="BW502" s="20">
        <v>0</v>
      </c>
    </row>
    <row r="503" spans="1:75" s="3" customFormat="1" ht="18.2" customHeight="1" x14ac:dyDescent="0.15">
      <c r="A503" s="6">
        <v>501</v>
      </c>
      <c r="B503" s="7" t="s">
        <v>37</v>
      </c>
      <c r="C503" s="7" t="s">
        <v>34</v>
      </c>
      <c r="D503" s="8">
        <v>45383</v>
      </c>
      <c r="E503" s="9" t="s">
        <v>102</v>
      </c>
      <c r="F503" s="10">
        <v>162</v>
      </c>
      <c r="G503" s="10">
        <v>161</v>
      </c>
      <c r="H503" s="1">
        <v>20117.84</v>
      </c>
      <c r="I503" s="1">
        <v>61095.06</v>
      </c>
      <c r="J503" s="1">
        <v>0</v>
      </c>
      <c r="K503" s="1">
        <v>81212.899999999994</v>
      </c>
      <c r="L503" s="1">
        <v>671.26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81212.899999999994</v>
      </c>
      <c r="S503" s="1">
        <v>72746.509999999995</v>
      </c>
      <c r="T503" s="1">
        <v>159.27000000000001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72905.78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f t="shared" si="7"/>
        <v>0</v>
      </c>
      <c r="AU503" s="1">
        <v>61766.32</v>
      </c>
      <c r="AV503" s="1">
        <v>72905.78</v>
      </c>
      <c r="AW503" s="11">
        <v>26</v>
      </c>
      <c r="AX503" s="11">
        <v>240</v>
      </c>
      <c r="AY503" s="1">
        <v>367640</v>
      </c>
      <c r="AZ503" s="1">
        <v>89100</v>
      </c>
      <c r="BA503" s="12">
        <v>89.99</v>
      </c>
      <c r="BB503" s="12">
        <v>82.024117519640797</v>
      </c>
      <c r="BC503" s="12">
        <v>9.5</v>
      </c>
      <c r="BD503" s="12"/>
      <c r="BE503" s="9" t="s">
        <v>1523</v>
      </c>
      <c r="BF503" s="6"/>
      <c r="BG503" s="9" t="s">
        <v>543</v>
      </c>
      <c r="BH503" s="9" t="s">
        <v>584</v>
      </c>
      <c r="BI503" s="9" t="s">
        <v>585</v>
      </c>
      <c r="BJ503" s="9" t="s">
        <v>1522</v>
      </c>
      <c r="BK503" s="7" t="s">
        <v>1</v>
      </c>
      <c r="BL503" s="12">
        <v>659288.59616119997</v>
      </c>
      <c r="BM503" s="7" t="s">
        <v>35</v>
      </c>
      <c r="BN503" s="12"/>
      <c r="BO503" s="13">
        <v>38870</v>
      </c>
      <c r="BP503" s="13">
        <v>46170</v>
      </c>
      <c r="BQ503" s="13" t="s">
        <v>1401</v>
      </c>
      <c r="BR503" s="13" t="s">
        <v>1702</v>
      </c>
      <c r="BS503" s="13">
        <v>44232</v>
      </c>
      <c r="BT503" s="13">
        <v>44862</v>
      </c>
      <c r="BU503" s="12">
        <v>34398.699999999997</v>
      </c>
      <c r="BV503" s="12">
        <v>58.98</v>
      </c>
      <c r="BW503" s="12">
        <v>0</v>
      </c>
    </row>
    <row r="504" spans="1:75" s="3" customFormat="1" ht="18.2" customHeight="1" x14ac:dyDescent="0.15">
      <c r="A504" s="14">
        <v>502</v>
      </c>
      <c r="B504" s="15" t="s">
        <v>37</v>
      </c>
      <c r="C504" s="15" t="s">
        <v>34</v>
      </c>
      <c r="D504" s="16">
        <v>45383</v>
      </c>
      <c r="E504" s="2" t="s">
        <v>1129</v>
      </c>
      <c r="F504" s="17">
        <v>0</v>
      </c>
      <c r="G504" s="17">
        <v>0</v>
      </c>
      <c r="H504" s="18">
        <v>21791.96</v>
      </c>
      <c r="I504" s="18">
        <v>7.08</v>
      </c>
      <c r="J504" s="18">
        <v>0</v>
      </c>
      <c r="K504" s="18">
        <v>21799.040000000001</v>
      </c>
      <c r="L504" s="18">
        <v>271.20999999999998</v>
      </c>
      <c r="M504" s="18">
        <v>0</v>
      </c>
      <c r="N504" s="18">
        <v>7.08</v>
      </c>
      <c r="O504" s="18">
        <v>214.98</v>
      </c>
      <c r="P504" s="18">
        <v>0</v>
      </c>
      <c r="Q504" s="18">
        <v>0</v>
      </c>
      <c r="R504" s="18">
        <v>21576.98</v>
      </c>
      <c r="S504" s="18">
        <v>0</v>
      </c>
      <c r="T504" s="18">
        <v>174.34</v>
      </c>
      <c r="U504" s="18">
        <v>0</v>
      </c>
      <c r="V504" s="18">
        <v>0</v>
      </c>
      <c r="W504" s="18">
        <v>174.34</v>
      </c>
      <c r="X504" s="18">
        <v>0</v>
      </c>
      <c r="Y504" s="18">
        <v>0</v>
      </c>
      <c r="Z504" s="18">
        <v>0</v>
      </c>
      <c r="AA504" s="18">
        <v>45.86</v>
      </c>
      <c r="AB504" s="18">
        <v>0</v>
      </c>
      <c r="AC504" s="18">
        <v>0</v>
      </c>
      <c r="AD504" s="18">
        <v>0</v>
      </c>
      <c r="AE504" s="18">
        <v>0</v>
      </c>
      <c r="AF504" s="18">
        <v>-24.13</v>
      </c>
      <c r="AG504" s="18">
        <v>24.57</v>
      </c>
      <c r="AH504" s="18">
        <v>67.09</v>
      </c>
      <c r="AI504" s="18">
        <v>0</v>
      </c>
      <c r="AJ504" s="18">
        <v>0</v>
      </c>
      <c r="AK504" s="18">
        <v>0</v>
      </c>
      <c r="AL504" s="18">
        <v>42.07</v>
      </c>
      <c r="AM504" s="18">
        <v>0</v>
      </c>
      <c r="AN504" s="18">
        <v>0</v>
      </c>
      <c r="AO504" s="18">
        <v>0</v>
      </c>
      <c r="AP504" s="18">
        <v>0</v>
      </c>
      <c r="AQ504" s="18">
        <v>0</v>
      </c>
      <c r="AR504" s="18">
        <v>0</v>
      </c>
      <c r="AS504" s="18">
        <v>0</v>
      </c>
      <c r="AT504" s="1">
        <f t="shared" si="7"/>
        <v>551.86</v>
      </c>
      <c r="AU504" s="18">
        <v>56.23</v>
      </c>
      <c r="AV504" s="18">
        <v>0</v>
      </c>
      <c r="AW504" s="19">
        <v>86</v>
      </c>
      <c r="AX504" s="19">
        <v>300</v>
      </c>
      <c r="AY504" s="18">
        <v>242100</v>
      </c>
      <c r="AZ504" s="18">
        <v>50592.84</v>
      </c>
      <c r="BA504" s="20">
        <v>78.94</v>
      </c>
      <c r="BB504" s="20">
        <v>33.666558374663303</v>
      </c>
      <c r="BC504" s="20">
        <v>9.6</v>
      </c>
      <c r="BD504" s="20"/>
      <c r="BE504" s="2" t="s">
        <v>1523</v>
      </c>
      <c r="BF504" s="14"/>
      <c r="BG504" s="2" t="s">
        <v>543</v>
      </c>
      <c r="BH504" s="2" t="s">
        <v>564</v>
      </c>
      <c r="BI504" s="2" t="s">
        <v>855</v>
      </c>
      <c r="BJ504" s="2" t="s">
        <v>3</v>
      </c>
      <c r="BK504" s="15" t="s">
        <v>1</v>
      </c>
      <c r="BL504" s="20">
        <v>175162.52779543999</v>
      </c>
      <c r="BM504" s="15" t="s">
        <v>35</v>
      </c>
      <c r="BN504" s="20"/>
      <c r="BO504" s="21">
        <v>38870</v>
      </c>
      <c r="BP504" s="21">
        <v>47995</v>
      </c>
      <c r="BQ504" s="13" t="s">
        <v>1665</v>
      </c>
      <c r="BR504" s="13" t="s">
        <v>1687</v>
      </c>
      <c r="BS504" s="13" t="s">
        <v>1667</v>
      </c>
      <c r="BT504" s="13" t="s">
        <v>1667</v>
      </c>
      <c r="BU504" s="20">
        <v>0</v>
      </c>
      <c r="BV504" s="20">
        <v>45.86</v>
      </c>
      <c r="BW504" s="20">
        <v>0</v>
      </c>
    </row>
    <row r="505" spans="1:75" s="3" customFormat="1" ht="18.2" customHeight="1" x14ac:dyDescent="0.15">
      <c r="A505" s="6">
        <v>503</v>
      </c>
      <c r="B505" s="7" t="s">
        <v>37</v>
      </c>
      <c r="C505" s="7" t="s">
        <v>34</v>
      </c>
      <c r="D505" s="8">
        <v>45383</v>
      </c>
      <c r="E505" s="9" t="s">
        <v>171</v>
      </c>
      <c r="F505" s="10">
        <v>146</v>
      </c>
      <c r="G505" s="10">
        <v>145</v>
      </c>
      <c r="H505" s="1">
        <v>17898.169999999998</v>
      </c>
      <c r="I505" s="1">
        <v>51578.66</v>
      </c>
      <c r="J505" s="1">
        <v>0</v>
      </c>
      <c r="K505" s="1">
        <v>69476.83</v>
      </c>
      <c r="L505" s="1">
        <v>597.17999999999995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69476.83</v>
      </c>
      <c r="S505" s="1">
        <v>55855.49</v>
      </c>
      <c r="T505" s="1">
        <v>141.69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55997.18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f t="shared" si="7"/>
        <v>0</v>
      </c>
      <c r="AU505" s="1">
        <v>52175.839999999997</v>
      </c>
      <c r="AV505" s="1">
        <v>55997.18</v>
      </c>
      <c r="AW505" s="11">
        <v>26</v>
      </c>
      <c r="AX505" s="11">
        <v>240</v>
      </c>
      <c r="AY505" s="1">
        <v>348700</v>
      </c>
      <c r="AZ505" s="1">
        <v>79266.789999999994</v>
      </c>
      <c r="BA505" s="12">
        <v>90</v>
      </c>
      <c r="BB505" s="12">
        <v>78.884419313561196</v>
      </c>
      <c r="BC505" s="12">
        <v>9.5</v>
      </c>
      <c r="BD505" s="12"/>
      <c r="BE505" s="9" t="s">
        <v>1521</v>
      </c>
      <c r="BF505" s="6"/>
      <c r="BG505" s="9" t="s">
        <v>550</v>
      </c>
      <c r="BH505" s="9" t="s">
        <v>587</v>
      </c>
      <c r="BI505" s="9" t="s">
        <v>588</v>
      </c>
      <c r="BJ505" s="9" t="s">
        <v>1522</v>
      </c>
      <c r="BK505" s="7" t="s">
        <v>1</v>
      </c>
      <c r="BL505" s="12">
        <v>564014.85129123996</v>
      </c>
      <c r="BM505" s="7" t="s">
        <v>35</v>
      </c>
      <c r="BN505" s="12"/>
      <c r="BO505" s="13">
        <v>38876</v>
      </c>
      <c r="BP505" s="13">
        <v>46176</v>
      </c>
      <c r="BQ505" s="13" t="s">
        <v>1792</v>
      </c>
      <c r="BR505" s="13" t="s">
        <v>1793</v>
      </c>
      <c r="BS505" s="13">
        <v>43867</v>
      </c>
      <c r="BT505" s="13">
        <v>44497</v>
      </c>
      <c r="BU505" s="12">
        <v>27763.58</v>
      </c>
      <c r="BV505" s="12">
        <v>52.47</v>
      </c>
      <c r="BW505" s="12">
        <v>0</v>
      </c>
    </row>
    <row r="506" spans="1:75" s="3" customFormat="1" ht="18.2" customHeight="1" x14ac:dyDescent="0.15">
      <c r="A506" s="14">
        <v>504</v>
      </c>
      <c r="B506" s="15" t="s">
        <v>37</v>
      </c>
      <c r="C506" s="15" t="s">
        <v>34</v>
      </c>
      <c r="D506" s="16">
        <v>45383</v>
      </c>
      <c r="E506" s="2" t="s">
        <v>431</v>
      </c>
      <c r="F506" s="17">
        <v>121</v>
      </c>
      <c r="G506" s="17">
        <v>120</v>
      </c>
      <c r="H506" s="18">
        <v>25321.7</v>
      </c>
      <c r="I506" s="18">
        <v>65614.600000000006</v>
      </c>
      <c r="J506" s="18">
        <v>0</v>
      </c>
      <c r="K506" s="18">
        <v>90936.3</v>
      </c>
      <c r="L506" s="18">
        <v>844.83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90936.3</v>
      </c>
      <c r="S506" s="18">
        <v>60865.49</v>
      </c>
      <c r="T506" s="18">
        <v>200.46</v>
      </c>
      <c r="U506" s="18">
        <v>0</v>
      </c>
      <c r="V506" s="18">
        <v>0</v>
      </c>
      <c r="W506" s="18">
        <v>0</v>
      </c>
      <c r="X506" s="18">
        <v>0</v>
      </c>
      <c r="Y506" s="18">
        <v>0</v>
      </c>
      <c r="Z506" s="18">
        <v>61065.95</v>
      </c>
      <c r="AA506" s="18">
        <v>0</v>
      </c>
      <c r="AB506" s="18">
        <v>0</v>
      </c>
      <c r="AC506" s="18">
        <v>0</v>
      </c>
      <c r="AD506" s="18">
        <v>0</v>
      </c>
      <c r="AE506" s="18">
        <v>0</v>
      </c>
      <c r="AF506" s="18">
        <v>0</v>
      </c>
      <c r="AG506" s="18">
        <v>0</v>
      </c>
      <c r="AH506" s="18">
        <v>0</v>
      </c>
      <c r="AI506" s="18">
        <v>0</v>
      </c>
      <c r="AJ506" s="18">
        <v>0</v>
      </c>
      <c r="AK506" s="18">
        <v>0</v>
      </c>
      <c r="AL506" s="18">
        <v>0</v>
      </c>
      <c r="AM506" s="18">
        <v>0</v>
      </c>
      <c r="AN506" s="18">
        <v>0</v>
      </c>
      <c r="AO506" s="18">
        <v>0</v>
      </c>
      <c r="AP506" s="18">
        <v>0</v>
      </c>
      <c r="AQ506" s="18">
        <v>0</v>
      </c>
      <c r="AR506" s="18">
        <v>0</v>
      </c>
      <c r="AS506" s="18">
        <v>0</v>
      </c>
      <c r="AT506" s="1">
        <f t="shared" si="7"/>
        <v>0</v>
      </c>
      <c r="AU506" s="18">
        <v>66459.429999999993</v>
      </c>
      <c r="AV506" s="18">
        <v>61065.95</v>
      </c>
      <c r="AW506" s="19">
        <v>26</v>
      </c>
      <c r="AX506" s="19">
        <v>240</v>
      </c>
      <c r="AY506" s="18">
        <v>467000</v>
      </c>
      <c r="AZ506" s="18">
        <v>112140</v>
      </c>
      <c r="BA506" s="20">
        <v>88.99</v>
      </c>
      <c r="BB506" s="20">
        <v>72.163557490636705</v>
      </c>
      <c r="BC506" s="20">
        <v>9.5</v>
      </c>
      <c r="BD506" s="20"/>
      <c r="BE506" s="2" t="s">
        <v>1521</v>
      </c>
      <c r="BF506" s="14"/>
      <c r="BG506" s="2" t="s">
        <v>543</v>
      </c>
      <c r="BH506" s="2" t="s">
        <v>544</v>
      </c>
      <c r="BI506" s="2" t="s">
        <v>545</v>
      </c>
      <c r="BJ506" s="2" t="s">
        <v>1522</v>
      </c>
      <c r="BK506" s="15" t="s">
        <v>1</v>
      </c>
      <c r="BL506" s="20">
        <v>738223.42961640004</v>
      </c>
      <c r="BM506" s="15" t="s">
        <v>35</v>
      </c>
      <c r="BN506" s="20"/>
      <c r="BO506" s="21">
        <v>38874</v>
      </c>
      <c r="BP506" s="21">
        <v>46176</v>
      </c>
      <c r="BQ506" s="13" t="s">
        <v>1416</v>
      </c>
      <c r="BR506" s="13" t="s">
        <v>1688</v>
      </c>
      <c r="BS506" s="13">
        <v>43867</v>
      </c>
      <c r="BT506" s="13">
        <v>44497</v>
      </c>
      <c r="BU506" s="20">
        <v>32508.15</v>
      </c>
      <c r="BV506" s="20">
        <v>74.23</v>
      </c>
      <c r="BW506" s="20">
        <v>0</v>
      </c>
    </row>
    <row r="507" spans="1:75" s="3" customFormat="1" ht="18.2" customHeight="1" x14ac:dyDescent="0.15">
      <c r="A507" s="6">
        <v>505</v>
      </c>
      <c r="B507" s="7" t="s">
        <v>37</v>
      </c>
      <c r="C507" s="7" t="s">
        <v>34</v>
      </c>
      <c r="D507" s="8">
        <v>45383</v>
      </c>
      <c r="E507" s="9" t="s">
        <v>155</v>
      </c>
      <c r="F507" s="10">
        <v>194</v>
      </c>
      <c r="G507" s="10">
        <v>193</v>
      </c>
      <c r="H507" s="1">
        <v>61440.37</v>
      </c>
      <c r="I507" s="1">
        <v>48821.66</v>
      </c>
      <c r="J507" s="1">
        <v>0</v>
      </c>
      <c r="K507" s="1">
        <v>110262.03</v>
      </c>
      <c r="L507" s="1">
        <v>493.36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110262.03</v>
      </c>
      <c r="S507" s="1">
        <v>141251.75</v>
      </c>
      <c r="T507" s="1">
        <v>486.4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141738.15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s="1">
        <f t="shared" si="7"/>
        <v>0</v>
      </c>
      <c r="AU507" s="1">
        <v>49315.02</v>
      </c>
      <c r="AV507" s="1">
        <v>141738.15</v>
      </c>
      <c r="AW507" s="11">
        <v>86</v>
      </c>
      <c r="AX507" s="11">
        <v>300</v>
      </c>
      <c r="AY507" s="1">
        <v>467000</v>
      </c>
      <c r="AZ507" s="1">
        <v>112140</v>
      </c>
      <c r="BA507" s="12">
        <v>88.99</v>
      </c>
      <c r="BB507" s="12">
        <v>87.499715085607306</v>
      </c>
      <c r="BC507" s="12">
        <v>9.5</v>
      </c>
      <c r="BD507" s="12"/>
      <c r="BE507" s="9" t="s">
        <v>1523</v>
      </c>
      <c r="BF507" s="6"/>
      <c r="BG507" s="9" t="s">
        <v>543</v>
      </c>
      <c r="BH507" s="9" t="s">
        <v>544</v>
      </c>
      <c r="BI507" s="9" t="s">
        <v>545</v>
      </c>
      <c r="BJ507" s="9" t="s">
        <v>1522</v>
      </c>
      <c r="BK507" s="7" t="s">
        <v>1</v>
      </c>
      <c r="BL507" s="12">
        <v>895110.24687684001</v>
      </c>
      <c r="BM507" s="7" t="s">
        <v>35</v>
      </c>
      <c r="BN507" s="12"/>
      <c r="BO507" s="13">
        <v>38874</v>
      </c>
      <c r="BP507" s="13">
        <v>48001</v>
      </c>
      <c r="BQ507" s="13" t="s">
        <v>1429</v>
      </c>
      <c r="BR507" s="13" t="s">
        <v>1698</v>
      </c>
      <c r="BS507" s="13">
        <v>43867</v>
      </c>
      <c r="BT507" s="13">
        <v>44497</v>
      </c>
      <c r="BU507" s="12">
        <v>52371.51</v>
      </c>
      <c r="BV507" s="12">
        <v>77.88</v>
      </c>
      <c r="BW507" s="12">
        <v>0</v>
      </c>
    </row>
    <row r="508" spans="1:75" s="3" customFormat="1" ht="18.2" customHeight="1" x14ac:dyDescent="0.15">
      <c r="A508" s="14">
        <v>506</v>
      </c>
      <c r="B508" s="15" t="s">
        <v>37</v>
      </c>
      <c r="C508" s="15" t="s">
        <v>34</v>
      </c>
      <c r="D508" s="16">
        <v>45383</v>
      </c>
      <c r="E508" s="2" t="s">
        <v>1130</v>
      </c>
      <c r="F508" s="17">
        <v>0</v>
      </c>
      <c r="G508" s="17">
        <v>0</v>
      </c>
      <c r="H508" s="18">
        <v>19328.39</v>
      </c>
      <c r="I508" s="18">
        <v>0</v>
      </c>
      <c r="J508" s="18">
        <v>0</v>
      </c>
      <c r="K508" s="18">
        <v>19328.39</v>
      </c>
      <c r="L508" s="18">
        <v>644.92999999999995</v>
      </c>
      <c r="M508" s="18">
        <v>0</v>
      </c>
      <c r="N508" s="18">
        <v>0</v>
      </c>
      <c r="O508" s="18">
        <v>605.30999999999995</v>
      </c>
      <c r="P508" s="18">
        <v>0</v>
      </c>
      <c r="Q508" s="18">
        <v>0</v>
      </c>
      <c r="R508" s="18">
        <v>18723.080000000002</v>
      </c>
      <c r="S508" s="18">
        <v>0</v>
      </c>
      <c r="T508" s="18">
        <v>153.02000000000001</v>
      </c>
      <c r="U508" s="18">
        <v>0</v>
      </c>
      <c r="V508" s="18">
        <v>0</v>
      </c>
      <c r="W508" s="18">
        <v>153.02000000000001</v>
      </c>
      <c r="X508" s="18">
        <v>0</v>
      </c>
      <c r="Y508" s="18">
        <v>0</v>
      </c>
      <c r="Z508" s="18">
        <v>0</v>
      </c>
      <c r="AA508" s="18">
        <v>56.67</v>
      </c>
      <c r="AB508" s="18">
        <v>0</v>
      </c>
      <c r="AC508" s="18">
        <v>0</v>
      </c>
      <c r="AD508" s="18">
        <v>0</v>
      </c>
      <c r="AE508" s="18">
        <v>0</v>
      </c>
      <c r="AF508" s="18">
        <v>-42.37</v>
      </c>
      <c r="AG508" s="18">
        <v>37.18</v>
      </c>
      <c r="AH508" s="18">
        <v>111.15</v>
      </c>
      <c r="AI508" s="18">
        <v>0</v>
      </c>
      <c r="AJ508" s="18">
        <v>0</v>
      </c>
      <c r="AK508" s="18">
        <v>0</v>
      </c>
      <c r="AL508" s="18">
        <v>0</v>
      </c>
      <c r="AM508" s="18">
        <v>0</v>
      </c>
      <c r="AN508" s="18">
        <v>0</v>
      </c>
      <c r="AO508" s="18">
        <v>0</v>
      </c>
      <c r="AP508" s="18">
        <v>0</v>
      </c>
      <c r="AQ508" s="18">
        <v>0</v>
      </c>
      <c r="AR508" s="18">
        <v>0.05</v>
      </c>
      <c r="AS508" s="18">
        <v>0</v>
      </c>
      <c r="AT508" s="1">
        <f t="shared" si="7"/>
        <v>920.91</v>
      </c>
      <c r="AU508" s="18">
        <v>39.619999999999997</v>
      </c>
      <c r="AV508" s="18">
        <v>0</v>
      </c>
      <c r="AW508" s="19">
        <v>26</v>
      </c>
      <c r="AX508" s="19">
        <v>240</v>
      </c>
      <c r="AY508" s="18">
        <v>364500</v>
      </c>
      <c r="AZ508" s="18">
        <v>85604.76</v>
      </c>
      <c r="BA508" s="20">
        <v>90</v>
      </c>
      <c r="BB508" s="20">
        <v>19.6843867093372</v>
      </c>
      <c r="BC508" s="20">
        <v>9.5</v>
      </c>
      <c r="BD508" s="20"/>
      <c r="BE508" s="2" t="s">
        <v>1523</v>
      </c>
      <c r="BF508" s="14"/>
      <c r="BG508" s="2" t="s">
        <v>543</v>
      </c>
      <c r="BH508" s="2" t="s">
        <v>564</v>
      </c>
      <c r="BI508" s="2" t="s">
        <v>565</v>
      </c>
      <c r="BJ508" s="2" t="s">
        <v>3</v>
      </c>
      <c r="BK508" s="15" t="s">
        <v>1</v>
      </c>
      <c r="BL508" s="20">
        <v>151994.48768624</v>
      </c>
      <c r="BM508" s="15" t="s">
        <v>35</v>
      </c>
      <c r="BN508" s="20"/>
      <c r="BO508" s="21">
        <v>38877</v>
      </c>
      <c r="BP508" s="21">
        <v>46177</v>
      </c>
      <c r="BQ508" s="13" t="s">
        <v>1665</v>
      </c>
      <c r="BR508" s="13" t="s">
        <v>1687</v>
      </c>
      <c r="BS508" s="13" t="s">
        <v>1667</v>
      </c>
      <c r="BT508" s="13" t="s">
        <v>1667</v>
      </c>
      <c r="BU508" s="20">
        <v>0</v>
      </c>
      <c r="BV508" s="20">
        <v>56.67</v>
      </c>
      <c r="BW508" s="20">
        <v>0</v>
      </c>
    </row>
    <row r="509" spans="1:75" s="3" customFormat="1" ht="18.2" customHeight="1" x14ac:dyDescent="0.15">
      <c r="A509" s="6">
        <v>507</v>
      </c>
      <c r="B509" s="7" t="s">
        <v>37</v>
      </c>
      <c r="C509" s="7" t="s">
        <v>34</v>
      </c>
      <c r="D509" s="8">
        <v>45383</v>
      </c>
      <c r="E509" s="9" t="s">
        <v>210</v>
      </c>
      <c r="F509" s="10">
        <v>189</v>
      </c>
      <c r="G509" s="10">
        <v>188</v>
      </c>
      <c r="H509" s="1">
        <v>39807.07</v>
      </c>
      <c r="I509" s="1">
        <v>31284.27</v>
      </c>
      <c r="J509" s="1">
        <v>0</v>
      </c>
      <c r="K509" s="1">
        <v>71091.34</v>
      </c>
      <c r="L509" s="1">
        <v>319.69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71091.34</v>
      </c>
      <c r="S509" s="1">
        <v>88698.61</v>
      </c>
      <c r="T509" s="1">
        <v>315.14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89013.75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0</v>
      </c>
      <c r="AS509" s="1">
        <v>0</v>
      </c>
      <c r="AT509" s="1">
        <f t="shared" si="7"/>
        <v>0</v>
      </c>
      <c r="AU509" s="1">
        <v>31603.96</v>
      </c>
      <c r="AV509" s="1">
        <v>89013.75</v>
      </c>
      <c r="AW509" s="11">
        <v>86</v>
      </c>
      <c r="AX509" s="11">
        <v>300</v>
      </c>
      <c r="AY509" s="1">
        <v>336000</v>
      </c>
      <c r="AZ509" s="1">
        <v>72660</v>
      </c>
      <c r="BA509" s="12">
        <v>79.45</v>
      </c>
      <c r="BB509" s="12">
        <v>77.734750385356506</v>
      </c>
      <c r="BC509" s="12">
        <v>9.5</v>
      </c>
      <c r="BD509" s="12"/>
      <c r="BE509" s="9" t="s">
        <v>1523</v>
      </c>
      <c r="BF509" s="6"/>
      <c r="BG509" s="9" t="s">
        <v>543</v>
      </c>
      <c r="BH509" s="9" t="s">
        <v>578</v>
      </c>
      <c r="BI509" s="9" t="s">
        <v>579</v>
      </c>
      <c r="BJ509" s="9" t="s">
        <v>1522</v>
      </c>
      <c r="BK509" s="7" t="s">
        <v>1</v>
      </c>
      <c r="BL509" s="12">
        <v>577121.48867751996</v>
      </c>
      <c r="BM509" s="7" t="s">
        <v>35</v>
      </c>
      <c r="BN509" s="12"/>
      <c r="BO509" s="13">
        <v>38877</v>
      </c>
      <c r="BP509" s="13">
        <v>48002</v>
      </c>
      <c r="BQ509" s="13" t="s">
        <v>1419</v>
      </c>
      <c r="BR509" s="13" t="s">
        <v>1710</v>
      </c>
      <c r="BS509" s="13">
        <v>43322</v>
      </c>
      <c r="BT509" s="13">
        <v>43952</v>
      </c>
      <c r="BU509" s="12">
        <v>33636.5</v>
      </c>
      <c r="BV509" s="12">
        <v>50.46</v>
      </c>
      <c r="BW509" s="12">
        <v>0</v>
      </c>
    </row>
    <row r="510" spans="1:75" s="3" customFormat="1" ht="18.2" customHeight="1" x14ac:dyDescent="0.15">
      <c r="A510" s="14">
        <v>508</v>
      </c>
      <c r="B510" s="15" t="s">
        <v>37</v>
      </c>
      <c r="C510" s="15" t="s">
        <v>34</v>
      </c>
      <c r="D510" s="16">
        <v>45383</v>
      </c>
      <c r="E510" s="2" t="s">
        <v>167</v>
      </c>
      <c r="F510" s="17">
        <v>165</v>
      </c>
      <c r="G510" s="17">
        <v>164</v>
      </c>
      <c r="H510" s="18">
        <v>42455.92</v>
      </c>
      <c r="I510" s="18">
        <v>131067.5</v>
      </c>
      <c r="J510" s="18">
        <v>0</v>
      </c>
      <c r="K510" s="18">
        <v>173523.42</v>
      </c>
      <c r="L510" s="18">
        <v>1418.03</v>
      </c>
      <c r="M510" s="18">
        <v>0</v>
      </c>
      <c r="N510" s="18">
        <v>0</v>
      </c>
      <c r="O510" s="18">
        <v>0</v>
      </c>
      <c r="P510" s="18">
        <v>0</v>
      </c>
      <c r="Q510" s="18">
        <v>0</v>
      </c>
      <c r="R510" s="18">
        <v>173523.42</v>
      </c>
      <c r="S510" s="18">
        <v>157132.4</v>
      </c>
      <c r="T510" s="18">
        <v>332.57</v>
      </c>
      <c r="U510" s="18">
        <v>0</v>
      </c>
      <c r="V510" s="18">
        <v>0</v>
      </c>
      <c r="W510" s="18">
        <v>0</v>
      </c>
      <c r="X510" s="18">
        <v>0</v>
      </c>
      <c r="Y510" s="18">
        <v>0</v>
      </c>
      <c r="Z510" s="18">
        <v>157464.97</v>
      </c>
      <c r="AA510" s="18">
        <v>0</v>
      </c>
      <c r="AB510" s="18">
        <v>0</v>
      </c>
      <c r="AC510" s="18">
        <v>0</v>
      </c>
      <c r="AD510" s="18">
        <v>0</v>
      </c>
      <c r="AE510" s="18">
        <v>0</v>
      </c>
      <c r="AF510" s="18">
        <v>0</v>
      </c>
      <c r="AG510" s="18">
        <v>0</v>
      </c>
      <c r="AH510" s="18">
        <v>0</v>
      </c>
      <c r="AI510" s="18">
        <v>0</v>
      </c>
      <c r="AJ510" s="18">
        <v>0</v>
      </c>
      <c r="AK510" s="18">
        <v>0</v>
      </c>
      <c r="AL510" s="18">
        <v>0</v>
      </c>
      <c r="AM510" s="18">
        <v>0</v>
      </c>
      <c r="AN510" s="18">
        <v>0</v>
      </c>
      <c r="AO510" s="18">
        <v>0</v>
      </c>
      <c r="AP510" s="18">
        <v>0</v>
      </c>
      <c r="AQ510" s="18">
        <v>0</v>
      </c>
      <c r="AR510" s="18">
        <v>0</v>
      </c>
      <c r="AS510" s="18">
        <v>0</v>
      </c>
      <c r="AT510" s="1">
        <f t="shared" si="7"/>
        <v>0</v>
      </c>
      <c r="AU510" s="18">
        <v>132485.53</v>
      </c>
      <c r="AV510" s="18">
        <v>157464.97</v>
      </c>
      <c r="AW510" s="19">
        <v>26</v>
      </c>
      <c r="AX510" s="19">
        <v>240</v>
      </c>
      <c r="AY510" s="18">
        <v>772000</v>
      </c>
      <c r="AZ510" s="18">
        <v>189129.67</v>
      </c>
      <c r="BA510" s="20">
        <v>89.99</v>
      </c>
      <c r="BB510" s="20">
        <v>82.564372717406002</v>
      </c>
      <c r="BC510" s="20">
        <v>9.4</v>
      </c>
      <c r="BD510" s="20"/>
      <c r="BE510" s="2" t="s">
        <v>1523</v>
      </c>
      <c r="BF510" s="14"/>
      <c r="BG510" s="2" t="s">
        <v>561</v>
      </c>
      <c r="BH510" s="2" t="s">
        <v>859</v>
      </c>
      <c r="BI510" s="2" t="s">
        <v>614</v>
      </c>
      <c r="BJ510" s="2" t="s">
        <v>1522</v>
      </c>
      <c r="BK510" s="15" t="s">
        <v>1</v>
      </c>
      <c r="BL510" s="20">
        <v>1408667.98221576</v>
      </c>
      <c r="BM510" s="15" t="s">
        <v>35</v>
      </c>
      <c r="BN510" s="20"/>
      <c r="BO510" s="21">
        <v>38882</v>
      </c>
      <c r="BP510" s="21">
        <v>46182</v>
      </c>
      <c r="BQ510" s="13" t="s">
        <v>1414</v>
      </c>
      <c r="BR510" s="13" t="s">
        <v>1683</v>
      </c>
      <c r="BS510" s="13">
        <v>43867</v>
      </c>
      <c r="BT510" s="13">
        <v>44497</v>
      </c>
      <c r="BU510" s="20">
        <v>64585.9</v>
      </c>
      <c r="BV510" s="20">
        <v>69.37</v>
      </c>
      <c r="BW510" s="20">
        <v>0</v>
      </c>
    </row>
    <row r="511" spans="1:75" s="3" customFormat="1" ht="18.2" customHeight="1" x14ac:dyDescent="0.15">
      <c r="A511" s="6">
        <v>509</v>
      </c>
      <c r="B511" s="7" t="s">
        <v>37</v>
      </c>
      <c r="C511" s="7" t="s">
        <v>34</v>
      </c>
      <c r="D511" s="8">
        <v>45383</v>
      </c>
      <c r="E511" s="9" t="s">
        <v>432</v>
      </c>
      <c r="F511" s="10">
        <v>174</v>
      </c>
      <c r="G511" s="10">
        <v>173</v>
      </c>
      <c r="H511" s="1">
        <v>51403.82</v>
      </c>
      <c r="I511" s="1">
        <v>38920.959999999999</v>
      </c>
      <c r="J511" s="1">
        <v>0</v>
      </c>
      <c r="K511" s="1">
        <v>90324.78</v>
      </c>
      <c r="L511" s="1">
        <v>412.8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90324.78</v>
      </c>
      <c r="S511" s="1">
        <v>103715.53</v>
      </c>
      <c r="T511" s="1">
        <v>406.95</v>
      </c>
      <c r="U511" s="1">
        <v>0</v>
      </c>
      <c r="V511" s="1">
        <v>0</v>
      </c>
      <c r="W511" s="1">
        <v>0</v>
      </c>
      <c r="X511" s="1">
        <v>0</v>
      </c>
      <c r="Y511" s="1">
        <v>0</v>
      </c>
      <c r="Z511" s="1">
        <v>104122.48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s="1">
        <f t="shared" si="7"/>
        <v>0</v>
      </c>
      <c r="AU511" s="1">
        <v>39333.760000000002</v>
      </c>
      <c r="AV511" s="1">
        <v>104122.48</v>
      </c>
      <c r="AW511" s="11">
        <v>86</v>
      </c>
      <c r="AX511" s="11">
        <v>300</v>
      </c>
      <c r="AY511" s="1">
        <v>391000</v>
      </c>
      <c r="AZ511" s="1">
        <v>93825.38</v>
      </c>
      <c r="BA511" s="12">
        <v>90</v>
      </c>
      <c r="BB511" s="12">
        <v>86.642123911461894</v>
      </c>
      <c r="BC511" s="12">
        <v>9.5</v>
      </c>
      <c r="BD511" s="12"/>
      <c r="BE511" s="9" t="s">
        <v>1523</v>
      </c>
      <c r="BF511" s="6"/>
      <c r="BG511" s="9" t="s">
        <v>550</v>
      </c>
      <c r="BH511" s="9" t="s">
        <v>570</v>
      </c>
      <c r="BI511" s="9" t="s">
        <v>573</v>
      </c>
      <c r="BJ511" s="9" t="s">
        <v>1522</v>
      </c>
      <c r="BK511" s="7" t="s">
        <v>1</v>
      </c>
      <c r="BL511" s="12">
        <v>733259.09313384001</v>
      </c>
      <c r="BM511" s="7" t="s">
        <v>35</v>
      </c>
      <c r="BN511" s="12"/>
      <c r="BO511" s="13">
        <v>38884</v>
      </c>
      <c r="BP511" s="13">
        <v>48009</v>
      </c>
      <c r="BQ511" s="13" t="s">
        <v>1402</v>
      </c>
      <c r="BR511" s="13" t="s">
        <v>1697</v>
      </c>
      <c r="BS511" s="13">
        <v>43867</v>
      </c>
      <c r="BT511" s="13">
        <v>44497</v>
      </c>
      <c r="BU511" s="12">
        <v>40151.269999999997</v>
      </c>
      <c r="BV511" s="12">
        <v>65.16</v>
      </c>
      <c r="BW511" s="12">
        <v>0</v>
      </c>
    </row>
    <row r="512" spans="1:75" s="3" customFormat="1" ht="18.2" customHeight="1" x14ac:dyDescent="0.15">
      <c r="A512" s="14">
        <v>510</v>
      </c>
      <c r="B512" s="15" t="s">
        <v>37</v>
      </c>
      <c r="C512" s="15" t="s">
        <v>34</v>
      </c>
      <c r="D512" s="16">
        <v>45383</v>
      </c>
      <c r="E512" s="2" t="s">
        <v>1131</v>
      </c>
      <c r="F512" s="17">
        <v>0</v>
      </c>
      <c r="G512" s="17">
        <v>0</v>
      </c>
      <c r="H512" s="18">
        <v>41888.870000000003</v>
      </c>
      <c r="I512" s="18">
        <v>0</v>
      </c>
      <c r="J512" s="18">
        <v>0</v>
      </c>
      <c r="K512" s="18">
        <v>41888.870000000003</v>
      </c>
      <c r="L512" s="18">
        <v>446.84</v>
      </c>
      <c r="M512" s="18">
        <v>0</v>
      </c>
      <c r="N512" s="18">
        <v>0</v>
      </c>
      <c r="O512" s="18">
        <v>446.84</v>
      </c>
      <c r="P512" s="18">
        <v>0</v>
      </c>
      <c r="Q512" s="18">
        <v>0</v>
      </c>
      <c r="R512" s="18">
        <v>41442.03</v>
      </c>
      <c r="S512" s="18">
        <v>0</v>
      </c>
      <c r="T512" s="18">
        <v>331.62</v>
      </c>
      <c r="U512" s="18">
        <v>0</v>
      </c>
      <c r="V512" s="18">
        <v>0</v>
      </c>
      <c r="W512" s="18">
        <v>331.62</v>
      </c>
      <c r="X512" s="18">
        <v>0</v>
      </c>
      <c r="Y512" s="18">
        <v>0</v>
      </c>
      <c r="Z512" s="18">
        <v>0</v>
      </c>
      <c r="AA512" s="18">
        <v>61.88</v>
      </c>
      <c r="AB512" s="18">
        <v>0</v>
      </c>
      <c r="AC512" s="18">
        <v>0</v>
      </c>
      <c r="AD512" s="18">
        <v>0</v>
      </c>
      <c r="AE512" s="18">
        <v>0</v>
      </c>
      <c r="AF512" s="18">
        <v>-43.96</v>
      </c>
      <c r="AG512" s="18">
        <v>42.02</v>
      </c>
      <c r="AH512" s="18">
        <v>115.93</v>
      </c>
      <c r="AI512" s="18">
        <v>0</v>
      </c>
      <c r="AJ512" s="18">
        <v>0</v>
      </c>
      <c r="AK512" s="18">
        <v>0</v>
      </c>
      <c r="AL512" s="18">
        <v>0</v>
      </c>
      <c r="AM512" s="18">
        <v>0</v>
      </c>
      <c r="AN512" s="18">
        <v>0</v>
      </c>
      <c r="AO512" s="18">
        <v>0</v>
      </c>
      <c r="AP512" s="18">
        <v>0.37</v>
      </c>
      <c r="AQ512" s="18">
        <v>0</v>
      </c>
      <c r="AR512" s="18">
        <v>0.03</v>
      </c>
      <c r="AS512" s="18">
        <v>0</v>
      </c>
      <c r="AT512" s="1">
        <f t="shared" si="7"/>
        <v>954.67000000000007</v>
      </c>
      <c r="AU512" s="18">
        <v>0</v>
      </c>
      <c r="AV512" s="18">
        <v>0</v>
      </c>
      <c r="AW512" s="19">
        <v>86</v>
      </c>
      <c r="AX512" s="19">
        <v>300</v>
      </c>
      <c r="AY512" s="18">
        <v>383600</v>
      </c>
      <c r="AZ512" s="18">
        <v>89100</v>
      </c>
      <c r="BA512" s="20">
        <v>90</v>
      </c>
      <c r="BB512" s="20">
        <v>41.860636363636402</v>
      </c>
      <c r="BC512" s="20">
        <v>9.5</v>
      </c>
      <c r="BD512" s="20"/>
      <c r="BE512" s="2" t="s">
        <v>1523</v>
      </c>
      <c r="BF512" s="14"/>
      <c r="BG512" s="2" t="s">
        <v>543</v>
      </c>
      <c r="BH512" s="2" t="s">
        <v>584</v>
      </c>
      <c r="BI512" s="2" t="s">
        <v>585</v>
      </c>
      <c r="BJ512" s="2" t="s">
        <v>3</v>
      </c>
      <c r="BK512" s="15" t="s">
        <v>1</v>
      </c>
      <c r="BL512" s="20">
        <v>336427.55991683999</v>
      </c>
      <c r="BM512" s="15" t="s">
        <v>35</v>
      </c>
      <c r="BN512" s="20"/>
      <c r="BO512" s="21">
        <v>38884</v>
      </c>
      <c r="BP512" s="21">
        <v>48009</v>
      </c>
      <c r="BQ512" s="13" t="s">
        <v>1665</v>
      </c>
      <c r="BR512" s="13" t="s">
        <v>1687</v>
      </c>
      <c r="BS512" s="13" t="s">
        <v>1667</v>
      </c>
      <c r="BT512" s="13" t="s">
        <v>1667</v>
      </c>
      <c r="BU512" s="20">
        <v>0</v>
      </c>
      <c r="BV512" s="20">
        <v>61.88</v>
      </c>
      <c r="BW512" s="20">
        <v>0</v>
      </c>
    </row>
    <row r="513" spans="1:75" s="3" customFormat="1" ht="18.2" customHeight="1" x14ac:dyDescent="0.15">
      <c r="A513" s="6">
        <v>511</v>
      </c>
      <c r="B513" s="7" t="s">
        <v>37</v>
      </c>
      <c r="C513" s="7" t="s">
        <v>34</v>
      </c>
      <c r="D513" s="8">
        <v>45383</v>
      </c>
      <c r="E513" s="9" t="s">
        <v>39</v>
      </c>
      <c r="F513" s="10">
        <v>177</v>
      </c>
      <c r="G513" s="10">
        <v>176</v>
      </c>
      <c r="H513" s="1">
        <v>66348.929999999993</v>
      </c>
      <c r="I513" s="1">
        <v>56655.92</v>
      </c>
      <c r="J513" s="1">
        <v>0</v>
      </c>
      <c r="K513" s="1">
        <v>123004.85</v>
      </c>
      <c r="L513" s="1">
        <v>596.16999999999996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123004.85</v>
      </c>
      <c r="S513" s="1">
        <v>140991.87</v>
      </c>
      <c r="T513" s="1">
        <v>525.26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141517.13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>
        <f t="shared" si="7"/>
        <v>0</v>
      </c>
      <c r="AU513" s="1">
        <v>57252.09</v>
      </c>
      <c r="AV513" s="1">
        <v>141517.13</v>
      </c>
      <c r="AW513" s="11">
        <v>86</v>
      </c>
      <c r="AX513" s="11">
        <v>300</v>
      </c>
      <c r="AY513" s="1">
        <v>524000</v>
      </c>
      <c r="AZ513" s="1">
        <v>128354.54</v>
      </c>
      <c r="BA513" s="12">
        <v>90</v>
      </c>
      <c r="BB513" s="12">
        <v>86.248889209528599</v>
      </c>
      <c r="BC513" s="12">
        <v>9.5</v>
      </c>
      <c r="BD513" s="12"/>
      <c r="BE513" s="9" t="s">
        <v>1523</v>
      </c>
      <c r="BF513" s="6"/>
      <c r="BG513" s="9" t="s">
        <v>561</v>
      </c>
      <c r="BH513" s="9" t="s">
        <v>859</v>
      </c>
      <c r="BI513" s="9" t="s">
        <v>614</v>
      </c>
      <c r="BJ513" s="9" t="s">
        <v>1522</v>
      </c>
      <c r="BK513" s="7" t="s">
        <v>1</v>
      </c>
      <c r="BL513" s="12">
        <v>998556.81643580005</v>
      </c>
      <c r="BM513" s="7" t="s">
        <v>35</v>
      </c>
      <c r="BN513" s="12"/>
      <c r="BO513" s="13">
        <v>38888</v>
      </c>
      <c r="BP513" s="13">
        <v>48013</v>
      </c>
      <c r="BQ513" s="13" t="s">
        <v>1401</v>
      </c>
      <c r="BR513" s="13" t="s">
        <v>1702</v>
      </c>
      <c r="BS513" s="13">
        <v>44232</v>
      </c>
      <c r="BT513" s="13">
        <v>44862</v>
      </c>
      <c r="BU513" s="12">
        <v>55501.83</v>
      </c>
      <c r="BV513" s="12">
        <v>89.14</v>
      </c>
      <c r="BW513" s="12">
        <v>0</v>
      </c>
    </row>
    <row r="514" spans="1:75" s="3" customFormat="1" ht="18.2" customHeight="1" x14ac:dyDescent="0.15">
      <c r="A514" s="14">
        <v>512</v>
      </c>
      <c r="B514" s="15" t="s">
        <v>37</v>
      </c>
      <c r="C514" s="15" t="s">
        <v>34</v>
      </c>
      <c r="D514" s="16">
        <v>45383</v>
      </c>
      <c r="E514" s="2" t="s">
        <v>297</v>
      </c>
      <c r="F514" s="17">
        <v>183</v>
      </c>
      <c r="G514" s="17">
        <v>182</v>
      </c>
      <c r="H514" s="18">
        <v>64016.1</v>
      </c>
      <c r="I514" s="18">
        <v>49594.66</v>
      </c>
      <c r="J514" s="18">
        <v>0</v>
      </c>
      <c r="K514" s="18">
        <v>113610.76</v>
      </c>
      <c r="L514" s="18">
        <v>514.04999999999995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113610.76</v>
      </c>
      <c r="S514" s="18">
        <v>137219.04</v>
      </c>
      <c r="T514" s="18">
        <v>506.79</v>
      </c>
      <c r="U514" s="18">
        <v>0</v>
      </c>
      <c r="V514" s="18">
        <v>0</v>
      </c>
      <c r="W514" s="18">
        <v>0</v>
      </c>
      <c r="X514" s="18">
        <v>0</v>
      </c>
      <c r="Y514" s="18">
        <v>0</v>
      </c>
      <c r="Z514" s="18">
        <v>137725.82999999999</v>
      </c>
      <c r="AA514" s="18">
        <v>0</v>
      </c>
      <c r="AB514" s="18">
        <v>0</v>
      </c>
      <c r="AC514" s="18">
        <v>0</v>
      </c>
      <c r="AD514" s="18">
        <v>0</v>
      </c>
      <c r="AE514" s="18">
        <v>0</v>
      </c>
      <c r="AF514" s="18">
        <v>0</v>
      </c>
      <c r="AG514" s="18">
        <v>0</v>
      </c>
      <c r="AH514" s="18">
        <v>0</v>
      </c>
      <c r="AI514" s="18">
        <v>0</v>
      </c>
      <c r="AJ514" s="18">
        <v>0</v>
      </c>
      <c r="AK514" s="18">
        <v>0</v>
      </c>
      <c r="AL514" s="18">
        <v>0</v>
      </c>
      <c r="AM514" s="18">
        <v>0</v>
      </c>
      <c r="AN514" s="18">
        <v>0</v>
      </c>
      <c r="AO514" s="18">
        <v>0</v>
      </c>
      <c r="AP514" s="18">
        <v>0</v>
      </c>
      <c r="AQ514" s="18">
        <v>0</v>
      </c>
      <c r="AR514" s="18">
        <v>0</v>
      </c>
      <c r="AS514" s="18">
        <v>0</v>
      </c>
      <c r="AT514" s="1">
        <f t="shared" si="7"/>
        <v>0</v>
      </c>
      <c r="AU514" s="18">
        <v>50108.71</v>
      </c>
      <c r="AV514" s="18">
        <v>137725.82999999999</v>
      </c>
      <c r="AW514" s="19">
        <v>86</v>
      </c>
      <c r="AX514" s="19">
        <v>300</v>
      </c>
      <c r="AY514" s="18">
        <v>477000</v>
      </c>
      <c r="AZ514" s="18">
        <v>116841.83</v>
      </c>
      <c r="BA514" s="20">
        <v>89.99</v>
      </c>
      <c r="BB514" s="20">
        <v>87.501473508246093</v>
      </c>
      <c r="BC514" s="20">
        <v>9.5</v>
      </c>
      <c r="BD514" s="20"/>
      <c r="BE514" s="2" t="s">
        <v>1523</v>
      </c>
      <c r="BF514" s="14"/>
      <c r="BG514" s="2" t="s">
        <v>561</v>
      </c>
      <c r="BH514" s="2" t="s">
        <v>858</v>
      </c>
      <c r="BI514" s="2" t="s">
        <v>614</v>
      </c>
      <c r="BJ514" s="2" t="s">
        <v>1522</v>
      </c>
      <c r="BK514" s="15" t="s">
        <v>1</v>
      </c>
      <c r="BL514" s="20">
        <v>922295.33078127995</v>
      </c>
      <c r="BM514" s="15" t="s">
        <v>35</v>
      </c>
      <c r="BN514" s="20"/>
      <c r="BO514" s="21">
        <v>38888</v>
      </c>
      <c r="BP514" s="21">
        <v>48013</v>
      </c>
      <c r="BQ514" s="13" t="s">
        <v>1405</v>
      </c>
      <c r="BR514" s="13" t="s">
        <v>1691</v>
      </c>
      <c r="BS514" s="13">
        <v>43867</v>
      </c>
      <c r="BT514" s="13">
        <v>44497</v>
      </c>
      <c r="BU514" s="20">
        <v>52159.29</v>
      </c>
      <c r="BV514" s="20">
        <v>81.14</v>
      </c>
      <c r="BW514" s="20">
        <v>0</v>
      </c>
    </row>
    <row r="515" spans="1:75" s="3" customFormat="1" ht="18.2" customHeight="1" x14ac:dyDescent="0.15">
      <c r="A515" s="6">
        <v>513</v>
      </c>
      <c r="B515" s="7" t="s">
        <v>37</v>
      </c>
      <c r="C515" s="7" t="s">
        <v>34</v>
      </c>
      <c r="D515" s="8">
        <v>45383</v>
      </c>
      <c r="E515" s="9" t="s">
        <v>119</v>
      </c>
      <c r="F515" s="10">
        <v>194</v>
      </c>
      <c r="G515" s="10">
        <v>193</v>
      </c>
      <c r="H515" s="1">
        <v>49012.45</v>
      </c>
      <c r="I515" s="1">
        <v>38946.400000000001</v>
      </c>
      <c r="J515" s="1">
        <v>0</v>
      </c>
      <c r="K515" s="1">
        <v>87958.85</v>
      </c>
      <c r="L515" s="1">
        <v>393.56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87958.85</v>
      </c>
      <c r="S515" s="1">
        <v>112129.47</v>
      </c>
      <c r="T515" s="1">
        <v>388.02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112517.49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s="1">
        <f t="shared" ref="AT515:AT578" si="8">AQ515-AR515-AS515+AP515+AO515+AN515+AL515+AI515+AH515+AG515+AF515+AA515+W515+V515+Q515+P515+O515+N515-J515</f>
        <v>0</v>
      </c>
      <c r="AU515" s="1">
        <v>39339.96</v>
      </c>
      <c r="AV515" s="1">
        <v>112517.49</v>
      </c>
      <c r="AW515" s="11">
        <v>86</v>
      </c>
      <c r="AX515" s="11">
        <v>300</v>
      </c>
      <c r="AY515" s="1">
        <v>373500</v>
      </c>
      <c r="AZ515" s="1">
        <v>89457</v>
      </c>
      <c r="BA515" s="12">
        <v>89.99</v>
      </c>
      <c r="BB515" s="12">
        <v>88.482923767843801</v>
      </c>
      <c r="BC515" s="12">
        <v>9.5</v>
      </c>
      <c r="BD515" s="12"/>
      <c r="BE515" s="9" t="s">
        <v>1521</v>
      </c>
      <c r="BF515" s="6"/>
      <c r="BG515" s="9" t="s">
        <v>543</v>
      </c>
      <c r="BH515" s="9" t="s">
        <v>546</v>
      </c>
      <c r="BI515" s="9" t="s">
        <v>862</v>
      </c>
      <c r="BJ515" s="9" t="s">
        <v>1522</v>
      </c>
      <c r="BK515" s="7" t="s">
        <v>1</v>
      </c>
      <c r="BL515" s="12">
        <v>714052.40714779997</v>
      </c>
      <c r="BM515" s="7" t="s">
        <v>35</v>
      </c>
      <c r="BN515" s="12"/>
      <c r="BO515" s="13">
        <v>38891</v>
      </c>
      <c r="BP515" s="13">
        <v>48016</v>
      </c>
      <c r="BQ515" s="13" t="s">
        <v>1406</v>
      </c>
      <c r="BR515" s="13" t="s">
        <v>1686</v>
      </c>
      <c r="BS515" s="13">
        <v>43867</v>
      </c>
      <c r="BT515" s="13">
        <v>44497</v>
      </c>
      <c r="BU515" s="12">
        <v>41682.089999999997</v>
      </c>
      <c r="BV515" s="12">
        <v>62.12</v>
      </c>
      <c r="BW515" s="12">
        <v>0</v>
      </c>
    </row>
    <row r="516" spans="1:75" s="3" customFormat="1" ht="18.2" customHeight="1" x14ac:dyDescent="0.15">
      <c r="A516" s="14">
        <v>514</v>
      </c>
      <c r="B516" s="15" t="s">
        <v>37</v>
      </c>
      <c r="C516" s="15" t="s">
        <v>34</v>
      </c>
      <c r="D516" s="16">
        <v>45383</v>
      </c>
      <c r="E516" s="2" t="s">
        <v>1132</v>
      </c>
      <c r="F516" s="17">
        <v>87</v>
      </c>
      <c r="G516" s="17">
        <v>86</v>
      </c>
      <c r="H516" s="18">
        <v>37441.9</v>
      </c>
      <c r="I516" s="18">
        <v>18851.98</v>
      </c>
      <c r="J516" s="18">
        <v>0</v>
      </c>
      <c r="K516" s="18">
        <v>56293.88</v>
      </c>
      <c r="L516" s="18">
        <v>300.63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56293.88</v>
      </c>
      <c r="S516" s="18">
        <v>33091.370000000003</v>
      </c>
      <c r="T516" s="18">
        <v>296.42</v>
      </c>
      <c r="U516" s="18">
        <v>0</v>
      </c>
      <c r="V516" s="18">
        <v>0</v>
      </c>
      <c r="W516" s="18">
        <v>0</v>
      </c>
      <c r="X516" s="18">
        <v>0</v>
      </c>
      <c r="Y516" s="18">
        <v>0</v>
      </c>
      <c r="Z516" s="18">
        <v>33387.79</v>
      </c>
      <c r="AA516" s="18">
        <v>0</v>
      </c>
      <c r="AB516" s="18">
        <v>0</v>
      </c>
      <c r="AC516" s="18">
        <v>0</v>
      </c>
      <c r="AD516" s="18">
        <v>0</v>
      </c>
      <c r="AE516" s="18">
        <v>0</v>
      </c>
      <c r="AF516" s="18">
        <v>0</v>
      </c>
      <c r="AG516" s="18">
        <v>0</v>
      </c>
      <c r="AH516" s="18">
        <v>0</v>
      </c>
      <c r="AI516" s="18">
        <v>0</v>
      </c>
      <c r="AJ516" s="18">
        <v>0</v>
      </c>
      <c r="AK516" s="18">
        <v>0</v>
      </c>
      <c r="AL516" s="18">
        <v>0</v>
      </c>
      <c r="AM516" s="18">
        <v>0</v>
      </c>
      <c r="AN516" s="18">
        <v>0</v>
      </c>
      <c r="AO516" s="18">
        <v>0</v>
      </c>
      <c r="AP516" s="18">
        <v>0</v>
      </c>
      <c r="AQ516" s="18">
        <v>0</v>
      </c>
      <c r="AR516" s="18">
        <v>0</v>
      </c>
      <c r="AS516" s="18">
        <v>0</v>
      </c>
      <c r="AT516" s="1">
        <f t="shared" si="8"/>
        <v>0</v>
      </c>
      <c r="AU516" s="18">
        <v>19152.61</v>
      </c>
      <c r="AV516" s="18">
        <v>33387.79</v>
      </c>
      <c r="AW516" s="19">
        <v>86</v>
      </c>
      <c r="AX516" s="19">
        <v>300</v>
      </c>
      <c r="AY516" s="18">
        <v>307000</v>
      </c>
      <c r="AZ516" s="18">
        <v>68336.53</v>
      </c>
      <c r="BA516" s="20">
        <v>90</v>
      </c>
      <c r="BB516" s="20">
        <v>74.139690733492003</v>
      </c>
      <c r="BC516" s="20">
        <v>9.5</v>
      </c>
      <c r="BD516" s="20"/>
      <c r="BE516" s="2" t="s">
        <v>1523</v>
      </c>
      <c r="BF516" s="14"/>
      <c r="BG516" s="2" t="s">
        <v>575</v>
      </c>
      <c r="BH516" s="2" t="s">
        <v>663</v>
      </c>
      <c r="BI516" s="2" t="s">
        <v>861</v>
      </c>
      <c r="BJ516" s="2" t="s">
        <v>1522</v>
      </c>
      <c r="BK516" s="15" t="s">
        <v>1</v>
      </c>
      <c r="BL516" s="20">
        <v>456995.29406863998</v>
      </c>
      <c r="BM516" s="15" t="s">
        <v>35</v>
      </c>
      <c r="BN516" s="20"/>
      <c r="BO516" s="21">
        <v>38891</v>
      </c>
      <c r="BP516" s="21">
        <v>48016</v>
      </c>
      <c r="BQ516" s="13" t="s">
        <v>1410</v>
      </c>
      <c r="BR516" s="13" t="s">
        <v>1684</v>
      </c>
      <c r="BS516" s="13">
        <v>44232</v>
      </c>
      <c r="BT516" s="13">
        <v>44862</v>
      </c>
      <c r="BU516" s="20">
        <v>14890.61</v>
      </c>
      <c r="BV516" s="20">
        <v>47.46</v>
      </c>
      <c r="BW516" s="20">
        <v>0</v>
      </c>
    </row>
    <row r="517" spans="1:75" s="3" customFormat="1" ht="18.2" customHeight="1" x14ac:dyDescent="0.15">
      <c r="A517" s="6">
        <v>515</v>
      </c>
      <c r="B517" s="7" t="s">
        <v>37</v>
      </c>
      <c r="C517" s="7" t="s">
        <v>34</v>
      </c>
      <c r="D517" s="8">
        <v>45383</v>
      </c>
      <c r="E517" s="9" t="s">
        <v>1133</v>
      </c>
      <c r="F517" s="10">
        <v>0</v>
      </c>
      <c r="G517" s="10">
        <v>0</v>
      </c>
      <c r="H517" s="1">
        <v>38468.61</v>
      </c>
      <c r="I517" s="1">
        <v>0</v>
      </c>
      <c r="J517" s="1">
        <v>0</v>
      </c>
      <c r="K517" s="1">
        <v>38468.61</v>
      </c>
      <c r="L517" s="1">
        <v>308.92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38468.61</v>
      </c>
      <c r="S517" s="1">
        <v>0</v>
      </c>
      <c r="T517" s="1">
        <v>304.54000000000002</v>
      </c>
      <c r="U517" s="1">
        <v>0</v>
      </c>
      <c r="V517" s="1">
        <v>0</v>
      </c>
      <c r="W517" s="1">
        <v>0</v>
      </c>
      <c r="X517" s="1">
        <v>0</v>
      </c>
      <c r="Y517" s="1">
        <v>0</v>
      </c>
      <c r="Z517" s="1">
        <v>304.54000000000002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-1.32</v>
      </c>
      <c r="AG517" s="1">
        <v>0</v>
      </c>
      <c r="AH517" s="1">
        <v>2.41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0</v>
      </c>
      <c r="AO517" s="1">
        <v>0</v>
      </c>
      <c r="AP517" s="1">
        <v>0</v>
      </c>
      <c r="AQ517" s="1">
        <v>0</v>
      </c>
      <c r="AR517" s="1">
        <v>1.0900000000000001</v>
      </c>
      <c r="AS517" s="1">
        <v>0</v>
      </c>
      <c r="AT517" s="1">
        <f t="shared" si="8"/>
        <v>0</v>
      </c>
      <c r="AU517" s="1">
        <v>308.92</v>
      </c>
      <c r="AV517" s="1">
        <v>304.54000000000002</v>
      </c>
      <c r="AW517" s="11">
        <v>86</v>
      </c>
      <c r="AX517" s="11">
        <v>300</v>
      </c>
      <c r="AY517" s="1">
        <v>287100</v>
      </c>
      <c r="AZ517" s="1">
        <v>70214.36</v>
      </c>
      <c r="BA517" s="12">
        <v>89.86</v>
      </c>
      <c r="BB517" s="12">
        <v>49.231941936094003</v>
      </c>
      <c r="BC517" s="12">
        <v>9.5</v>
      </c>
      <c r="BD517" s="12"/>
      <c r="BE517" s="9" t="s">
        <v>1521</v>
      </c>
      <c r="BF517" s="6"/>
      <c r="BG517" s="9" t="s">
        <v>537</v>
      </c>
      <c r="BH517" s="9" t="s">
        <v>538</v>
      </c>
      <c r="BI517" s="9" t="s">
        <v>863</v>
      </c>
      <c r="BJ517" s="9" t="s">
        <v>3</v>
      </c>
      <c r="BK517" s="7" t="s">
        <v>1</v>
      </c>
      <c r="BL517" s="12">
        <v>312289.25310108002</v>
      </c>
      <c r="BM517" s="7" t="s">
        <v>35</v>
      </c>
      <c r="BN517" s="12"/>
      <c r="BO517" s="13">
        <v>38891</v>
      </c>
      <c r="BP517" s="13">
        <v>48016</v>
      </c>
      <c r="BQ517" s="13" t="s">
        <v>1665</v>
      </c>
      <c r="BR517" s="13" t="s">
        <v>1687</v>
      </c>
      <c r="BS517" s="13" t="s">
        <v>1667</v>
      </c>
      <c r="BT517" s="13" t="s">
        <v>1667</v>
      </c>
      <c r="BU517" s="12">
        <v>169.97</v>
      </c>
      <c r="BV517" s="12">
        <v>48.76</v>
      </c>
      <c r="BW517" s="12">
        <v>0</v>
      </c>
    </row>
    <row r="518" spans="1:75" s="3" customFormat="1" ht="18.2" customHeight="1" x14ac:dyDescent="0.15">
      <c r="A518" s="14">
        <v>516</v>
      </c>
      <c r="B518" s="15" t="s">
        <v>37</v>
      </c>
      <c r="C518" s="15" t="s">
        <v>34</v>
      </c>
      <c r="D518" s="16">
        <v>45383</v>
      </c>
      <c r="E518" s="2" t="s">
        <v>294</v>
      </c>
      <c r="F518" s="17">
        <v>191</v>
      </c>
      <c r="G518" s="17">
        <v>190</v>
      </c>
      <c r="H518" s="18">
        <v>37441.9</v>
      </c>
      <c r="I518" s="18">
        <v>29486.69</v>
      </c>
      <c r="J518" s="18">
        <v>0</v>
      </c>
      <c r="K518" s="18">
        <v>66928.59</v>
      </c>
      <c r="L518" s="18">
        <v>300.63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66928.59</v>
      </c>
      <c r="S518" s="18">
        <v>84281.7</v>
      </c>
      <c r="T518" s="18">
        <v>296.42</v>
      </c>
      <c r="U518" s="18">
        <v>0</v>
      </c>
      <c r="V518" s="18">
        <v>0</v>
      </c>
      <c r="W518" s="18">
        <v>0</v>
      </c>
      <c r="X518" s="18">
        <v>0</v>
      </c>
      <c r="Y518" s="18">
        <v>0</v>
      </c>
      <c r="Z518" s="18">
        <v>84578.12</v>
      </c>
      <c r="AA518" s="18">
        <v>0</v>
      </c>
      <c r="AB518" s="18">
        <v>0</v>
      </c>
      <c r="AC518" s="18">
        <v>0</v>
      </c>
      <c r="AD518" s="18">
        <v>0</v>
      </c>
      <c r="AE518" s="18">
        <v>0</v>
      </c>
      <c r="AF518" s="18">
        <v>0</v>
      </c>
      <c r="AG518" s="18">
        <v>0</v>
      </c>
      <c r="AH518" s="18">
        <v>0</v>
      </c>
      <c r="AI518" s="18">
        <v>0</v>
      </c>
      <c r="AJ518" s="18">
        <v>0</v>
      </c>
      <c r="AK518" s="18">
        <v>0</v>
      </c>
      <c r="AL518" s="18">
        <v>0</v>
      </c>
      <c r="AM518" s="18">
        <v>0</v>
      </c>
      <c r="AN518" s="18">
        <v>0</v>
      </c>
      <c r="AO518" s="18">
        <v>0</v>
      </c>
      <c r="AP518" s="18">
        <v>0</v>
      </c>
      <c r="AQ518" s="18">
        <v>0</v>
      </c>
      <c r="AR518" s="18">
        <v>0</v>
      </c>
      <c r="AS518" s="18">
        <v>0</v>
      </c>
      <c r="AT518" s="1">
        <f t="shared" si="8"/>
        <v>0</v>
      </c>
      <c r="AU518" s="18">
        <v>29787.32</v>
      </c>
      <c r="AV518" s="18">
        <v>84578.12</v>
      </c>
      <c r="AW518" s="19">
        <v>86</v>
      </c>
      <c r="AX518" s="19">
        <v>300</v>
      </c>
      <c r="AY518" s="18">
        <v>342000</v>
      </c>
      <c r="AZ518" s="18">
        <v>68336.53</v>
      </c>
      <c r="BA518" s="20">
        <v>90</v>
      </c>
      <c r="BB518" s="20">
        <v>88.145726743807401</v>
      </c>
      <c r="BC518" s="20">
        <v>9.5</v>
      </c>
      <c r="BD518" s="20"/>
      <c r="BE518" s="2" t="s">
        <v>1521</v>
      </c>
      <c r="BF518" s="14"/>
      <c r="BG518" s="2" t="s">
        <v>575</v>
      </c>
      <c r="BH518" s="2" t="s">
        <v>663</v>
      </c>
      <c r="BI518" s="2" t="s">
        <v>861</v>
      </c>
      <c r="BJ518" s="2" t="s">
        <v>1522</v>
      </c>
      <c r="BK518" s="15" t="s">
        <v>1</v>
      </c>
      <c r="BL518" s="20">
        <v>543328.16762051999</v>
      </c>
      <c r="BM518" s="15" t="s">
        <v>35</v>
      </c>
      <c r="BN518" s="20"/>
      <c r="BO518" s="21">
        <v>38891</v>
      </c>
      <c r="BP518" s="21">
        <v>48016</v>
      </c>
      <c r="BQ518" s="13" t="s">
        <v>1423</v>
      </c>
      <c r="BR518" s="13" t="s">
        <v>1680</v>
      </c>
      <c r="BS518" s="13">
        <v>44232</v>
      </c>
      <c r="BT518" s="13">
        <v>44862</v>
      </c>
      <c r="BU518" s="20">
        <v>32054.6</v>
      </c>
      <c r="BV518" s="20">
        <v>47.46</v>
      </c>
      <c r="BW518" s="20">
        <v>0</v>
      </c>
    </row>
    <row r="519" spans="1:75" s="3" customFormat="1" ht="18.2" customHeight="1" x14ac:dyDescent="0.15">
      <c r="A519" s="6">
        <v>517</v>
      </c>
      <c r="B519" s="7" t="s">
        <v>37</v>
      </c>
      <c r="C519" s="7" t="s">
        <v>34</v>
      </c>
      <c r="D519" s="8">
        <v>45383</v>
      </c>
      <c r="E519" s="9" t="s">
        <v>298</v>
      </c>
      <c r="F519" s="10">
        <v>158</v>
      </c>
      <c r="G519" s="10">
        <v>157</v>
      </c>
      <c r="H519" s="1">
        <v>61010.87</v>
      </c>
      <c r="I519" s="1">
        <v>44081.46</v>
      </c>
      <c r="J519" s="1">
        <v>0</v>
      </c>
      <c r="K519" s="1">
        <v>105092.33</v>
      </c>
      <c r="L519" s="1">
        <v>489.92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105092.33</v>
      </c>
      <c r="S519" s="1">
        <v>109639.89</v>
      </c>
      <c r="T519" s="1">
        <v>483</v>
      </c>
      <c r="U519" s="1">
        <v>0</v>
      </c>
      <c r="V519" s="1">
        <v>0</v>
      </c>
      <c r="W519" s="1">
        <v>0</v>
      </c>
      <c r="X519" s="1">
        <v>0</v>
      </c>
      <c r="Y519" s="1">
        <v>0</v>
      </c>
      <c r="Z519" s="1">
        <v>110122.89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0</v>
      </c>
      <c r="AO519" s="1">
        <v>0</v>
      </c>
      <c r="AP519" s="1">
        <v>0</v>
      </c>
      <c r="AQ519" s="1">
        <v>0</v>
      </c>
      <c r="AR519" s="1">
        <v>0</v>
      </c>
      <c r="AS519" s="1">
        <v>0</v>
      </c>
      <c r="AT519" s="1">
        <f t="shared" si="8"/>
        <v>0</v>
      </c>
      <c r="AU519" s="1">
        <v>44571.38</v>
      </c>
      <c r="AV519" s="1">
        <v>110122.89</v>
      </c>
      <c r="AW519" s="11">
        <v>86</v>
      </c>
      <c r="AX519" s="11">
        <v>300</v>
      </c>
      <c r="AY519" s="1">
        <v>460000</v>
      </c>
      <c r="AZ519" s="1">
        <v>111357.06</v>
      </c>
      <c r="BA519" s="12">
        <v>90</v>
      </c>
      <c r="BB519" s="12">
        <v>84.936776348082503</v>
      </c>
      <c r="BC519" s="12">
        <v>9.5</v>
      </c>
      <c r="BD519" s="12"/>
      <c r="BE519" s="9" t="s">
        <v>1523</v>
      </c>
      <c r="BF519" s="6"/>
      <c r="BG519" s="9" t="s">
        <v>550</v>
      </c>
      <c r="BH519" s="9" t="s">
        <v>570</v>
      </c>
      <c r="BI519" s="9" t="s">
        <v>573</v>
      </c>
      <c r="BJ519" s="9" t="s">
        <v>1522</v>
      </c>
      <c r="BK519" s="7" t="s">
        <v>1</v>
      </c>
      <c r="BL519" s="12">
        <v>853142.47752524004</v>
      </c>
      <c r="BM519" s="7" t="s">
        <v>35</v>
      </c>
      <c r="BN519" s="12"/>
      <c r="BO519" s="13">
        <v>38896</v>
      </c>
      <c r="BP519" s="13">
        <v>48021</v>
      </c>
      <c r="BQ519" s="13" t="s">
        <v>1448</v>
      </c>
      <c r="BR519" s="13" t="s">
        <v>1664</v>
      </c>
      <c r="BS519" s="13">
        <v>44232</v>
      </c>
      <c r="BT519" s="13">
        <v>44862</v>
      </c>
      <c r="BU519" s="12">
        <v>43453.75</v>
      </c>
      <c r="BV519" s="12">
        <v>77.33</v>
      </c>
      <c r="BW519" s="12">
        <v>0</v>
      </c>
    </row>
    <row r="520" spans="1:75" s="3" customFormat="1" ht="18.2" customHeight="1" x14ac:dyDescent="0.15">
      <c r="A520" s="14">
        <v>518</v>
      </c>
      <c r="B520" s="15" t="s">
        <v>37</v>
      </c>
      <c r="C520" s="15" t="s">
        <v>34</v>
      </c>
      <c r="D520" s="16">
        <v>45383</v>
      </c>
      <c r="E520" s="2" t="s">
        <v>169</v>
      </c>
      <c r="F520" s="17">
        <v>164</v>
      </c>
      <c r="G520" s="17">
        <v>163</v>
      </c>
      <c r="H520" s="18">
        <v>71773.539999999994</v>
      </c>
      <c r="I520" s="18">
        <v>52786.95</v>
      </c>
      <c r="J520" s="18">
        <v>0</v>
      </c>
      <c r="K520" s="18">
        <v>124560.49</v>
      </c>
      <c r="L520" s="18">
        <v>576.34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124560.49</v>
      </c>
      <c r="S520" s="18">
        <v>133894.17000000001</v>
      </c>
      <c r="T520" s="18">
        <v>568.21</v>
      </c>
      <c r="U520" s="18">
        <v>0</v>
      </c>
      <c r="V520" s="18">
        <v>0</v>
      </c>
      <c r="W520" s="18">
        <v>0</v>
      </c>
      <c r="X520" s="18">
        <v>0</v>
      </c>
      <c r="Y520" s="18">
        <v>0</v>
      </c>
      <c r="Z520" s="18">
        <v>134462.38</v>
      </c>
      <c r="AA520" s="18">
        <v>0</v>
      </c>
      <c r="AB520" s="18">
        <v>0</v>
      </c>
      <c r="AC520" s="18">
        <v>0</v>
      </c>
      <c r="AD520" s="18">
        <v>0</v>
      </c>
      <c r="AE520" s="18">
        <v>0</v>
      </c>
      <c r="AF520" s="18">
        <v>0</v>
      </c>
      <c r="AG520" s="18">
        <v>0</v>
      </c>
      <c r="AH520" s="18">
        <v>0</v>
      </c>
      <c r="AI520" s="18">
        <v>0</v>
      </c>
      <c r="AJ520" s="18">
        <v>0</v>
      </c>
      <c r="AK520" s="18">
        <v>0</v>
      </c>
      <c r="AL520" s="18">
        <v>0</v>
      </c>
      <c r="AM520" s="18">
        <v>0</v>
      </c>
      <c r="AN520" s="18">
        <v>0</v>
      </c>
      <c r="AO520" s="18">
        <v>0</v>
      </c>
      <c r="AP520" s="18">
        <v>0</v>
      </c>
      <c r="AQ520" s="18">
        <v>0</v>
      </c>
      <c r="AR520" s="18">
        <v>0</v>
      </c>
      <c r="AS520" s="18">
        <v>0</v>
      </c>
      <c r="AT520" s="1">
        <f t="shared" si="8"/>
        <v>0</v>
      </c>
      <c r="AU520" s="18">
        <v>53363.29</v>
      </c>
      <c r="AV520" s="18">
        <v>134462.38</v>
      </c>
      <c r="AW520" s="19">
        <v>86</v>
      </c>
      <c r="AX520" s="19">
        <v>300</v>
      </c>
      <c r="AY520" s="18">
        <v>535000</v>
      </c>
      <c r="AZ520" s="18">
        <v>131001.23</v>
      </c>
      <c r="BA520" s="20">
        <v>89.99</v>
      </c>
      <c r="BB520" s="20">
        <v>85.565597323780906</v>
      </c>
      <c r="BC520" s="20">
        <v>9.5</v>
      </c>
      <c r="BD520" s="20"/>
      <c r="BE520" s="2" t="s">
        <v>1521</v>
      </c>
      <c r="BF520" s="14"/>
      <c r="BG520" s="2" t="s">
        <v>550</v>
      </c>
      <c r="BH520" s="2" t="s">
        <v>570</v>
      </c>
      <c r="BI520" s="2" t="s">
        <v>860</v>
      </c>
      <c r="BJ520" s="2" t="s">
        <v>1522</v>
      </c>
      <c r="BK520" s="15" t="s">
        <v>1</v>
      </c>
      <c r="BL520" s="20">
        <v>1011185.54551372</v>
      </c>
      <c r="BM520" s="15" t="s">
        <v>35</v>
      </c>
      <c r="BN520" s="20"/>
      <c r="BO520" s="21">
        <v>38898</v>
      </c>
      <c r="BP520" s="21">
        <v>48023</v>
      </c>
      <c r="BQ520" s="13" t="s">
        <v>1403</v>
      </c>
      <c r="BR520" s="13" t="s">
        <v>1699</v>
      </c>
      <c r="BS520" s="13" t="s">
        <v>1667</v>
      </c>
      <c r="BT520" s="13" t="s">
        <v>1667</v>
      </c>
      <c r="BU520" s="20">
        <v>52637.96</v>
      </c>
      <c r="BV520" s="20">
        <v>90.97</v>
      </c>
      <c r="BW520" s="20">
        <v>0</v>
      </c>
    </row>
    <row r="521" spans="1:75" s="3" customFormat="1" ht="18.2" customHeight="1" x14ac:dyDescent="0.15">
      <c r="A521" s="6">
        <v>519</v>
      </c>
      <c r="B521" s="7" t="s">
        <v>37</v>
      </c>
      <c r="C521" s="7" t="s">
        <v>34</v>
      </c>
      <c r="D521" s="8">
        <v>45383</v>
      </c>
      <c r="E521" s="9" t="s">
        <v>166</v>
      </c>
      <c r="F521" s="10">
        <v>114</v>
      </c>
      <c r="G521" s="10">
        <v>114</v>
      </c>
      <c r="H521" s="1">
        <v>0</v>
      </c>
      <c r="I521" s="1">
        <v>177492.43</v>
      </c>
      <c r="J521" s="1">
        <v>0</v>
      </c>
      <c r="K521" s="1">
        <v>177492.43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177492.43</v>
      </c>
      <c r="S521" s="1">
        <v>92438.88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92438.88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f t="shared" si="8"/>
        <v>0</v>
      </c>
      <c r="AU521" s="1">
        <v>177492.43</v>
      </c>
      <c r="AV521" s="1">
        <v>92438.88</v>
      </c>
      <c r="AW521" s="11">
        <v>0</v>
      </c>
      <c r="AX521" s="11">
        <v>180</v>
      </c>
      <c r="AY521" s="1">
        <v>935800</v>
      </c>
      <c r="AZ521" s="1">
        <v>226086</v>
      </c>
      <c r="BA521" s="12">
        <v>89.99</v>
      </c>
      <c r="BB521" s="12">
        <v>70.648088672894403</v>
      </c>
      <c r="BC521" s="12">
        <v>9.4</v>
      </c>
      <c r="BD521" s="12"/>
      <c r="BE521" s="9" t="s">
        <v>1521</v>
      </c>
      <c r="BF521" s="6"/>
      <c r="BG521" s="9" t="s">
        <v>550</v>
      </c>
      <c r="BH521" s="9" t="s">
        <v>587</v>
      </c>
      <c r="BI521" s="9" t="s">
        <v>595</v>
      </c>
      <c r="BJ521" s="9" t="s">
        <v>1522</v>
      </c>
      <c r="BK521" s="7" t="s">
        <v>1</v>
      </c>
      <c r="BL521" s="12">
        <v>1440888.5165280399</v>
      </c>
      <c r="BM521" s="7" t="s">
        <v>35</v>
      </c>
      <c r="BN521" s="12"/>
      <c r="BO521" s="13">
        <v>38903</v>
      </c>
      <c r="BP521" s="13">
        <v>44378</v>
      </c>
      <c r="BQ521" s="13" t="s">
        <v>1430</v>
      </c>
      <c r="BR521" s="13" t="s">
        <v>1715</v>
      </c>
      <c r="BS521" s="13">
        <v>43867</v>
      </c>
      <c r="BT521" s="13">
        <v>44497</v>
      </c>
      <c r="BU521" s="12">
        <v>51812</v>
      </c>
      <c r="BV521" s="12">
        <v>0</v>
      </c>
      <c r="BW521" s="12">
        <v>0</v>
      </c>
    </row>
    <row r="522" spans="1:75" s="3" customFormat="1" ht="18.2" customHeight="1" x14ac:dyDescent="0.15">
      <c r="A522" s="14">
        <v>520</v>
      </c>
      <c r="B522" s="15" t="s">
        <v>37</v>
      </c>
      <c r="C522" s="15" t="s">
        <v>34</v>
      </c>
      <c r="D522" s="16">
        <v>45383</v>
      </c>
      <c r="E522" s="2" t="s">
        <v>1134</v>
      </c>
      <c r="F522" s="17">
        <v>0</v>
      </c>
      <c r="G522" s="17">
        <v>0</v>
      </c>
      <c r="H522" s="18">
        <v>52813.64</v>
      </c>
      <c r="I522" s="18">
        <v>0</v>
      </c>
      <c r="J522" s="18">
        <v>0</v>
      </c>
      <c r="K522" s="18">
        <v>52813.64</v>
      </c>
      <c r="L522" s="18">
        <v>417.42</v>
      </c>
      <c r="M522" s="18">
        <v>0</v>
      </c>
      <c r="N522" s="18">
        <v>0</v>
      </c>
      <c r="O522" s="18">
        <v>406.63</v>
      </c>
      <c r="P522" s="18">
        <v>0</v>
      </c>
      <c r="Q522" s="18">
        <v>0</v>
      </c>
      <c r="R522" s="18">
        <v>52407.01</v>
      </c>
      <c r="S522" s="18">
        <v>0</v>
      </c>
      <c r="T522" s="18">
        <v>418.11</v>
      </c>
      <c r="U522" s="18">
        <v>0</v>
      </c>
      <c r="V522" s="18">
        <v>0</v>
      </c>
      <c r="W522" s="18">
        <v>418.11</v>
      </c>
      <c r="X522" s="18">
        <v>0</v>
      </c>
      <c r="Y522" s="18">
        <v>0</v>
      </c>
      <c r="Z522" s="18">
        <v>0</v>
      </c>
      <c r="AA522" s="18">
        <v>66.41</v>
      </c>
      <c r="AB522" s="18">
        <v>0</v>
      </c>
      <c r="AC522" s="18">
        <v>0</v>
      </c>
      <c r="AD522" s="18">
        <v>0</v>
      </c>
      <c r="AE522" s="18">
        <v>0</v>
      </c>
      <c r="AF522" s="18">
        <v>-46.67</v>
      </c>
      <c r="AG522" s="18">
        <v>45.1</v>
      </c>
      <c r="AH522" s="18">
        <v>124.64</v>
      </c>
      <c r="AI522" s="18">
        <v>0</v>
      </c>
      <c r="AJ522" s="18">
        <v>0</v>
      </c>
      <c r="AK522" s="18">
        <v>0</v>
      </c>
      <c r="AL522" s="18">
        <v>0</v>
      </c>
      <c r="AM522" s="18">
        <v>0</v>
      </c>
      <c r="AN522" s="18">
        <v>0</v>
      </c>
      <c r="AO522" s="18">
        <v>0</v>
      </c>
      <c r="AP522" s="18">
        <v>0</v>
      </c>
      <c r="AQ522" s="18">
        <v>0</v>
      </c>
      <c r="AR522" s="18">
        <v>28.76</v>
      </c>
      <c r="AS522" s="18">
        <v>0</v>
      </c>
      <c r="AT522" s="1">
        <f t="shared" si="8"/>
        <v>985.45999999999992</v>
      </c>
      <c r="AU522" s="18">
        <v>10.79</v>
      </c>
      <c r="AV522" s="18">
        <v>0</v>
      </c>
      <c r="AW522" s="19">
        <v>87</v>
      </c>
      <c r="AX522" s="19">
        <v>300</v>
      </c>
      <c r="AY522" s="18">
        <v>416000</v>
      </c>
      <c r="AZ522" s="18">
        <v>95632</v>
      </c>
      <c r="BA522" s="20">
        <v>85.99</v>
      </c>
      <c r="BB522" s="20">
        <v>47.123126044629402</v>
      </c>
      <c r="BC522" s="20">
        <v>9.5</v>
      </c>
      <c r="BD522" s="20"/>
      <c r="BE522" s="2" t="s">
        <v>1523</v>
      </c>
      <c r="BF522" s="14"/>
      <c r="BG522" s="2" t="s">
        <v>550</v>
      </c>
      <c r="BH522" s="2" t="s">
        <v>570</v>
      </c>
      <c r="BI522" s="2" t="s">
        <v>866</v>
      </c>
      <c r="BJ522" s="2" t="s">
        <v>3</v>
      </c>
      <c r="BK522" s="15" t="s">
        <v>1</v>
      </c>
      <c r="BL522" s="20">
        <v>425441.57457628002</v>
      </c>
      <c r="BM522" s="15" t="s">
        <v>35</v>
      </c>
      <c r="BN522" s="20"/>
      <c r="BO522" s="21">
        <v>38905</v>
      </c>
      <c r="BP522" s="21">
        <v>48030</v>
      </c>
      <c r="BQ522" s="13" t="s">
        <v>1665</v>
      </c>
      <c r="BR522" s="13" t="s">
        <v>1687</v>
      </c>
      <c r="BS522" s="13" t="s">
        <v>1667</v>
      </c>
      <c r="BT522" s="13" t="s">
        <v>1667</v>
      </c>
      <c r="BU522" s="20">
        <v>0</v>
      </c>
      <c r="BV522" s="20">
        <v>66.41</v>
      </c>
      <c r="BW522" s="20">
        <v>0</v>
      </c>
    </row>
    <row r="523" spans="1:75" s="3" customFormat="1" ht="18.2" customHeight="1" x14ac:dyDescent="0.15">
      <c r="A523" s="6">
        <v>521</v>
      </c>
      <c r="B523" s="7" t="s">
        <v>37</v>
      </c>
      <c r="C523" s="7" t="s">
        <v>34</v>
      </c>
      <c r="D523" s="8">
        <v>45383</v>
      </c>
      <c r="E523" s="9" t="s">
        <v>168</v>
      </c>
      <c r="F523" s="10">
        <v>177</v>
      </c>
      <c r="G523" s="10">
        <v>176</v>
      </c>
      <c r="H523" s="1">
        <v>33491.11</v>
      </c>
      <c r="I523" s="1">
        <v>102635.68</v>
      </c>
      <c r="J523" s="1">
        <v>0</v>
      </c>
      <c r="K523" s="1">
        <v>136126.79</v>
      </c>
      <c r="L523" s="1">
        <v>1074.4100000000001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136126.79</v>
      </c>
      <c r="S523" s="1">
        <v>132849.09</v>
      </c>
      <c r="T523" s="1">
        <v>262.35000000000002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133111.44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f t="shared" si="8"/>
        <v>0</v>
      </c>
      <c r="AU523" s="1">
        <v>103710.09</v>
      </c>
      <c r="AV523" s="1">
        <v>133111.44</v>
      </c>
      <c r="AW523" s="11">
        <v>27</v>
      </c>
      <c r="AX523" s="11">
        <v>240</v>
      </c>
      <c r="AY523" s="1">
        <v>590000</v>
      </c>
      <c r="AZ523" s="1">
        <v>144419.1</v>
      </c>
      <c r="BA523" s="12">
        <v>90</v>
      </c>
      <c r="BB523" s="12">
        <v>84.8323462755273</v>
      </c>
      <c r="BC523" s="12">
        <v>9.4</v>
      </c>
      <c r="BD523" s="12"/>
      <c r="BE523" s="9" t="s">
        <v>1523</v>
      </c>
      <c r="BF523" s="6"/>
      <c r="BG523" s="9" t="s">
        <v>561</v>
      </c>
      <c r="BH523" s="9" t="s">
        <v>562</v>
      </c>
      <c r="BI523" s="9" t="s">
        <v>682</v>
      </c>
      <c r="BJ523" s="9" t="s">
        <v>1522</v>
      </c>
      <c r="BK523" s="7" t="s">
        <v>1</v>
      </c>
      <c r="BL523" s="12">
        <v>1105081.0927701199</v>
      </c>
      <c r="BM523" s="7" t="s">
        <v>35</v>
      </c>
      <c r="BN523" s="12"/>
      <c r="BO523" s="13">
        <v>38905</v>
      </c>
      <c r="BP523" s="13">
        <v>46205</v>
      </c>
      <c r="BQ523" s="13" t="s">
        <v>1428</v>
      </c>
      <c r="BR523" s="13" t="s">
        <v>1705</v>
      </c>
      <c r="BS523" s="13">
        <v>43867</v>
      </c>
      <c r="BT523" s="13">
        <v>44497</v>
      </c>
      <c r="BU523" s="12">
        <v>52723.45</v>
      </c>
      <c r="BV523" s="12">
        <v>52.97</v>
      </c>
      <c r="BW523" s="12">
        <v>0</v>
      </c>
    </row>
    <row r="524" spans="1:75" s="3" customFormat="1" ht="18.2" customHeight="1" x14ac:dyDescent="0.15">
      <c r="A524" s="14">
        <v>522</v>
      </c>
      <c r="B524" s="15" t="s">
        <v>37</v>
      </c>
      <c r="C524" s="15" t="s">
        <v>34</v>
      </c>
      <c r="D524" s="16">
        <v>45383</v>
      </c>
      <c r="E524" s="2" t="s">
        <v>362</v>
      </c>
      <c r="F524" s="17">
        <v>195</v>
      </c>
      <c r="G524" s="17">
        <v>194</v>
      </c>
      <c r="H524" s="18">
        <v>61929.82</v>
      </c>
      <c r="I524" s="18">
        <v>48543.4</v>
      </c>
      <c r="J524" s="18">
        <v>0</v>
      </c>
      <c r="K524" s="18">
        <v>110473.22</v>
      </c>
      <c r="L524" s="18">
        <v>489.48</v>
      </c>
      <c r="M524" s="18">
        <v>0</v>
      </c>
      <c r="N524" s="18">
        <v>0</v>
      </c>
      <c r="O524" s="18">
        <v>0</v>
      </c>
      <c r="P524" s="18">
        <v>0</v>
      </c>
      <c r="Q524" s="18">
        <v>0</v>
      </c>
      <c r="R524" s="18">
        <v>110473.22</v>
      </c>
      <c r="S524" s="18">
        <v>142509.79</v>
      </c>
      <c r="T524" s="18">
        <v>490.28</v>
      </c>
      <c r="U524" s="18">
        <v>0</v>
      </c>
      <c r="V524" s="18">
        <v>0</v>
      </c>
      <c r="W524" s="18">
        <v>0</v>
      </c>
      <c r="X524" s="18">
        <v>0</v>
      </c>
      <c r="Y524" s="18">
        <v>0</v>
      </c>
      <c r="Z524" s="18">
        <v>143000.07</v>
      </c>
      <c r="AA524" s="18">
        <v>0</v>
      </c>
      <c r="AB524" s="18">
        <v>0</v>
      </c>
      <c r="AC524" s="18">
        <v>0</v>
      </c>
      <c r="AD524" s="18">
        <v>0</v>
      </c>
      <c r="AE524" s="18">
        <v>0</v>
      </c>
      <c r="AF524" s="18">
        <v>0</v>
      </c>
      <c r="AG524" s="18">
        <v>0</v>
      </c>
      <c r="AH524" s="18">
        <v>0</v>
      </c>
      <c r="AI524" s="18">
        <v>0</v>
      </c>
      <c r="AJ524" s="18">
        <v>0</v>
      </c>
      <c r="AK524" s="18">
        <v>0</v>
      </c>
      <c r="AL524" s="18">
        <v>0</v>
      </c>
      <c r="AM524" s="18">
        <v>0</v>
      </c>
      <c r="AN524" s="18">
        <v>0</v>
      </c>
      <c r="AO524" s="18">
        <v>0</v>
      </c>
      <c r="AP524" s="18">
        <v>0</v>
      </c>
      <c r="AQ524" s="18">
        <v>0</v>
      </c>
      <c r="AR524" s="18">
        <v>0</v>
      </c>
      <c r="AS524" s="18">
        <v>0</v>
      </c>
      <c r="AT524" s="1">
        <f t="shared" si="8"/>
        <v>0</v>
      </c>
      <c r="AU524" s="18">
        <v>49032.88</v>
      </c>
      <c r="AV524" s="18">
        <v>143000.07</v>
      </c>
      <c r="AW524" s="19">
        <v>87</v>
      </c>
      <c r="AX524" s="19">
        <v>300</v>
      </c>
      <c r="AY524" s="18">
        <v>467000</v>
      </c>
      <c r="AZ524" s="18">
        <v>112140</v>
      </c>
      <c r="BA524" s="20">
        <v>89</v>
      </c>
      <c r="BB524" s="20">
        <v>87.677158730158695</v>
      </c>
      <c r="BC524" s="20">
        <v>9.5</v>
      </c>
      <c r="BD524" s="20"/>
      <c r="BE524" s="2" t="s">
        <v>1523</v>
      </c>
      <c r="BF524" s="14"/>
      <c r="BG524" s="2" t="s">
        <v>543</v>
      </c>
      <c r="BH524" s="2" t="s">
        <v>544</v>
      </c>
      <c r="BI524" s="2" t="s">
        <v>545</v>
      </c>
      <c r="BJ524" s="2" t="s">
        <v>1522</v>
      </c>
      <c r="BK524" s="15" t="s">
        <v>1</v>
      </c>
      <c r="BL524" s="20">
        <v>896824.69321016001</v>
      </c>
      <c r="BM524" s="15" t="s">
        <v>35</v>
      </c>
      <c r="BN524" s="20"/>
      <c r="BO524" s="21">
        <v>38908</v>
      </c>
      <c r="BP524" s="21">
        <v>48036</v>
      </c>
      <c r="BQ524" s="13" t="s">
        <v>1406</v>
      </c>
      <c r="BR524" s="13" t="s">
        <v>1686</v>
      </c>
      <c r="BS524" s="13">
        <v>43867</v>
      </c>
      <c r="BT524" s="13">
        <v>44497</v>
      </c>
      <c r="BU524" s="20">
        <v>52539.41</v>
      </c>
      <c r="BV524" s="20">
        <v>77.88</v>
      </c>
      <c r="BW524" s="20">
        <v>0</v>
      </c>
    </row>
    <row r="525" spans="1:75" s="3" customFormat="1" ht="18.2" customHeight="1" x14ac:dyDescent="0.15">
      <c r="A525" s="6">
        <v>523</v>
      </c>
      <c r="B525" s="7" t="s">
        <v>37</v>
      </c>
      <c r="C525" s="7" t="s">
        <v>34</v>
      </c>
      <c r="D525" s="8">
        <v>45383</v>
      </c>
      <c r="E525" s="9" t="s">
        <v>291</v>
      </c>
      <c r="F525" s="10">
        <v>85</v>
      </c>
      <c r="G525" s="10">
        <v>85</v>
      </c>
      <c r="H525" s="1">
        <v>0</v>
      </c>
      <c r="I525" s="1">
        <v>54454.71</v>
      </c>
      <c r="J525" s="1">
        <v>0</v>
      </c>
      <c r="K525" s="1">
        <v>54454.71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54454.71</v>
      </c>
      <c r="S525" s="1">
        <v>20515.18</v>
      </c>
      <c r="T525" s="1">
        <v>0</v>
      </c>
      <c r="U525" s="1">
        <v>0</v>
      </c>
      <c r="V525" s="1">
        <v>0</v>
      </c>
      <c r="W525" s="1">
        <v>0</v>
      </c>
      <c r="X525" s="1">
        <v>0</v>
      </c>
      <c r="Y525" s="1">
        <v>0</v>
      </c>
      <c r="Z525" s="1">
        <v>20515.18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0</v>
      </c>
      <c r="AM525" s="1">
        <v>0</v>
      </c>
      <c r="AN525" s="1">
        <v>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s="1">
        <f t="shared" si="8"/>
        <v>0</v>
      </c>
      <c r="AU525" s="1">
        <v>54454.71</v>
      </c>
      <c r="AV525" s="1">
        <v>20515.18</v>
      </c>
      <c r="AW525" s="11">
        <v>0</v>
      </c>
      <c r="AX525" s="11">
        <v>180</v>
      </c>
      <c r="AY525" s="1">
        <v>355000</v>
      </c>
      <c r="AZ525" s="1">
        <v>84302.2</v>
      </c>
      <c r="BA525" s="12">
        <v>87.39</v>
      </c>
      <c r="BB525" s="12">
        <v>56.4492635648892</v>
      </c>
      <c r="BC525" s="12">
        <v>9.5</v>
      </c>
      <c r="BD525" s="12"/>
      <c r="BE525" s="9" t="s">
        <v>1521</v>
      </c>
      <c r="BF525" s="6"/>
      <c r="BG525" s="9" t="s">
        <v>555</v>
      </c>
      <c r="BH525" s="9" t="s">
        <v>235</v>
      </c>
      <c r="BI525" s="9" t="s">
        <v>676</v>
      </c>
      <c r="BJ525" s="9" t="s">
        <v>1522</v>
      </c>
      <c r="BK525" s="7" t="s">
        <v>1</v>
      </c>
      <c r="BL525" s="12">
        <v>442064.86051188002</v>
      </c>
      <c r="BM525" s="7" t="s">
        <v>35</v>
      </c>
      <c r="BN525" s="12"/>
      <c r="BO525" s="13">
        <v>38912</v>
      </c>
      <c r="BP525" s="13">
        <v>44387</v>
      </c>
      <c r="BQ525" s="13" t="s">
        <v>1401</v>
      </c>
      <c r="BR525" s="13" t="s">
        <v>1702</v>
      </c>
      <c r="BS525" s="13">
        <v>44232</v>
      </c>
      <c r="BT525" s="13">
        <v>44862</v>
      </c>
      <c r="BU525" s="12">
        <v>16502.75</v>
      </c>
      <c r="BV525" s="12">
        <v>0</v>
      </c>
      <c r="BW525" s="12">
        <v>0</v>
      </c>
    </row>
    <row r="526" spans="1:75" s="3" customFormat="1" ht="18.2" customHeight="1" x14ac:dyDescent="0.15">
      <c r="A526" s="14">
        <v>524</v>
      </c>
      <c r="B526" s="15" t="s">
        <v>37</v>
      </c>
      <c r="C526" s="15" t="s">
        <v>34</v>
      </c>
      <c r="D526" s="16">
        <v>45383</v>
      </c>
      <c r="E526" s="2" t="s">
        <v>1135</v>
      </c>
      <c r="F526" s="17">
        <v>0</v>
      </c>
      <c r="G526" s="17">
        <v>0</v>
      </c>
      <c r="H526" s="18">
        <v>35226.639999999999</v>
      </c>
      <c r="I526" s="18">
        <v>0</v>
      </c>
      <c r="J526" s="18">
        <v>0</v>
      </c>
      <c r="K526" s="18">
        <v>35226.639999999999</v>
      </c>
      <c r="L526" s="18">
        <v>277.33</v>
      </c>
      <c r="M526" s="18">
        <v>0</v>
      </c>
      <c r="N526" s="18">
        <v>0</v>
      </c>
      <c r="O526" s="18">
        <v>277.33</v>
      </c>
      <c r="P526" s="18">
        <v>0</v>
      </c>
      <c r="Q526" s="18">
        <v>0</v>
      </c>
      <c r="R526" s="18">
        <v>34949.31</v>
      </c>
      <c r="S526" s="18">
        <v>0</v>
      </c>
      <c r="T526" s="18">
        <v>281.81</v>
      </c>
      <c r="U526" s="18">
        <v>0</v>
      </c>
      <c r="V526" s="18">
        <v>0</v>
      </c>
      <c r="W526" s="18">
        <v>281.81</v>
      </c>
      <c r="X526" s="18">
        <v>0</v>
      </c>
      <c r="Y526" s="18">
        <v>0</v>
      </c>
      <c r="Z526" s="18">
        <v>0</v>
      </c>
      <c r="AA526" s="18">
        <v>57.56</v>
      </c>
      <c r="AB526" s="18">
        <v>0</v>
      </c>
      <c r="AC526" s="18">
        <v>0</v>
      </c>
      <c r="AD526" s="18">
        <v>0</v>
      </c>
      <c r="AE526" s="18">
        <v>0</v>
      </c>
      <c r="AF526" s="18">
        <v>-30.36</v>
      </c>
      <c r="AG526" s="18">
        <v>30.84</v>
      </c>
      <c r="AH526" s="18">
        <v>82.17</v>
      </c>
      <c r="AI526" s="18">
        <v>0</v>
      </c>
      <c r="AJ526" s="18">
        <v>0</v>
      </c>
      <c r="AK526" s="18">
        <v>0</v>
      </c>
      <c r="AL526" s="18">
        <v>0</v>
      </c>
      <c r="AM526" s="18">
        <v>0</v>
      </c>
      <c r="AN526" s="18">
        <v>0</v>
      </c>
      <c r="AO526" s="18">
        <v>0</v>
      </c>
      <c r="AP526" s="18">
        <v>0</v>
      </c>
      <c r="AQ526" s="18">
        <v>0</v>
      </c>
      <c r="AR526" s="18">
        <v>0</v>
      </c>
      <c r="AS526" s="18">
        <v>2.464E-3</v>
      </c>
      <c r="AT526" s="1">
        <f t="shared" si="8"/>
        <v>699.34753599999999</v>
      </c>
      <c r="AU526" s="18">
        <v>0</v>
      </c>
      <c r="AV526" s="18">
        <v>0</v>
      </c>
      <c r="AW526" s="19">
        <v>87</v>
      </c>
      <c r="AX526" s="19">
        <v>300</v>
      </c>
      <c r="AY526" s="18">
        <v>265300</v>
      </c>
      <c r="AZ526" s="18">
        <v>63491.18</v>
      </c>
      <c r="BA526" s="20">
        <v>88</v>
      </c>
      <c r="BB526" s="20">
        <v>48.440417708412397</v>
      </c>
      <c r="BC526" s="20">
        <v>9.6</v>
      </c>
      <c r="BD526" s="20"/>
      <c r="BE526" s="2" t="s">
        <v>1523</v>
      </c>
      <c r="BF526" s="14"/>
      <c r="BG526" s="2" t="s">
        <v>540</v>
      </c>
      <c r="BH526" s="2" t="s">
        <v>558</v>
      </c>
      <c r="BI526" s="2" t="s">
        <v>566</v>
      </c>
      <c r="BJ526" s="2" t="s">
        <v>3</v>
      </c>
      <c r="BK526" s="15" t="s">
        <v>1</v>
      </c>
      <c r="BL526" s="20">
        <v>283719.47716067999</v>
      </c>
      <c r="BM526" s="15" t="s">
        <v>35</v>
      </c>
      <c r="BN526" s="20"/>
      <c r="BO526" s="21">
        <v>38918</v>
      </c>
      <c r="BP526" s="21">
        <v>48043</v>
      </c>
      <c r="BQ526" s="13" t="s">
        <v>1665</v>
      </c>
      <c r="BR526" s="13" t="s">
        <v>1687</v>
      </c>
      <c r="BS526" s="13" t="s">
        <v>1667</v>
      </c>
      <c r="BT526" s="13" t="s">
        <v>1667</v>
      </c>
      <c r="BU526" s="20">
        <v>0</v>
      </c>
      <c r="BV526" s="20">
        <v>57.56</v>
      </c>
      <c r="BW526" s="20">
        <v>0</v>
      </c>
    </row>
    <row r="527" spans="1:75" s="3" customFormat="1" ht="18.2" customHeight="1" x14ac:dyDescent="0.15">
      <c r="A527" s="6">
        <v>525</v>
      </c>
      <c r="B527" s="7" t="s">
        <v>37</v>
      </c>
      <c r="C527" s="7" t="s">
        <v>34</v>
      </c>
      <c r="D527" s="8">
        <v>45383</v>
      </c>
      <c r="E527" s="9" t="s">
        <v>238</v>
      </c>
      <c r="F527" s="10">
        <v>179</v>
      </c>
      <c r="G527" s="10">
        <v>178</v>
      </c>
      <c r="H527" s="1">
        <v>42575.43</v>
      </c>
      <c r="I527" s="1">
        <v>32107.46</v>
      </c>
      <c r="J527" s="1">
        <v>0</v>
      </c>
      <c r="K527" s="1">
        <v>74682.89</v>
      </c>
      <c r="L527" s="1">
        <v>336.55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74682.89</v>
      </c>
      <c r="S527" s="1">
        <v>87835.91</v>
      </c>
      <c r="T527" s="1">
        <v>337.06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88172.97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s="1">
        <f t="shared" si="8"/>
        <v>0</v>
      </c>
      <c r="AU527" s="1">
        <v>32444.01</v>
      </c>
      <c r="AV527" s="1">
        <v>88172.97</v>
      </c>
      <c r="AW527" s="11">
        <v>87</v>
      </c>
      <c r="AX527" s="11">
        <v>300</v>
      </c>
      <c r="AY527" s="1">
        <v>315000</v>
      </c>
      <c r="AZ527" s="1">
        <v>77098.61</v>
      </c>
      <c r="BA527" s="12">
        <v>90</v>
      </c>
      <c r="BB527" s="12">
        <v>87.180042545514098</v>
      </c>
      <c r="BC527" s="12">
        <v>9.5</v>
      </c>
      <c r="BD527" s="12"/>
      <c r="BE527" s="9" t="s">
        <v>1521</v>
      </c>
      <c r="BF527" s="6"/>
      <c r="BG527" s="9" t="s">
        <v>537</v>
      </c>
      <c r="BH527" s="9" t="s">
        <v>538</v>
      </c>
      <c r="BI527" s="9" t="s">
        <v>694</v>
      </c>
      <c r="BJ527" s="9" t="s">
        <v>1522</v>
      </c>
      <c r="BK527" s="7" t="s">
        <v>1</v>
      </c>
      <c r="BL527" s="12">
        <v>606277.79214091995</v>
      </c>
      <c r="BM527" s="7" t="s">
        <v>35</v>
      </c>
      <c r="BN527" s="12"/>
      <c r="BO527" s="13">
        <v>38918</v>
      </c>
      <c r="BP527" s="13">
        <v>48043</v>
      </c>
      <c r="BQ527" s="13" t="s">
        <v>1401</v>
      </c>
      <c r="BR527" s="13" t="s">
        <v>1702</v>
      </c>
      <c r="BS527" s="13">
        <v>44232</v>
      </c>
      <c r="BT527" s="13">
        <v>44862</v>
      </c>
      <c r="BU527" s="12">
        <v>33674.54</v>
      </c>
      <c r="BV527" s="12">
        <v>53.54</v>
      </c>
      <c r="BW527" s="12">
        <v>0</v>
      </c>
    </row>
    <row r="528" spans="1:75" s="3" customFormat="1" ht="18.2" customHeight="1" x14ac:dyDescent="0.15">
      <c r="A528" s="14">
        <v>526</v>
      </c>
      <c r="B528" s="15" t="s">
        <v>37</v>
      </c>
      <c r="C528" s="15" t="s">
        <v>34</v>
      </c>
      <c r="D528" s="16">
        <v>45383</v>
      </c>
      <c r="E528" s="2" t="s">
        <v>1136</v>
      </c>
      <c r="F528" s="17">
        <v>0</v>
      </c>
      <c r="G528" s="17">
        <v>0</v>
      </c>
      <c r="H528" s="18">
        <v>17150.98</v>
      </c>
      <c r="I528" s="18">
        <v>0</v>
      </c>
      <c r="J528" s="18">
        <v>0</v>
      </c>
      <c r="K528" s="18">
        <v>17150.98</v>
      </c>
      <c r="L528" s="18">
        <v>549.57000000000005</v>
      </c>
      <c r="M528" s="18">
        <v>0</v>
      </c>
      <c r="N528" s="18">
        <v>0</v>
      </c>
      <c r="O528" s="18">
        <v>549.57000000000005</v>
      </c>
      <c r="P528" s="18">
        <v>0</v>
      </c>
      <c r="Q528" s="18">
        <v>0</v>
      </c>
      <c r="R528" s="18">
        <v>16601.41</v>
      </c>
      <c r="S528" s="18">
        <v>0</v>
      </c>
      <c r="T528" s="18">
        <v>135.78</v>
      </c>
      <c r="U528" s="18">
        <v>0</v>
      </c>
      <c r="V528" s="18">
        <v>0</v>
      </c>
      <c r="W528" s="18">
        <v>135.78</v>
      </c>
      <c r="X528" s="18">
        <v>0</v>
      </c>
      <c r="Y528" s="18">
        <v>0</v>
      </c>
      <c r="Z528" s="18">
        <v>0</v>
      </c>
      <c r="AA528" s="18">
        <v>48.67</v>
      </c>
      <c r="AB528" s="18">
        <v>0</v>
      </c>
      <c r="AC528" s="18">
        <v>0</v>
      </c>
      <c r="AD528" s="18">
        <v>0</v>
      </c>
      <c r="AE528" s="18">
        <v>0</v>
      </c>
      <c r="AF528" s="18">
        <v>-35.78</v>
      </c>
      <c r="AG528" s="18">
        <v>31.93</v>
      </c>
      <c r="AH528" s="18">
        <v>97.01</v>
      </c>
      <c r="AI528" s="18">
        <v>0</v>
      </c>
      <c r="AJ528" s="18">
        <v>0</v>
      </c>
      <c r="AK528" s="18">
        <v>0</v>
      </c>
      <c r="AL528" s="18">
        <v>0</v>
      </c>
      <c r="AM528" s="18">
        <v>0</v>
      </c>
      <c r="AN528" s="18">
        <v>0</v>
      </c>
      <c r="AO528" s="18">
        <v>0</v>
      </c>
      <c r="AP528" s="18">
        <v>0</v>
      </c>
      <c r="AQ528" s="18">
        <v>0</v>
      </c>
      <c r="AR528" s="18">
        <v>0</v>
      </c>
      <c r="AS528" s="18">
        <v>4.927E-3</v>
      </c>
      <c r="AT528" s="1">
        <f t="shared" si="8"/>
        <v>827.17507300000011</v>
      </c>
      <c r="AU528" s="18">
        <v>0</v>
      </c>
      <c r="AV528" s="18">
        <v>0</v>
      </c>
      <c r="AW528" s="19">
        <v>27</v>
      </c>
      <c r="AX528" s="19">
        <v>240</v>
      </c>
      <c r="AY528" s="18">
        <v>342000</v>
      </c>
      <c r="AZ528" s="18">
        <v>73525</v>
      </c>
      <c r="BA528" s="20">
        <v>81.5</v>
      </c>
      <c r="BB528" s="20">
        <v>18.402106970418199</v>
      </c>
      <c r="BC528" s="20">
        <v>9.5</v>
      </c>
      <c r="BD528" s="20"/>
      <c r="BE528" s="2" t="s">
        <v>1521</v>
      </c>
      <c r="BF528" s="14"/>
      <c r="BG528" s="2" t="s">
        <v>543</v>
      </c>
      <c r="BH528" s="2" t="s">
        <v>578</v>
      </c>
      <c r="BI528" s="2" t="s">
        <v>579</v>
      </c>
      <c r="BJ528" s="2" t="s">
        <v>3</v>
      </c>
      <c r="BK528" s="15" t="s">
        <v>1</v>
      </c>
      <c r="BL528" s="20">
        <v>134770.71121948</v>
      </c>
      <c r="BM528" s="15" t="s">
        <v>35</v>
      </c>
      <c r="BN528" s="20"/>
      <c r="BO528" s="21">
        <v>38918</v>
      </c>
      <c r="BP528" s="21">
        <v>46219</v>
      </c>
      <c r="BQ528" s="13" t="s">
        <v>1665</v>
      </c>
      <c r="BR528" s="13" t="s">
        <v>1687</v>
      </c>
      <c r="BS528" s="13" t="s">
        <v>1667</v>
      </c>
      <c r="BT528" s="13" t="s">
        <v>1667</v>
      </c>
      <c r="BU528" s="20">
        <v>0</v>
      </c>
      <c r="BV528" s="20">
        <v>48.67</v>
      </c>
      <c r="BW528" s="20">
        <v>0</v>
      </c>
    </row>
    <row r="529" spans="1:75" s="3" customFormat="1" ht="18.2" customHeight="1" x14ac:dyDescent="0.15">
      <c r="A529" s="6">
        <v>527</v>
      </c>
      <c r="B529" s="7" t="s">
        <v>37</v>
      </c>
      <c r="C529" s="7" t="s">
        <v>34</v>
      </c>
      <c r="D529" s="8">
        <v>45383</v>
      </c>
      <c r="E529" s="9" t="s">
        <v>103</v>
      </c>
      <c r="F529" s="10">
        <v>179</v>
      </c>
      <c r="G529" s="10">
        <v>178</v>
      </c>
      <c r="H529" s="1">
        <v>49206.29</v>
      </c>
      <c r="I529" s="1">
        <v>37149.870000000003</v>
      </c>
      <c r="J529" s="1">
        <v>0</v>
      </c>
      <c r="K529" s="1">
        <v>86356.160000000003</v>
      </c>
      <c r="L529" s="1">
        <v>388.91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86356.160000000003</v>
      </c>
      <c r="S529" s="1">
        <v>102194.47</v>
      </c>
      <c r="T529" s="1">
        <v>389.55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102584.02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f t="shared" si="8"/>
        <v>0</v>
      </c>
      <c r="AU529" s="1">
        <v>37538.78</v>
      </c>
      <c r="AV529" s="1">
        <v>102584.02</v>
      </c>
      <c r="AW529" s="11">
        <v>87</v>
      </c>
      <c r="AX529" s="11">
        <v>300</v>
      </c>
      <c r="AY529" s="1">
        <v>367640</v>
      </c>
      <c r="AZ529" s="1">
        <v>89100</v>
      </c>
      <c r="BA529" s="12">
        <v>90</v>
      </c>
      <c r="BB529" s="12">
        <v>87.228444444444506</v>
      </c>
      <c r="BC529" s="12">
        <v>9.5</v>
      </c>
      <c r="BD529" s="12"/>
      <c r="BE529" s="9" t="s">
        <v>1523</v>
      </c>
      <c r="BF529" s="6"/>
      <c r="BG529" s="9" t="s">
        <v>543</v>
      </c>
      <c r="BH529" s="9" t="s">
        <v>584</v>
      </c>
      <c r="BI529" s="9" t="s">
        <v>585</v>
      </c>
      <c r="BJ529" s="9" t="s">
        <v>1522</v>
      </c>
      <c r="BK529" s="7" t="s">
        <v>1</v>
      </c>
      <c r="BL529" s="12">
        <v>701041.72485247999</v>
      </c>
      <c r="BM529" s="7" t="s">
        <v>35</v>
      </c>
      <c r="BN529" s="12"/>
      <c r="BO529" s="13">
        <v>38926</v>
      </c>
      <c r="BP529" s="13">
        <v>48051</v>
      </c>
      <c r="BQ529" s="13" t="s">
        <v>1407</v>
      </c>
      <c r="BR529" s="13" t="s">
        <v>1694</v>
      </c>
      <c r="BS529" s="13">
        <v>44232</v>
      </c>
      <c r="BT529" s="13">
        <v>44862</v>
      </c>
      <c r="BU529" s="12">
        <v>39118.400000000001</v>
      </c>
      <c r="BV529" s="12">
        <v>61.88</v>
      </c>
      <c r="BW529" s="12">
        <v>0</v>
      </c>
    </row>
    <row r="530" spans="1:75" s="3" customFormat="1" ht="18.2" customHeight="1" x14ac:dyDescent="0.15">
      <c r="A530" s="14">
        <v>528</v>
      </c>
      <c r="B530" s="15" t="s">
        <v>37</v>
      </c>
      <c r="C530" s="15" t="s">
        <v>34</v>
      </c>
      <c r="D530" s="16">
        <v>45383</v>
      </c>
      <c r="E530" s="2" t="s">
        <v>429</v>
      </c>
      <c r="F530" s="17">
        <v>136</v>
      </c>
      <c r="G530" s="17">
        <v>135</v>
      </c>
      <c r="H530" s="18">
        <v>125104.36</v>
      </c>
      <c r="I530" s="18">
        <v>82887.87</v>
      </c>
      <c r="J530" s="18">
        <v>0</v>
      </c>
      <c r="K530" s="18">
        <v>207992.23</v>
      </c>
      <c r="L530" s="18">
        <v>992.87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207992.23</v>
      </c>
      <c r="S530" s="18">
        <v>184018.64</v>
      </c>
      <c r="T530" s="18">
        <v>979.98</v>
      </c>
      <c r="U530" s="18">
        <v>0</v>
      </c>
      <c r="V530" s="18">
        <v>0</v>
      </c>
      <c r="W530" s="18">
        <v>0</v>
      </c>
      <c r="X530" s="18">
        <v>0</v>
      </c>
      <c r="Y530" s="18">
        <v>0</v>
      </c>
      <c r="Z530" s="18">
        <v>184998.62</v>
      </c>
      <c r="AA530" s="18">
        <v>0</v>
      </c>
      <c r="AB530" s="18">
        <v>0</v>
      </c>
      <c r="AC530" s="18">
        <v>0</v>
      </c>
      <c r="AD530" s="18">
        <v>0</v>
      </c>
      <c r="AE530" s="18">
        <v>0</v>
      </c>
      <c r="AF530" s="18">
        <v>0</v>
      </c>
      <c r="AG530" s="18">
        <v>0</v>
      </c>
      <c r="AH530" s="18">
        <v>0</v>
      </c>
      <c r="AI530" s="18">
        <v>0</v>
      </c>
      <c r="AJ530" s="18">
        <v>0</v>
      </c>
      <c r="AK530" s="18">
        <v>0</v>
      </c>
      <c r="AL530" s="18">
        <v>0</v>
      </c>
      <c r="AM530" s="18">
        <v>0</v>
      </c>
      <c r="AN530" s="18">
        <v>0</v>
      </c>
      <c r="AO530" s="18">
        <v>0</v>
      </c>
      <c r="AP530" s="18">
        <v>0</v>
      </c>
      <c r="AQ530" s="18">
        <v>0</v>
      </c>
      <c r="AR530" s="18">
        <v>0</v>
      </c>
      <c r="AS530" s="18">
        <v>0</v>
      </c>
      <c r="AT530" s="1">
        <f t="shared" si="8"/>
        <v>0</v>
      </c>
      <c r="AU530" s="18">
        <v>83880.740000000005</v>
      </c>
      <c r="AV530" s="18">
        <v>184998.62</v>
      </c>
      <c r="AW530" s="19">
        <v>87</v>
      </c>
      <c r="AX530" s="19">
        <v>300</v>
      </c>
      <c r="AY530" s="18">
        <v>937000</v>
      </c>
      <c r="AZ530" s="18">
        <v>227613.05</v>
      </c>
      <c r="BA530" s="20">
        <v>89.99</v>
      </c>
      <c r="BB530" s="20">
        <v>82.232634630132196</v>
      </c>
      <c r="BC530" s="20">
        <v>9.4</v>
      </c>
      <c r="BD530" s="20"/>
      <c r="BE530" s="2" t="s">
        <v>1523</v>
      </c>
      <c r="BF530" s="14"/>
      <c r="BG530" s="2" t="s">
        <v>683</v>
      </c>
      <c r="BH530" s="2" t="s">
        <v>684</v>
      </c>
      <c r="BI530" s="2" t="s">
        <v>685</v>
      </c>
      <c r="BJ530" s="2" t="s">
        <v>1522</v>
      </c>
      <c r="BK530" s="15" t="s">
        <v>1</v>
      </c>
      <c r="BL530" s="20">
        <v>1688486.7469224399</v>
      </c>
      <c r="BM530" s="15" t="s">
        <v>35</v>
      </c>
      <c r="BN530" s="20"/>
      <c r="BO530" s="21">
        <v>38929</v>
      </c>
      <c r="BP530" s="21">
        <v>48054</v>
      </c>
      <c r="BQ530" s="13" t="s">
        <v>1425</v>
      </c>
      <c r="BR530" s="13" t="s">
        <v>1714</v>
      </c>
      <c r="BS530" s="13">
        <v>43867</v>
      </c>
      <c r="BT530" s="13">
        <v>44497</v>
      </c>
      <c r="BU530" s="20">
        <v>65811.759999999995</v>
      </c>
      <c r="BV530" s="20">
        <v>87.16</v>
      </c>
      <c r="BW530" s="20">
        <v>0</v>
      </c>
    </row>
    <row r="531" spans="1:75" s="3" customFormat="1" ht="18.2" customHeight="1" x14ac:dyDescent="0.15">
      <c r="A531" s="6">
        <v>529</v>
      </c>
      <c r="B531" s="7" t="s">
        <v>37</v>
      </c>
      <c r="C531" s="7" t="s">
        <v>34</v>
      </c>
      <c r="D531" s="8">
        <v>45383</v>
      </c>
      <c r="E531" s="9" t="s">
        <v>430</v>
      </c>
      <c r="F531" s="10">
        <v>157</v>
      </c>
      <c r="G531" s="10">
        <v>156</v>
      </c>
      <c r="H531" s="1">
        <v>66072.37</v>
      </c>
      <c r="I531" s="1">
        <v>46110.96</v>
      </c>
      <c r="J531" s="1">
        <v>0</v>
      </c>
      <c r="K531" s="1">
        <v>112183.33</v>
      </c>
      <c r="L531" s="1">
        <v>514.12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112183.33</v>
      </c>
      <c r="S531" s="1">
        <v>116727.87</v>
      </c>
      <c r="T531" s="1">
        <v>523.07000000000005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117250.94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0</v>
      </c>
      <c r="AN531" s="1">
        <v>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s="1">
        <f t="shared" si="8"/>
        <v>0</v>
      </c>
      <c r="AU531" s="1">
        <v>46625.08</v>
      </c>
      <c r="AV531" s="1">
        <v>117250.94</v>
      </c>
      <c r="AW531" s="11">
        <v>88</v>
      </c>
      <c r="AX531" s="11">
        <v>300</v>
      </c>
      <c r="AY531" s="1">
        <v>513000</v>
      </c>
      <c r="AZ531" s="1">
        <v>118712.97</v>
      </c>
      <c r="BA531" s="12">
        <v>89.99</v>
      </c>
      <c r="BB531" s="12">
        <v>85.040226579286198</v>
      </c>
      <c r="BC531" s="12">
        <v>9.5</v>
      </c>
      <c r="BD531" s="12"/>
      <c r="BE531" s="9" t="s">
        <v>1523</v>
      </c>
      <c r="BF531" s="6"/>
      <c r="BG531" s="9" t="s">
        <v>550</v>
      </c>
      <c r="BH531" s="9" t="s">
        <v>570</v>
      </c>
      <c r="BI531" s="9" t="s">
        <v>866</v>
      </c>
      <c r="BJ531" s="9" t="s">
        <v>1522</v>
      </c>
      <c r="BK531" s="7" t="s">
        <v>1</v>
      </c>
      <c r="BL531" s="12">
        <v>910707.41407324001</v>
      </c>
      <c r="BM531" s="7" t="s">
        <v>35</v>
      </c>
      <c r="BN531" s="12"/>
      <c r="BO531" s="13">
        <v>38938</v>
      </c>
      <c r="BP531" s="13">
        <v>48063</v>
      </c>
      <c r="BQ531" s="13" t="s">
        <v>1792</v>
      </c>
      <c r="BR531" s="13" t="s">
        <v>1793</v>
      </c>
      <c r="BS531" s="13">
        <v>43867</v>
      </c>
      <c r="BT531" s="13">
        <v>44497</v>
      </c>
      <c r="BU531" s="12">
        <v>46221.49</v>
      </c>
      <c r="BV531" s="12">
        <v>82.44</v>
      </c>
      <c r="BW531" s="12">
        <v>0</v>
      </c>
    </row>
    <row r="532" spans="1:75" s="3" customFormat="1" ht="18.2" customHeight="1" x14ac:dyDescent="0.15">
      <c r="A532" s="14">
        <v>530</v>
      </c>
      <c r="B532" s="15" t="s">
        <v>37</v>
      </c>
      <c r="C532" s="15" t="s">
        <v>34</v>
      </c>
      <c r="D532" s="16">
        <v>45383</v>
      </c>
      <c r="E532" s="2" t="s">
        <v>228</v>
      </c>
      <c r="F532" s="17">
        <v>177</v>
      </c>
      <c r="G532" s="17">
        <v>176</v>
      </c>
      <c r="H532" s="18">
        <v>49975</v>
      </c>
      <c r="I532" s="18">
        <v>36381.17</v>
      </c>
      <c r="J532" s="18">
        <v>0</v>
      </c>
      <c r="K532" s="18">
        <v>86356.17</v>
      </c>
      <c r="L532" s="18">
        <v>382.82</v>
      </c>
      <c r="M532" s="18">
        <v>0</v>
      </c>
      <c r="N532" s="18">
        <v>0</v>
      </c>
      <c r="O532" s="18">
        <v>0</v>
      </c>
      <c r="P532" s="18">
        <v>0</v>
      </c>
      <c r="Q532" s="18">
        <v>0</v>
      </c>
      <c r="R532" s="18">
        <v>86356.17</v>
      </c>
      <c r="S532" s="18">
        <v>101406.25</v>
      </c>
      <c r="T532" s="18">
        <v>395.64</v>
      </c>
      <c r="U532" s="18">
        <v>0</v>
      </c>
      <c r="V532" s="18">
        <v>0</v>
      </c>
      <c r="W532" s="18">
        <v>0</v>
      </c>
      <c r="X532" s="18">
        <v>0</v>
      </c>
      <c r="Y532" s="18">
        <v>0</v>
      </c>
      <c r="Z532" s="18">
        <v>101801.89</v>
      </c>
      <c r="AA532" s="18">
        <v>0</v>
      </c>
      <c r="AB532" s="18">
        <v>0</v>
      </c>
      <c r="AC532" s="18">
        <v>0</v>
      </c>
      <c r="AD532" s="18">
        <v>0</v>
      </c>
      <c r="AE532" s="18">
        <v>0</v>
      </c>
      <c r="AF532" s="18">
        <v>0</v>
      </c>
      <c r="AG532" s="18">
        <v>0</v>
      </c>
      <c r="AH532" s="18">
        <v>0</v>
      </c>
      <c r="AI532" s="18">
        <v>0</v>
      </c>
      <c r="AJ532" s="18">
        <v>0</v>
      </c>
      <c r="AK532" s="18">
        <v>0</v>
      </c>
      <c r="AL532" s="18">
        <v>0</v>
      </c>
      <c r="AM532" s="18">
        <v>0</v>
      </c>
      <c r="AN532" s="18">
        <v>0</v>
      </c>
      <c r="AO532" s="18">
        <v>0</v>
      </c>
      <c r="AP532" s="18">
        <v>0</v>
      </c>
      <c r="AQ532" s="18">
        <v>0</v>
      </c>
      <c r="AR532" s="18">
        <v>0</v>
      </c>
      <c r="AS532" s="18">
        <v>0</v>
      </c>
      <c r="AT532" s="1">
        <f t="shared" si="8"/>
        <v>0</v>
      </c>
      <c r="AU532" s="18">
        <v>36763.99</v>
      </c>
      <c r="AV532" s="18">
        <v>101801.89</v>
      </c>
      <c r="AW532" s="19">
        <v>89</v>
      </c>
      <c r="AX532" s="19">
        <v>300</v>
      </c>
      <c r="AY532" s="18">
        <v>367640</v>
      </c>
      <c r="AZ532" s="18">
        <v>89100</v>
      </c>
      <c r="BA532" s="20">
        <v>89.99</v>
      </c>
      <c r="BB532" s="20">
        <v>87.218762494949502</v>
      </c>
      <c r="BC532" s="20">
        <v>9.5</v>
      </c>
      <c r="BD532" s="20"/>
      <c r="BE532" s="2" t="s">
        <v>1521</v>
      </c>
      <c r="BF532" s="14"/>
      <c r="BG532" s="2" t="s">
        <v>543</v>
      </c>
      <c r="BH532" s="2" t="s">
        <v>584</v>
      </c>
      <c r="BI532" s="2" t="s">
        <v>585</v>
      </c>
      <c r="BJ532" s="2" t="s">
        <v>1522</v>
      </c>
      <c r="BK532" s="15" t="s">
        <v>1</v>
      </c>
      <c r="BL532" s="20">
        <v>701041.80603275995</v>
      </c>
      <c r="BM532" s="15" t="s">
        <v>35</v>
      </c>
      <c r="BN532" s="20"/>
      <c r="BO532" s="21">
        <v>38962</v>
      </c>
      <c r="BP532" s="21">
        <v>48087</v>
      </c>
      <c r="BQ532" s="13" t="s">
        <v>1792</v>
      </c>
      <c r="BR532" s="13" t="s">
        <v>1793</v>
      </c>
      <c r="BS532" s="13">
        <v>43262</v>
      </c>
      <c r="BT532" s="13">
        <v>43892</v>
      </c>
      <c r="BU532" s="20">
        <v>38742.76</v>
      </c>
      <c r="BV532" s="20">
        <v>61.88</v>
      </c>
      <c r="BW532" s="20">
        <v>0</v>
      </c>
    </row>
    <row r="533" spans="1:75" s="3" customFormat="1" ht="18.2" customHeight="1" x14ac:dyDescent="0.15">
      <c r="A533" s="6">
        <v>531</v>
      </c>
      <c r="B533" s="7" t="s">
        <v>37</v>
      </c>
      <c r="C533" s="7" t="s">
        <v>34</v>
      </c>
      <c r="D533" s="8">
        <v>45383</v>
      </c>
      <c r="E533" s="9" t="s">
        <v>1137</v>
      </c>
      <c r="F533" s="10">
        <v>0</v>
      </c>
      <c r="G533" s="10">
        <v>0</v>
      </c>
      <c r="H533" s="1">
        <v>14580.99</v>
      </c>
      <c r="I533" s="1">
        <v>0</v>
      </c>
      <c r="J533" s="1">
        <v>0</v>
      </c>
      <c r="K533" s="1">
        <v>14580.99</v>
      </c>
      <c r="L533" s="1">
        <v>431.92</v>
      </c>
      <c r="M533" s="1">
        <v>0</v>
      </c>
      <c r="N533" s="1">
        <v>0</v>
      </c>
      <c r="O533" s="1">
        <v>431.92</v>
      </c>
      <c r="P533" s="1">
        <v>0</v>
      </c>
      <c r="Q533" s="1">
        <v>0</v>
      </c>
      <c r="R533" s="1">
        <v>14149.07</v>
      </c>
      <c r="S533" s="1">
        <v>0</v>
      </c>
      <c r="T533" s="1">
        <v>116.65</v>
      </c>
      <c r="U533" s="1">
        <v>0</v>
      </c>
      <c r="V533" s="1">
        <v>0</v>
      </c>
      <c r="W533" s="1">
        <v>116.65</v>
      </c>
      <c r="X533" s="1">
        <v>0</v>
      </c>
      <c r="Y533" s="1">
        <v>0</v>
      </c>
      <c r="Z533" s="1">
        <v>0</v>
      </c>
      <c r="AA533" s="1">
        <v>50.58</v>
      </c>
      <c r="AB533" s="1">
        <v>0</v>
      </c>
      <c r="AC533" s="1">
        <v>0</v>
      </c>
      <c r="AD533" s="1">
        <v>0</v>
      </c>
      <c r="AE533" s="1">
        <v>0</v>
      </c>
      <c r="AF533" s="1">
        <v>-24.12</v>
      </c>
      <c r="AG533" s="1">
        <v>26.06</v>
      </c>
      <c r="AH533" s="1">
        <v>75.87</v>
      </c>
      <c r="AI533" s="1">
        <v>0</v>
      </c>
      <c r="AJ533" s="1">
        <v>0</v>
      </c>
      <c r="AK533" s="1">
        <v>0</v>
      </c>
      <c r="AL533" s="1">
        <v>0</v>
      </c>
      <c r="AM533" s="1">
        <v>0</v>
      </c>
      <c r="AN533" s="1">
        <v>0</v>
      </c>
      <c r="AO533" s="1">
        <v>0</v>
      </c>
      <c r="AP533" s="1">
        <v>0</v>
      </c>
      <c r="AQ533" s="1">
        <v>0</v>
      </c>
      <c r="AR533" s="1">
        <v>0</v>
      </c>
      <c r="AS533" s="1">
        <v>3.6949999999999999E-3</v>
      </c>
      <c r="AT533" s="1">
        <f t="shared" si="8"/>
        <v>676.95630500000004</v>
      </c>
      <c r="AU533" s="1">
        <v>0</v>
      </c>
      <c r="AV533" s="1">
        <v>0</v>
      </c>
      <c r="AW533" s="11">
        <v>29</v>
      </c>
      <c r="AX533" s="11">
        <v>240</v>
      </c>
      <c r="AY533" s="1">
        <v>250000</v>
      </c>
      <c r="AZ533" s="1">
        <v>58441.4</v>
      </c>
      <c r="BA533" s="12">
        <v>85.57</v>
      </c>
      <c r="BB533" s="12">
        <v>20.7170930179633</v>
      </c>
      <c r="BC533" s="12">
        <v>9.6</v>
      </c>
      <c r="BD533" s="12"/>
      <c r="BE533" s="9" t="s">
        <v>1523</v>
      </c>
      <c r="BF533" s="6"/>
      <c r="BG533" s="9" t="s">
        <v>641</v>
      </c>
      <c r="BH533" s="9" t="s">
        <v>642</v>
      </c>
      <c r="BI533" s="9" t="s">
        <v>864</v>
      </c>
      <c r="BJ533" s="9" t="s">
        <v>3</v>
      </c>
      <c r="BK533" s="7" t="s">
        <v>1</v>
      </c>
      <c r="BL533" s="12">
        <v>114862.54643396</v>
      </c>
      <c r="BM533" s="7" t="s">
        <v>35</v>
      </c>
      <c r="BN533" s="12"/>
      <c r="BO533" s="13">
        <v>38964</v>
      </c>
      <c r="BP533" s="13">
        <v>46264</v>
      </c>
      <c r="BQ533" s="13" t="s">
        <v>1665</v>
      </c>
      <c r="BR533" s="13" t="s">
        <v>1687</v>
      </c>
      <c r="BS533" s="13" t="s">
        <v>1667</v>
      </c>
      <c r="BT533" s="13" t="s">
        <v>1667</v>
      </c>
      <c r="BU533" s="12">
        <v>0</v>
      </c>
      <c r="BV533" s="12">
        <v>50.58</v>
      </c>
      <c r="BW533" s="12">
        <v>0</v>
      </c>
    </row>
    <row r="534" spans="1:75" s="3" customFormat="1" ht="18.2" customHeight="1" x14ac:dyDescent="0.15">
      <c r="A534" s="14">
        <v>532</v>
      </c>
      <c r="B534" s="15" t="s">
        <v>37</v>
      </c>
      <c r="C534" s="15" t="s">
        <v>34</v>
      </c>
      <c r="D534" s="16">
        <v>45383</v>
      </c>
      <c r="E534" s="2" t="s">
        <v>293</v>
      </c>
      <c r="F534" s="17">
        <v>125</v>
      </c>
      <c r="G534" s="17">
        <v>125</v>
      </c>
      <c r="H534" s="18">
        <v>0</v>
      </c>
      <c r="I534" s="18">
        <v>68758.14</v>
      </c>
      <c r="J534" s="18">
        <v>0</v>
      </c>
      <c r="K534" s="18">
        <v>68758.14</v>
      </c>
      <c r="L534" s="18">
        <v>0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68758.14</v>
      </c>
      <c r="S534" s="18">
        <v>39664.550000000003</v>
      </c>
      <c r="T534" s="18">
        <v>0</v>
      </c>
      <c r="U534" s="18">
        <v>0</v>
      </c>
      <c r="V534" s="18">
        <v>0</v>
      </c>
      <c r="W534" s="18">
        <v>0</v>
      </c>
      <c r="X534" s="18">
        <v>0</v>
      </c>
      <c r="Y534" s="18">
        <v>0</v>
      </c>
      <c r="Z534" s="18">
        <v>39664.550000000003</v>
      </c>
      <c r="AA534" s="18">
        <v>0</v>
      </c>
      <c r="AB534" s="18">
        <v>0</v>
      </c>
      <c r="AC534" s="18">
        <v>0</v>
      </c>
      <c r="AD534" s="18">
        <v>0</v>
      </c>
      <c r="AE534" s="18">
        <v>0</v>
      </c>
      <c r="AF534" s="18">
        <v>0</v>
      </c>
      <c r="AG534" s="18">
        <v>0</v>
      </c>
      <c r="AH534" s="18">
        <v>0</v>
      </c>
      <c r="AI534" s="18">
        <v>0</v>
      </c>
      <c r="AJ534" s="18">
        <v>0</v>
      </c>
      <c r="AK534" s="18">
        <v>0</v>
      </c>
      <c r="AL534" s="18">
        <v>0</v>
      </c>
      <c r="AM534" s="18">
        <v>0</v>
      </c>
      <c r="AN534" s="18">
        <v>0</v>
      </c>
      <c r="AO534" s="18">
        <v>0</v>
      </c>
      <c r="AP534" s="18">
        <v>0</v>
      </c>
      <c r="AQ534" s="18">
        <v>0</v>
      </c>
      <c r="AR534" s="18">
        <v>0</v>
      </c>
      <c r="AS534" s="18">
        <v>0</v>
      </c>
      <c r="AT534" s="1">
        <f t="shared" si="8"/>
        <v>0</v>
      </c>
      <c r="AU534" s="18">
        <v>68758.14</v>
      </c>
      <c r="AV534" s="18">
        <v>39664.550000000003</v>
      </c>
      <c r="AW534" s="19">
        <v>0</v>
      </c>
      <c r="AX534" s="19">
        <v>180</v>
      </c>
      <c r="AY534" s="18">
        <v>340000</v>
      </c>
      <c r="AZ534" s="18">
        <v>82776.66</v>
      </c>
      <c r="BA534" s="20">
        <v>89.99</v>
      </c>
      <c r="BB534" s="20">
        <v>74.749875370666103</v>
      </c>
      <c r="BC534" s="20">
        <v>9.5</v>
      </c>
      <c r="BD534" s="20"/>
      <c r="BE534" s="2" t="s">
        <v>1521</v>
      </c>
      <c r="BF534" s="14"/>
      <c r="BG534" s="2" t="s">
        <v>537</v>
      </c>
      <c r="BH534" s="2" t="s">
        <v>553</v>
      </c>
      <c r="BI534" s="2" t="s">
        <v>554</v>
      </c>
      <c r="BJ534" s="2" t="s">
        <v>1522</v>
      </c>
      <c r="BK534" s="15" t="s">
        <v>1</v>
      </c>
      <c r="BL534" s="20">
        <v>558180.50574792002</v>
      </c>
      <c r="BM534" s="15" t="s">
        <v>35</v>
      </c>
      <c r="BN534" s="20"/>
      <c r="BO534" s="21">
        <v>38965</v>
      </c>
      <c r="BP534" s="21">
        <v>44440</v>
      </c>
      <c r="BQ534" s="13" t="s">
        <v>1407</v>
      </c>
      <c r="BR534" s="13" t="s">
        <v>1694</v>
      </c>
      <c r="BS534" s="13">
        <v>44232</v>
      </c>
      <c r="BT534" s="13">
        <v>44862</v>
      </c>
      <c r="BU534" s="20">
        <v>23723.84</v>
      </c>
      <c r="BV534" s="20">
        <v>0</v>
      </c>
      <c r="BW534" s="20">
        <v>0</v>
      </c>
    </row>
    <row r="535" spans="1:75" s="3" customFormat="1" ht="18.2" customHeight="1" x14ac:dyDescent="0.15">
      <c r="A535" s="6">
        <v>533</v>
      </c>
      <c r="B535" s="7" t="s">
        <v>37</v>
      </c>
      <c r="C535" s="7" t="s">
        <v>34</v>
      </c>
      <c r="D535" s="8">
        <v>45383</v>
      </c>
      <c r="E535" s="9" t="s">
        <v>1138</v>
      </c>
      <c r="F535" s="10">
        <v>0</v>
      </c>
      <c r="G535" s="10">
        <v>0</v>
      </c>
      <c r="H535" s="1">
        <v>29768.11</v>
      </c>
      <c r="I535" s="1">
        <v>0</v>
      </c>
      <c r="J535" s="1">
        <v>0</v>
      </c>
      <c r="K535" s="1">
        <v>29768.11</v>
      </c>
      <c r="L535" s="1">
        <v>227.12</v>
      </c>
      <c r="M535" s="1">
        <v>0</v>
      </c>
      <c r="N535" s="1">
        <v>0</v>
      </c>
      <c r="O535" s="1">
        <v>227.12</v>
      </c>
      <c r="P535" s="1">
        <v>0</v>
      </c>
      <c r="Q535" s="1">
        <v>0</v>
      </c>
      <c r="R535" s="1">
        <v>29540.99</v>
      </c>
      <c r="S535" s="1">
        <v>0</v>
      </c>
      <c r="T535" s="1">
        <v>238.14</v>
      </c>
      <c r="U535" s="1">
        <v>0</v>
      </c>
      <c r="V535" s="1">
        <v>0</v>
      </c>
      <c r="W535" s="1">
        <v>238.14</v>
      </c>
      <c r="X535" s="1">
        <v>0</v>
      </c>
      <c r="Y535" s="1">
        <v>0</v>
      </c>
      <c r="Z535" s="1">
        <v>0</v>
      </c>
      <c r="AA535" s="1">
        <v>47.89</v>
      </c>
      <c r="AB535" s="1">
        <v>0</v>
      </c>
      <c r="AC535" s="1">
        <v>0</v>
      </c>
      <c r="AD535" s="1">
        <v>0</v>
      </c>
      <c r="AE535" s="1">
        <v>0</v>
      </c>
      <c r="AF535" s="1">
        <v>-21.97</v>
      </c>
      <c r="AG535" s="1">
        <v>25.66</v>
      </c>
      <c r="AH535" s="1">
        <v>68.099999999999994</v>
      </c>
      <c r="AI535" s="1">
        <v>0</v>
      </c>
      <c r="AJ535" s="1">
        <v>0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697.79</v>
      </c>
      <c r="AQ535" s="1">
        <v>0</v>
      </c>
      <c r="AR535" s="1">
        <v>50.91</v>
      </c>
      <c r="AS535" s="1">
        <v>0</v>
      </c>
      <c r="AT535" s="1">
        <f t="shared" si="8"/>
        <v>1231.82</v>
      </c>
      <c r="AU535" s="1">
        <v>0</v>
      </c>
      <c r="AV535" s="1">
        <v>0</v>
      </c>
      <c r="AW535" s="11">
        <v>89</v>
      </c>
      <c r="AX535" s="11">
        <v>300</v>
      </c>
      <c r="AY535" s="1">
        <v>217000</v>
      </c>
      <c r="AZ535" s="1">
        <v>52830.99</v>
      </c>
      <c r="BA535" s="12">
        <v>89.99</v>
      </c>
      <c r="BB535" s="12">
        <v>50.318831619471801</v>
      </c>
      <c r="BC535" s="12">
        <v>9.6</v>
      </c>
      <c r="BD535" s="12"/>
      <c r="BE535" s="9" t="s">
        <v>1523</v>
      </c>
      <c r="BF535" s="6"/>
      <c r="BG535" s="9" t="s">
        <v>537</v>
      </c>
      <c r="BH535" s="9" t="s">
        <v>538</v>
      </c>
      <c r="BI535" s="9" t="s">
        <v>694</v>
      </c>
      <c r="BJ535" s="9" t="s">
        <v>3</v>
      </c>
      <c r="BK535" s="7" t="s">
        <v>1</v>
      </c>
      <c r="BL535" s="12">
        <v>239814.58396772001</v>
      </c>
      <c r="BM535" s="7" t="s">
        <v>35</v>
      </c>
      <c r="BN535" s="12"/>
      <c r="BO535" s="13">
        <v>38965</v>
      </c>
      <c r="BP535" s="13">
        <v>48090</v>
      </c>
      <c r="BQ535" s="13" t="s">
        <v>1402</v>
      </c>
      <c r="BR535" s="13" t="s">
        <v>1697</v>
      </c>
      <c r="BS535" s="13" t="s">
        <v>1667</v>
      </c>
      <c r="BT535" s="13" t="s">
        <v>1667</v>
      </c>
      <c r="BU535" s="12">
        <v>0</v>
      </c>
      <c r="BV535" s="12">
        <v>47.89</v>
      </c>
      <c r="BW535" s="12">
        <v>0</v>
      </c>
    </row>
    <row r="536" spans="1:75" s="3" customFormat="1" ht="18.2" customHeight="1" x14ac:dyDescent="0.15">
      <c r="A536" s="14">
        <v>534</v>
      </c>
      <c r="B536" s="15" t="s">
        <v>37</v>
      </c>
      <c r="C536" s="15" t="s">
        <v>34</v>
      </c>
      <c r="D536" s="16">
        <v>45383</v>
      </c>
      <c r="E536" s="2" t="s">
        <v>40</v>
      </c>
      <c r="F536" s="17">
        <v>170</v>
      </c>
      <c r="G536" s="17">
        <v>169</v>
      </c>
      <c r="H536" s="18">
        <v>49975</v>
      </c>
      <c r="I536" s="18">
        <v>35701.54</v>
      </c>
      <c r="J536" s="18">
        <v>0</v>
      </c>
      <c r="K536" s="18">
        <v>85676.54</v>
      </c>
      <c r="L536" s="18">
        <v>382.82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85676.54</v>
      </c>
      <c r="S536" s="18">
        <v>96395.44</v>
      </c>
      <c r="T536" s="18">
        <v>395.64</v>
      </c>
      <c r="U536" s="18">
        <v>0</v>
      </c>
      <c r="V536" s="18">
        <v>0</v>
      </c>
      <c r="W536" s="18">
        <v>0</v>
      </c>
      <c r="X536" s="18">
        <v>0</v>
      </c>
      <c r="Y536" s="18">
        <v>0</v>
      </c>
      <c r="Z536" s="18">
        <v>96791.08</v>
      </c>
      <c r="AA536" s="18">
        <v>0</v>
      </c>
      <c r="AB536" s="18">
        <v>0</v>
      </c>
      <c r="AC536" s="18">
        <v>0</v>
      </c>
      <c r="AD536" s="18">
        <v>0</v>
      </c>
      <c r="AE536" s="18">
        <v>0</v>
      </c>
      <c r="AF536" s="18">
        <v>0</v>
      </c>
      <c r="AG536" s="18">
        <v>0</v>
      </c>
      <c r="AH536" s="18">
        <v>0</v>
      </c>
      <c r="AI536" s="18">
        <v>0</v>
      </c>
      <c r="AJ536" s="18">
        <v>0</v>
      </c>
      <c r="AK536" s="18">
        <v>0</v>
      </c>
      <c r="AL536" s="18">
        <v>0</v>
      </c>
      <c r="AM536" s="18">
        <v>0</v>
      </c>
      <c r="AN536" s="18">
        <v>0</v>
      </c>
      <c r="AO536" s="18">
        <v>0</v>
      </c>
      <c r="AP536" s="18">
        <v>0</v>
      </c>
      <c r="AQ536" s="18">
        <v>0</v>
      </c>
      <c r="AR536" s="18">
        <v>0</v>
      </c>
      <c r="AS536" s="18">
        <v>0</v>
      </c>
      <c r="AT536" s="1">
        <f t="shared" si="8"/>
        <v>0</v>
      </c>
      <c r="AU536" s="18">
        <v>36084.36</v>
      </c>
      <c r="AV536" s="18">
        <v>96791.08</v>
      </c>
      <c r="AW536" s="19">
        <v>89</v>
      </c>
      <c r="AX536" s="19">
        <v>300</v>
      </c>
      <c r="AY536" s="18">
        <v>367640</v>
      </c>
      <c r="AZ536" s="18">
        <v>89100</v>
      </c>
      <c r="BA536" s="20">
        <v>90</v>
      </c>
      <c r="BB536" s="20">
        <v>86.541959595959597</v>
      </c>
      <c r="BC536" s="20">
        <v>9.5</v>
      </c>
      <c r="BD536" s="20"/>
      <c r="BE536" s="2" t="s">
        <v>1521</v>
      </c>
      <c r="BF536" s="14"/>
      <c r="BG536" s="2" t="s">
        <v>543</v>
      </c>
      <c r="BH536" s="2" t="s">
        <v>584</v>
      </c>
      <c r="BI536" s="2" t="s">
        <v>585</v>
      </c>
      <c r="BJ536" s="2" t="s">
        <v>1522</v>
      </c>
      <c r="BK536" s="15" t="s">
        <v>1</v>
      </c>
      <c r="BL536" s="20">
        <v>695524.55066312</v>
      </c>
      <c r="BM536" s="15" t="s">
        <v>35</v>
      </c>
      <c r="BN536" s="20"/>
      <c r="BO536" s="21">
        <v>38968</v>
      </c>
      <c r="BP536" s="21">
        <v>48093</v>
      </c>
      <c r="BQ536" s="13" t="s">
        <v>1407</v>
      </c>
      <c r="BR536" s="13" t="s">
        <v>1694</v>
      </c>
      <c r="BS536" s="13">
        <v>44232</v>
      </c>
      <c r="BT536" s="13">
        <v>44862</v>
      </c>
      <c r="BU536" s="20">
        <v>37102.370000000003</v>
      </c>
      <c r="BV536" s="20">
        <v>61.88</v>
      </c>
      <c r="BW536" s="20">
        <v>0</v>
      </c>
    </row>
    <row r="537" spans="1:75" s="3" customFormat="1" ht="18.2" customHeight="1" x14ac:dyDescent="0.15">
      <c r="A537" s="6">
        <v>535</v>
      </c>
      <c r="B537" s="7" t="s">
        <v>37</v>
      </c>
      <c r="C537" s="7" t="s">
        <v>34</v>
      </c>
      <c r="D537" s="8">
        <v>45383</v>
      </c>
      <c r="E537" s="9" t="s">
        <v>292</v>
      </c>
      <c r="F537" s="10">
        <v>166</v>
      </c>
      <c r="G537" s="10">
        <v>165</v>
      </c>
      <c r="H537" s="1">
        <v>46370.63</v>
      </c>
      <c r="I537" s="1">
        <v>32758.18</v>
      </c>
      <c r="J537" s="1">
        <v>0</v>
      </c>
      <c r="K537" s="1">
        <v>79128.81</v>
      </c>
      <c r="L537" s="1">
        <v>355.3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79128.81</v>
      </c>
      <c r="S537" s="1">
        <v>87160.21</v>
      </c>
      <c r="T537" s="1">
        <v>367.1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87527.31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s="1">
        <f t="shared" si="8"/>
        <v>0</v>
      </c>
      <c r="AU537" s="1">
        <v>33113.480000000003</v>
      </c>
      <c r="AV537" s="1">
        <v>87527.31</v>
      </c>
      <c r="AW537" s="11">
        <v>89</v>
      </c>
      <c r="AX537" s="11">
        <v>300</v>
      </c>
      <c r="AY537" s="1">
        <v>340000</v>
      </c>
      <c r="AZ537" s="1">
        <v>82682.5</v>
      </c>
      <c r="BA537" s="12">
        <v>90</v>
      </c>
      <c r="BB537" s="12">
        <v>86.131804190729596</v>
      </c>
      <c r="BC537" s="12">
        <v>9.5</v>
      </c>
      <c r="BD537" s="12"/>
      <c r="BE537" s="9" t="s">
        <v>1521</v>
      </c>
      <c r="BF537" s="6"/>
      <c r="BG537" s="9" t="s">
        <v>537</v>
      </c>
      <c r="BH537" s="9" t="s">
        <v>553</v>
      </c>
      <c r="BI537" s="9" t="s">
        <v>554</v>
      </c>
      <c r="BJ537" s="9" t="s">
        <v>1522</v>
      </c>
      <c r="BK537" s="7" t="s">
        <v>1</v>
      </c>
      <c r="BL537" s="12">
        <v>642369.89518668002</v>
      </c>
      <c r="BM537" s="7" t="s">
        <v>35</v>
      </c>
      <c r="BN537" s="12"/>
      <c r="BO537" s="13">
        <v>38971</v>
      </c>
      <c r="BP537" s="13">
        <v>48096</v>
      </c>
      <c r="BQ537" s="13" t="s">
        <v>1792</v>
      </c>
      <c r="BR537" s="13" t="s">
        <v>1793</v>
      </c>
      <c r="BS537" s="13">
        <v>44232</v>
      </c>
      <c r="BT537" s="13">
        <v>44862</v>
      </c>
      <c r="BU537" s="12">
        <v>33815.269999999997</v>
      </c>
      <c r="BV537" s="12">
        <v>57.42</v>
      </c>
      <c r="BW537" s="12">
        <v>0</v>
      </c>
    </row>
    <row r="538" spans="1:75" s="3" customFormat="1" ht="18.2" customHeight="1" x14ac:dyDescent="0.15">
      <c r="A538" s="14">
        <v>536</v>
      </c>
      <c r="B538" s="15" t="s">
        <v>37</v>
      </c>
      <c r="C538" s="15" t="s">
        <v>34</v>
      </c>
      <c r="D538" s="16">
        <v>45383</v>
      </c>
      <c r="E538" s="2" t="s">
        <v>183</v>
      </c>
      <c r="F538" s="17">
        <v>178</v>
      </c>
      <c r="G538" s="17">
        <v>177</v>
      </c>
      <c r="H538" s="18">
        <v>39272.18</v>
      </c>
      <c r="I538" s="18">
        <v>111775.2</v>
      </c>
      <c r="J538" s="18">
        <v>0</v>
      </c>
      <c r="K538" s="18">
        <v>151047.38</v>
      </c>
      <c r="L538" s="18">
        <v>1166.42</v>
      </c>
      <c r="M538" s="18">
        <v>0</v>
      </c>
      <c r="N538" s="18">
        <v>0</v>
      </c>
      <c r="O538" s="18">
        <v>0</v>
      </c>
      <c r="P538" s="18">
        <v>0</v>
      </c>
      <c r="Q538" s="18">
        <v>0</v>
      </c>
      <c r="R538" s="18">
        <v>151047.38</v>
      </c>
      <c r="S538" s="18">
        <v>150605.70000000001</v>
      </c>
      <c r="T538" s="18">
        <v>307.63</v>
      </c>
      <c r="U538" s="18">
        <v>0</v>
      </c>
      <c r="V538" s="18">
        <v>0</v>
      </c>
      <c r="W538" s="18">
        <v>0</v>
      </c>
      <c r="X538" s="18">
        <v>0</v>
      </c>
      <c r="Y538" s="18">
        <v>0</v>
      </c>
      <c r="Z538" s="18">
        <v>150913.32999999999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8">
        <v>0</v>
      </c>
      <c r="AG538" s="18">
        <v>0</v>
      </c>
      <c r="AH538" s="18">
        <v>0</v>
      </c>
      <c r="AI538" s="18">
        <v>0</v>
      </c>
      <c r="AJ538" s="18">
        <v>0</v>
      </c>
      <c r="AK538" s="18">
        <v>0</v>
      </c>
      <c r="AL538" s="18">
        <v>0</v>
      </c>
      <c r="AM538" s="18">
        <v>0</v>
      </c>
      <c r="AN538" s="18">
        <v>0</v>
      </c>
      <c r="AO538" s="18">
        <v>0</v>
      </c>
      <c r="AP538" s="18">
        <v>0</v>
      </c>
      <c r="AQ538" s="18">
        <v>0</v>
      </c>
      <c r="AR538" s="18">
        <v>0</v>
      </c>
      <c r="AS538" s="18">
        <v>0</v>
      </c>
      <c r="AT538" s="1">
        <f t="shared" si="8"/>
        <v>0</v>
      </c>
      <c r="AU538" s="18">
        <v>112941.62</v>
      </c>
      <c r="AV538" s="18">
        <v>150913.32999999999</v>
      </c>
      <c r="AW538" s="19">
        <v>29</v>
      </c>
      <c r="AX538" s="19">
        <v>240</v>
      </c>
      <c r="AY538" s="18">
        <v>655000</v>
      </c>
      <c r="AZ538" s="18">
        <v>159251.37</v>
      </c>
      <c r="BA538" s="20">
        <v>90</v>
      </c>
      <c r="BB538" s="20">
        <v>85.3635620214759</v>
      </c>
      <c r="BC538" s="20">
        <v>9.4</v>
      </c>
      <c r="BD538" s="20"/>
      <c r="BE538" s="2" t="s">
        <v>1523</v>
      </c>
      <c r="BF538" s="14"/>
      <c r="BG538" s="2" t="s">
        <v>537</v>
      </c>
      <c r="BH538" s="2" t="s">
        <v>538</v>
      </c>
      <c r="BI538" s="2" t="s">
        <v>539</v>
      </c>
      <c r="BJ538" s="2" t="s">
        <v>1522</v>
      </c>
      <c r="BK538" s="15" t="s">
        <v>1</v>
      </c>
      <c r="BL538" s="20">
        <v>1226206.86016664</v>
      </c>
      <c r="BM538" s="15" t="s">
        <v>35</v>
      </c>
      <c r="BN538" s="20"/>
      <c r="BO538" s="21">
        <v>38972</v>
      </c>
      <c r="BP538" s="21">
        <v>46272</v>
      </c>
      <c r="BQ538" s="13" t="s">
        <v>1404</v>
      </c>
      <c r="BR538" s="13" t="s">
        <v>1685</v>
      </c>
      <c r="BS538" s="13">
        <v>43262</v>
      </c>
      <c r="BT538" s="13">
        <v>43892</v>
      </c>
      <c r="BU538" s="20">
        <v>58716</v>
      </c>
      <c r="BV538" s="20">
        <v>58.41</v>
      </c>
      <c r="BW538" s="20">
        <v>0</v>
      </c>
    </row>
    <row r="539" spans="1:75" s="3" customFormat="1" ht="18.2" customHeight="1" x14ac:dyDescent="0.15">
      <c r="A539" s="6">
        <v>537</v>
      </c>
      <c r="B539" s="7" t="s">
        <v>37</v>
      </c>
      <c r="C539" s="7" t="s">
        <v>34</v>
      </c>
      <c r="D539" s="8">
        <v>45383</v>
      </c>
      <c r="E539" s="9" t="s">
        <v>285</v>
      </c>
      <c r="F539" s="10">
        <v>175</v>
      </c>
      <c r="G539" s="10">
        <v>174</v>
      </c>
      <c r="H539" s="1">
        <v>106320.33</v>
      </c>
      <c r="I539" s="1">
        <v>77761.56</v>
      </c>
      <c r="J539" s="1">
        <v>0</v>
      </c>
      <c r="K539" s="1">
        <v>184081.89</v>
      </c>
      <c r="L539" s="1">
        <v>817.91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184081.89</v>
      </c>
      <c r="S539" s="1">
        <v>211119.68</v>
      </c>
      <c r="T539" s="1">
        <v>832.84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211952.52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s="1">
        <f t="shared" si="8"/>
        <v>0</v>
      </c>
      <c r="AU539" s="1">
        <v>78579.47</v>
      </c>
      <c r="AV539" s="1">
        <v>211952.52</v>
      </c>
      <c r="AW539" s="11">
        <v>89</v>
      </c>
      <c r="AX539" s="11">
        <v>300</v>
      </c>
      <c r="AY539" s="1">
        <v>795000</v>
      </c>
      <c r="AZ539" s="1">
        <v>190451.29</v>
      </c>
      <c r="BA539" s="12">
        <v>89.99</v>
      </c>
      <c r="BB539" s="12">
        <v>86.980399455944905</v>
      </c>
      <c r="BC539" s="12">
        <v>9.4</v>
      </c>
      <c r="BD539" s="12"/>
      <c r="BE539" s="9" t="s">
        <v>1521</v>
      </c>
      <c r="BF539" s="6"/>
      <c r="BG539" s="9" t="s">
        <v>561</v>
      </c>
      <c r="BH539" s="9" t="s">
        <v>562</v>
      </c>
      <c r="BI539" s="9" t="s">
        <v>682</v>
      </c>
      <c r="BJ539" s="9" t="s">
        <v>1522</v>
      </c>
      <c r="BK539" s="7" t="s">
        <v>1</v>
      </c>
      <c r="BL539" s="12">
        <v>1494381.9373129201</v>
      </c>
      <c r="BM539" s="7" t="s">
        <v>35</v>
      </c>
      <c r="BN539" s="12"/>
      <c r="BO539" s="13">
        <v>38982</v>
      </c>
      <c r="BP539" s="13">
        <v>48107</v>
      </c>
      <c r="BQ539" s="13" t="s">
        <v>1414</v>
      </c>
      <c r="BR539" s="13" t="s">
        <v>1683</v>
      </c>
      <c r="BS539" s="13">
        <v>44232</v>
      </c>
      <c r="BT539" s="13">
        <v>44862</v>
      </c>
      <c r="BU539" s="12">
        <v>70907.13</v>
      </c>
      <c r="BV539" s="12">
        <v>72.930000000000007</v>
      </c>
      <c r="BW539" s="12">
        <v>0</v>
      </c>
    </row>
    <row r="540" spans="1:75" s="3" customFormat="1" ht="18.2" customHeight="1" x14ac:dyDescent="0.15">
      <c r="A540" s="14">
        <v>538</v>
      </c>
      <c r="B540" s="15" t="s">
        <v>37</v>
      </c>
      <c r="C540" s="15" t="s">
        <v>34</v>
      </c>
      <c r="D540" s="16">
        <v>45383</v>
      </c>
      <c r="E540" s="2" t="s">
        <v>288</v>
      </c>
      <c r="F540" s="17">
        <v>179</v>
      </c>
      <c r="G540" s="17">
        <v>178</v>
      </c>
      <c r="H540" s="18">
        <v>104874.13</v>
      </c>
      <c r="I540" s="18">
        <v>76321.72</v>
      </c>
      <c r="J540" s="18">
        <v>0</v>
      </c>
      <c r="K540" s="18">
        <v>181195.85</v>
      </c>
      <c r="L540" s="18">
        <v>794.4</v>
      </c>
      <c r="M540" s="18">
        <v>0</v>
      </c>
      <c r="N540" s="18">
        <v>0</v>
      </c>
      <c r="O540" s="18">
        <v>0</v>
      </c>
      <c r="P540" s="18">
        <v>0</v>
      </c>
      <c r="Q540" s="18">
        <v>0</v>
      </c>
      <c r="R540" s="18">
        <v>181195.85</v>
      </c>
      <c r="S540" s="18">
        <v>212789.38</v>
      </c>
      <c r="T540" s="18">
        <v>821.51</v>
      </c>
      <c r="U540" s="18">
        <v>0</v>
      </c>
      <c r="V540" s="18">
        <v>0</v>
      </c>
      <c r="W540" s="18">
        <v>0</v>
      </c>
      <c r="X540" s="18">
        <v>0</v>
      </c>
      <c r="Y540" s="18">
        <v>0</v>
      </c>
      <c r="Z540" s="18">
        <v>213610.89</v>
      </c>
      <c r="AA540" s="18">
        <v>0</v>
      </c>
      <c r="AB540" s="18">
        <v>0</v>
      </c>
      <c r="AC540" s="18">
        <v>0</v>
      </c>
      <c r="AD540" s="18">
        <v>0</v>
      </c>
      <c r="AE540" s="18">
        <v>0</v>
      </c>
      <c r="AF540" s="18">
        <v>0</v>
      </c>
      <c r="AG540" s="18">
        <v>0</v>
      </c>
      <c r="AH540" s="18">
        <v>0</v>
      </c>
      <c r="AI540" s="18">
        <v>0</v>
      </c>
      <c r="AJ540" s="18">
        <v>0</v>
      </c>
      <c r="AK540" s="18">
        <v>0</v>
      </c>
      <c r="AL540" s="18">
        <v>0</v>
      </c>
      <c r="AM540" s="18">
        <v>0</v>
      </c>
      <c r="AN540" s="18">
        <v>0</v>
      </c>
      <c r="AO540" s="18">
        <v>0</v>
      </c>
      <c r="AP540" s="18">
        <v>0</v>
      </c>
      <c r="AQ540" s="18">
        <v>0</v>
      </c>
      <c r="AR540" s="18">
        <v>0</v>
      </c>
      <c r="AS540" s="18">
        <v>0</v>
      </c>
      <c r="AT540" s="1">
        <f t="shared" si="8"/>
        <v>0</v>
      </c>
      <c r="AU540" s="18">
        <v>77116.12</v>
      </c>
      <c r="AV540" s="18">
        <v>213610.89</v>
      </c>
      <c r="AW540" s="19">
        <v>90</v>
      </c>
      <c r="AX540" s="19">
        <v>300</v>
      </c>
      <c r="AY540" s="18">
        <v>773000</v>
      </c>
      <c r="AZ540" s="18">
        <v>186432.35</v>
      </c>
      <c r="BA540" s="20">
        <v>90</v>
      </c>
      <c r="BB540" s="20">
        <v>87.472085719028897</v>
      </c>
      <c r="BC540" s="20">
        <v>9.4</v>
      </c>
      <c r="BD540" s="20"/>
      <c r="BE540" s="2" t="s">
        <v>1523</v>
      </c>
      <c r="BF540" s="14"/>
      <c r="BG540" s="2" t="s">
        <v>561</v>
      </c>
      <c r="BH540" s="2" t="s">
        <v>859</v>
      </c>
      <c r="BI540" s="2" t="s">
        <v>589</v>
      </c>
      <c r="BJ540" s="2" t="s">
        <v>1522</v>
      </c>
      <c r="BK540" s="15" t="s">
        <v>1</v>
      </c>
      <c r="BL540" s="20">
        <v>1470952.9837837999</v>
      </c>
      <c r="BM540" s="15" t="s">
        <v>35</v>
      </c>
      <c r="BN540" s="20"/>
      <c r="BO540" s="21">
        <v>38995</v>
      </c>
      <c r="BP540" s="21">
        <v>48120</v>
      </c>
      <c r="BQ540" s="13" t="s">
        <v>1401</v>
      </c>
      <c r="BR540" s="13" t="s">
        <v>1702</v>
      </c>
      <c r="BS540" s="13">
        <v>44232</v>
      </c>
      <c r="BT540" s="13">
        <v>44862</v>
      </c>
      <c r="BU540" s="20">
        <v>70411.22</v>
      </c>
      <c r="BV540" s="20">
        <v>71.39</v>
      </c>
      <c r="BW540" s="20">
        <v>0</v>
      </c>
    </row>
    <row r="541" spans="1:75" s="3" customFormat="1" ht="18.2" customHeight="1" x14ac:dyDescent="0.15">
      <c r="A541" s="6">
        <v>539</v>
      </c>
      <c r="B541" s="7" t="s">
        <v>609</v>
      </c>
      <c r="C541" s="7" t="s">
        <v>34</v>
      </c>
      <c r="D541" s="8">
        <v>45383</v>
      </c>
      <c r="E541" s="9" t="s">
        <v>1139</v>
      </c>
      <c r="F541" s="10">
        <v>0</v>
      </c>
      <c r="G541" s="10">
        <v>0</v>
      </c>
      <c r="H541" s="1">
        <v>33654.410000000003</v>
      </c>
      <c r="I541" s="1">
        <v>0</v>
      </c>
      <c r="J541" s="1">
        <v>0</v>
      </c>
      <c r="K541" s="1">
        <v>33654.410000000003</v>
      </c>
      <c r="L541" s="1">
        <v>280.39</v>
      </c>
      <c r="M541" s="1">
        <v>0</v>
      </c>
      <c r="N541" s="1">
        <v>0</v>
      </c>
      <c r="O541" s="1">
        <v>280.39</v>
      </c>
      <c r="P541" s="1">
        <v>0</v>
      </c>
      <c r="Q541" s="1">
        <v>0</v>
      </c>
      <c r="R541" s="1">
        <v>33374.019999999997</v>
      </c>
      <c r="S541" s="1">
        <v>0</v>
      </c>
      <c r="T541" s="1">
        <v>274.83999999999997</v>
      </c>
      <c r="U541" s="1">
        <v>0</v>
      </c>
      <c r="V541" s="1">
        <v>0</v>
      </c>
      <c r="W541" s="1">
        <v>274.83999999999997</v>
      </c>
      <c r="X541" s="1">
        <v>0</v>
      </c>
      <c r="Y541" s="1">
        <v>0</v>
      </c>
      <c r="Z541" s="1">
        <v>0</v>
      </c>
      <c r="AA541" s="1">
        <v>65</v>
      </c>
      <c r="AB541" s="1">
        <v>0</v>
      </c>
      <c r="AC541" s="1">
        <v>0</v>
      </c>
      <c r="AD541" s="1">
        <v>0</v>
      </c>
      <c r="AE541" s="1">
        <v>0</v>
      </c>
      <c r="AF541" s="1">
        <v>-60.23</v>
      </c>
      <c r="AG541" s="1">
        <v>68.23</v>
      </c>
      <c r="AH541" s="1">
        <v>34.85</v>
      </c>
      <c r="AI541" s="1">
        <v>0</v>
      </c>
      <c r="AJ541" s="1">
        <v>0</v>
      </c>
      <c r="AK541" s="1">
        <v>0</v>
      </c>
      <c r="AL541" s="1">
        <v>0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3.6949999999999999E-3</v>
      </c>
      <c r="AT541" s="1">
        <f t="shared" si="8"/>
        <v>663.07630499999993</v>
      </c>
      <c r="AU541" s="1">
        <v>0</v>
      </c>
      <c r="AV541" s="1">
        <v>0</v>
      </c>
      <c r="AW541" s="11">
        <v>83</v>
      </c>
      <c r="AX541" s="11">
        <v>360</v>
      </c>
      <c r="AY541" s="1">
        <v>210444.73</v>
      </c>
      <c r="AZ541" s="1">
        <v>64350</v>
      </c>
      <c r="BA541" s="12">
        <v>90</v>
      </c>
      <c r="BB541" s="12">
        <v>46.676951048951103</v>
      </c>
      <c r="BC541" s="12">
        <v>9.8000000000000007</v>
      </c>
      <c r="BD541" s="12"/>
      <c r="BE541" s="9" t="s">
        <v>1523</v>
      </c>
      <c r="BF541" s="6"/>
      <c r="BG541" s="9" t="s">
        <v>620</v>
      </c>
      <c r="BH541" s="9" t="s">
        <v>621</v>
      </c>
      <c r="BI541" s="9" t="s">
        <v>868</v>
      </c>
      <c r="BJ541" s="9" t="s">
        <v>3</v>
      </c>
      <c r="BK541" s="7" t="s">
        <v>1</v>
      </c>
      <c r="BL541" s="12">
        <v>270931.22883256001</v>
      </c>
      <c r="BM541" s="7" t="s">
        <v>35</v>
      </c>
      <c r="BN541" s="12"/>
      <c r="BO541" s="13">
        <v>36966</v>
      </c>
      <c r="BP541" s="13">
        <v>47939</v>
      </c>
      <c r="BQ541" s="13" t="s">
        <v>1402</v>
      </c>
      <c r="BR541" s="13" t="s">
        <v>1697</v>
      </c>
      <c r="BS541" s="13" t="s">
        <v>1667</v>
      </c>
      <c r="BT541" s="13" t="s">
        <v>1667</v>
      </c>
      <c r="BU541" s="12">
        <v>0</v>
      </c>
      <c r="BV541" s="12">
        <v>65</v>
      </c>
      <c r="BW541" s="12">
        <v>0</v>
      </c>
    </row>
    <row r="542" spans="1:75" s="3" customFormat="1" ht="18.2" customHeight="1" x14ac:dyDescent="0.15">
      <c r="A542" s="14">
        <v>540</v>
      </c>
      <c r="B542" s="15" t="s">
        <v>609</v>
      </c>
      <c r="C542" s="15" t="s">
        <v>34</v>
      </c>
      <c r="D542" s="16">
        <v>45383</v>
      </c>
      <c r="E542" s="2" t="s">
        <v>194</v>
      </c>
      <c r="F542" s="17">
        <v>75</v>
      </c>
      <c r="G542" s="17">
        <v>74</v>
      </c>
      <c r="H542" s="18">
        <v>27148.33</v>
      </c>
      <c r="I542" s="18">
        <v>13322.56</v>
      </c>
      <c r="J542" s="18">
        <v>0</v>
      </c>
      <c r="K542" s="18">
        <v>40470.89</v>
      </c>
      <c r="L542" s="18">
        <v>241.74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40470.89</v>
      </c>
      <c r="S542" s="18">
        <v>21911.3</v>
      </c>
      <c r="T542" s="18">
        <v>232.8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22144.1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  <c r="AK542" s="18">
        <v>0</v>
      </c>
      <c r="AL542" s="18">
        <v>0</v>
      </c>
      <c r="AM542" s="18">
        <v>0</v>
      </c>
      <c r="AN542" s="18">
        <v>0</v>
      </c>
      <c r="AO542" s="18">
        <v>0</v>
      </c>
      <c r="AP542" s="18">
        <v>0</v>
      </c>
      <c r="AQ542" s="18">
        <v>0</v>
      </c>
      <c r="AR542" s="18">
        <v>0</v>
      </c>
      <c r="AS542" s="18">
        <v>0</v>
      </c>
      <c r="AT542" s="1">
        <f t="shared" si="8"/>
        <v>0</v>
      </c>
      <c r="AU542" s="18">
        <v>13564.3</v>
      </c>
      <c r="AV542" s="18">
        <v>22144.1</v>
      </c>
      <c r="AW542" s="19">
        <v>78</v>
      </c>
      <c r="AX542" s="19">
        <v>300</v>
      </c>
      <c r="AY542" s="18">
        <v>204000</v>
      </c>
      <c r="AZ542" s="18">
        <v>51068.160000000003</v>
      </c>
      <c r="BA542" s="20">
        <v>90</v>
      </c>
      <c r="BB542" s="20">
        <v>71.323895358673596</v>
      </c>
      <c r="BC542" s="20">
        <v>10.29</v>
      </c>
      <c r="BD542" s="20"/>
      <c r="BE542" s="2" t="s">
        <v>1523</v>
      </c>
      <c r="BF542" s="14"/>
      <c r="BG542" s="2" t="s">
        <v>555</v>
      </c>
      <c r="BH542" s="2" t="s">
        <v>869</v>
      </c>
      <c r="BI542" s="2" t="s">
        <v>870</v>
      </c>
      <c r="BJ542" s="2" t="s">
        <v>1522</v>
      </c>
      <c r="BK542" s="15" t="s">
        <v>1</v>
      </c>
      <c r="BL542" s="20">
        <v>328543.81820491998</v>
      </c>
      <c r="BM542" s="15" t="s">
        <v>35</v>
      </c>
      <c r="BN542" s="20"/>
      <c r="BO542" s="21">
        <v>38644</v>
      </c>
      <c r="BP542" s="21">
        <v>47788</v>
      </c>
      <c r="BQ542" s="13" t="s">
        <v>1429</v>
      </c>
      <c r="BR542" s="13" t="s">
        <v>1698</v>
      </c>
      <c r="BS542" s="13">
        <v>43262</v>
      </c>
      <c r="BT542" s="13">
        <v>43892</v>
      </c>
      <c r="BU542" s="20">
        <v>4297.5</v>
      </c>
      <c r="BV542" s="20">
        <v>0</v>
      </c>
      <c r="BW542" s="20">
        <v>0</v>
      </c>
    </row>
    <row r="543" spans="1:75" s="3" customFormat="1" ht="18.2" customHeight="1" x14ac:dyDescent="0.15">
      <c r="A543" s="6">
        <v>541</v>
      </c>
      <c r="B543" s="7" t="s">
        <v>609</v>
      </c>
      <c r="C543" s="7" t="s">
        <v>34</v>
      </c>
      <c r="D543" s="8">
        <v>45383</v>
      </c>
      <c r="E543" s="9" t="s">
        <v>380</v>
      </c>
      <c r="F543" s="10">
        <v>124</v>
      </c>
      <c r="G543" s="10">
        <v>123</v>
      </c>
      <c r="H543" s="1">
        <v>27148.33</v>
      </c>
      <c r="I543" s="1">
        <v>18412.39</v>
      </c>
      <c r="J543" s="1">
        <v>0</v>
      </c>
      <c r="K543" s="1">
        <v>45560.72</v>
      </c>
      <c r="L543" s="1">
        <v>241.74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45560.72</v>
      </c>
      <c r="S543" s="1">
        <v>40430.57</v>
      </c>
      <c r="T543" s="1">
        <v>232.8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40663.370000000003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s="1">
        <f t="shared" si="8"/>
        <v>0</v>
      </c>
      <c r="AU543" s="1">
        <v>18654.13</v>
      </c>
      <c r="AV543" s="1">
        <v>40663.370000000003</v>
      </c>
      <c r="AW543" s="11">
        <v>78</v>
      </c>
      <c r="AX543" s="11">
        <v>300</v>
      </c>
      <c r="AY543" s="1">
        <v>204000</v>
      </c>
      <c r="AZ543" s="1">
        <v>51068.160000000003</v>
      </c>
      <c r="BA543" s="12">
        <v>90</v>
      </c>
      <c r="BB543" s="12">
        <v>80.293960072185897</v>
      </c>
      <c r="BC543" s="12">
        <v>10.29</v>
      </c>
      <c r="BD543" s="12"/>
      <c r="BE543" s="9" t="s">
        <v>1523</v>
      </c>
      <c r="BF543" s="6"/>
      <c r="BG543" s="9" t="s">
        <v>555</v>
      </c>
      <c r="BH543" s="9" t="s">
        <v>869</v>
      </c>
      <c r="BI543" s="9" t="s">
        <v>870</v>
      </c>
      <c r="BJ543" s="9" t="s">
        <v>1522</v>
      </c>
      <c r="BK543" s="7" t="s">
        <v>1</v>
      </c>
      <c r="BL543" s="12">
        <v>369863.20066015999</v>
      </c>
      <c r="BM543" s="7" t="s">
        <v>35</v>
      </c>
      <c r="BN543" s="12"/>
      <c r="BO543" s="13">
        <v>38644</v>
      </c>
      <c r="BP543" s="13">
        <v>47788</v>
      </c>
      <c r="BQ543" s="13" t="s">
        <v>1407</v>
      </c>
      <c r="BR543" s="13" t="s">
        <v>1694</v>
      </c>
      <c r="BS543" s="13">
        <v>44232</v>
      </c>
      <c r="BT543" s="13">
        <v>44862</v>
      </c>
      <c r="BU543" s="12">
        <v>7132.1</v>
      </c>
      <c r="BV543" s="12">
        <v>0</v>
      </c>
      <c r="BW543" s="12">
        <v>0</v>
      </c>
    </row>
    <row r="544" spans="1:75" s="3" customFormat="1" ht="18.2" customHeight="1" x14ac:dyDescent="0.15">
      <c r="A544" s="14">
        <v>542</v>
      </c>
      <c r="B544" s="15" t="s">
        <v>609</v>
      </c>
      <c r="C544" s="15" t="s">
        <v>34</v>
      </c>
      <c r="D544" s="16">
        <v>45383</v>
      </c>
      <c r="E544" s="2" t="s">
        <v>1140</v>
      </c>
      <c r="F544" s="17">
        <v>0</v>
      </c>
      <c r="G544" s="17">
        <v>0</v>
      </c>
      <c r="H544" s="18">
        <v>27148.33</v>
      </c>
      <c r="I544" s="18">
        <v>0</v>
      </c>
      <c r="J544" s="18">
        <v>0</v>
      </c>
      <c r="K544" s="18">
        <v>27148.33</v>
      </c>
      <c r="L544" s="18">
        <v>241.74</v>
      </c>
      <c r="M544" s="18">
        <v>0</v>
      </c>
      <c r="N544" s="18">
        <v>0</v>
      </c>
      <c r="O544" s="18">
        <v>241.74</v>
      </c>
      <c r="P544" s="18">
        <v>0</v>
      </c>
      <c r="Q544" s="18">
        <v>0</v>
      </c>
      <c r="R544" s="18">
        <v>26906.59</v>
      </c>
      <c r="S544" s="18">
        <v>0</v>
      </c>
      <c r="T544" s="18">
        <v>232.8</v>
      </c>
      <c r="U544" s="18">
        <v>0</v>
      </c>
      <c r="V544" s="18">
        <v>0</v>
      </c>
      <c r="W544" s="18">
        <v>232.8</v>
      </c>
      <c r="X544" s="18">
        <v>0</v>
      </c>
      <c r="Y544" s="18">
        <v>0</v>
      </c>
      <c r="Z544" s="18">
        <v>0</v>
      </c>
      <c r="AA544" s="18">
        <v>0</v>
      </c>
      <c r="AB544" s="18">
        <v>0</v>
      </c>
      <c r="AC544" s="18">
        <v>0</v>
      </c>
      <c r="AD544" s="18">
        <v>0</v>
      </c>
      <c r="AE544" s="18">
        <v>0</v>
      </c>
      <c r="AF544" s="18">
        <v>4.88</v>
      </c>
      <c r="AG544" s="18">
        <v>25.32</v>
      </c>
      <c r="AH544" s="18">
        <v>31.98</v>
      </c>
      <c r="AI544" s="18">
        <v>0</v>
      </c>
      <c r="AJ544" s="18">
        <v>0</v>
      </c>
      <c r="AK544" s="18">
        <v>0</v>
      </c>
      <c r="AL544" s="18">
        <v>0</v>
      </c>
      <c r="AM544" s="18">
        <v>0</v>
      </c>
      <c r="AN544" s="18">
        <v>0</v>
      </c>
      <c r="AO544" s="18">
        <v>0</v>
      </c>
      <c r="AP544" s="18">
        <v>8.02</v>
      </c>
      <c r="AQ544" s="18">
        <v>0</v>
      </c>
      <c r="AR544" s="18">
        <v>2.74</v>
      </c>
      <c r="AS544" s="18">
        <v>0</v>
      </c>
      <c r="AT544" s="1">
        <f t="shared" si="8"/>
        <v>542</v>
      </c>
      <c r="AU544" s="18">
        <v>0</v>
      </c>
      <c r="AV544" s="18">
        <v>0</v>
      </c>
      <c r="AW544" s="19">
        <v>78</v>
      </c>
      <c r="AX544" s="19">
        <v>300</v>
      </c>
      <c r="AY544" s="18">
        <v>204000</v>
      </c>
      <c r="AZ544" s="18">
        <v>51068.160000000003</v>
      </c>
      <c r="BA544" s="20">
        <v>90</v>
      </c>
      <c r="BB544" s="20">
        <v>47.418843757049402</v>
      </c>
      <c r="BC544" s="20">
        <v>10.29</v>
      </c>
      <c r="BD544" s="20"/>
      <c r="BE544" s="2" t="s">
        <v>1523</v>
      </c>
      <c r="BF544" s="14"/>
      <c r="BG544" s="2" t="s">
        <v>555</v>
      </c>
      <c r="BH544" s="2" t="s">
        <v>869</v>
      </c>
      <c r="BI544" s="2" t="s">
        <v>870</v>
      </c>
      <c r="BJ544" s="2" t="s">
        <v>3</v>
      </c>
      <c r="BK544" s="15" t="s">
        <v>1</v>
      </c>
      <c r="BL544" s="20">
        <v>218428.45100452</v>
      </c>
      <c r="BM544" s="15" t="s">
        <v>35</v>
      </c>
      <c r="BN544" s="20"/>
      <c r="BO544" s="21">
        <v>38646</v>
      </c>
      <c r="BP544" s="21">
        <v>47788</v>
      </c>
      <c r="BQ544" s="13" t="s">
        <v>1665</v>
      </c>
      <c r="BR544" s="13" t="s">
        <v>1687</v>
      </c>
      <c r="BS544" s="13" t="s">
        <v>1667</v>
      </c>
      <c r="BT544" s="13" t="s">
        <v>1667</v>
      </c>
      <c r="BU544" s="20">
        <v>0</v>
      </c>
      <c r="BV544" s="20">
        <v>0</v>
      </c>
      <c r="BW544" s="20">
        <v>0</v>
      </c>
    </row>
    <row r="545" spans="1:75" s="3" customFormat="1" ht="18.2" customHeight="1" x14ac:dyDescent="0.15">
      <c r="A545" s="6">
        <v>543</v>
      </c>
      <c r="B545" s="7" t="s">
        <v>609</v>
      </c>
      <c r="C545" s="7" t="s">
        <v>34</v>
      </c>
      <c r="D545" s="8">
        <v>45383</v>
      </c>
      <c r="E545" s="9" t="s">
        <v>264</v>
      </c>
      <c r="F545" s="10">
        <v>134</v>
      </c>
      <c r="G545" s="10">
        <v>133</v>
      </c>
      <c r="H545" s="1">
        <v>27148.33</v>
      </c>
      <c r="I545" s="1">
        <v>19212.68</v>
      </c>
      <c r="J545" s="1">
        <v>0</v>
      </c>
      <c r="K545" s="1">
        <v>46361.01</v>
      </c>
      <c r="L545" s="1">
        <v>241.74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46361.01</v>
      </c>
      <c r="S545" s="1">
        <v>44375.65</v>
      </c>
      <c r="T545" s="1">
        <v>232.8</v>
      </c>
      <c r="U545" s="1">
        <v>0</v>
      </c>
      <c r="V545" s="1">
        <v>0</v>
      </c>
      <c r="W545" s="1">
        <v>0</v>
      </c>
      <c r="X545" s="1">
        <v>0</v>
      </c>
      <c r="Y545" s="1">
        <v>0</v>
      </c>
      <c r="Z545" s="1">
        <v>44608.45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0</v>
      </c>
      <c r="AM545" s="1">
        <v>0</v>
      </c>
      <c r="AN545" s="1">
        <v>0</v>
      </c>
      <c r="AO545" s="1">
        <v>0</v>
      </c>
      <c r="AP545" s="1">
        <v>0</v>
      </c>
      <c r="AQ545" s="1">
        <v>0</v>
      </c>
      <c r="AR545" s="1">
        <v>0</v>
      </c>
      <c r="AS545" s="1">
        <v>0</v>
      </c>
      <c r="AT545" s="1">
        <f t="shared" si="8"/>
        <v>0</v>
      </c>
      <c r="AU545" s="1">
        <v>19454.419999999998</v>
      </c>
      <c r="AV545" s="1">
        <v>44608.45</v>
      </c>
      <c r="AW545" s="11">
        <v>78</v>
      </c>
      <c r="AX545" s="11">
        <v>300</v>
      </c>
      <c r="AY545" s="1">
        <v>204000</v>
      </c>
      <c r="AZ545" s="1">
        <v>51068.160000000003</v>
      </c>
      <c r="BA545" s="12">
        <v>90</v>
      </c>
      <c r="BB545" s="12">
        <v>81.704351595984605</v>
      </c>
      <c r="BC545" s="12">
        <v>10.29</v>
      </c>
      <c r="BD545" s="12"/>
      <c r="BE545" s="9" t="s">
        <v>1523</v>
      </c>
      <c r="BF545" s="6"/>
      <c r="BG545" s="9" t="s">
        <v>555</v>
      </c>
      <c r="BH545" s="9" t="s">
        <v>869</v>
      </c>
      <c r="BI545" s="9" t="s">
        <v>870</v>
      </c>
      <c r="BJ545" s="9" t="s">
        <v>1522</v>
      </c>
      <c r="BK545" s="7" t="s">
        <v>1</v>
      </c>
      <c r="BL545" s="12">
        <v>376359.97728827997</v>
      </c>
      <c r="BM545" s="7" t="s">
        <v>35</v>
      </c>
      <c r="BN545" s="12"/>
      <c r="BO545" s="13">
        <v>38635</v>
      </c>
      <c r="BP545" s="13">
        <v>47788</v>
      </c>
      <c r="BQ545" s="13" t="s">
        <v>1404</v>
      </c>
      <c r="BR545" s="13" t="s">
        <v>1685</v>
      </c>
      <c r="BS545" s="13">
        <v>44232</v>
      </c>
      <c r="BT545" s="13">
        <v>44862</v>
      </c>
      <c r="BU545" s="12">
        <v>7735.5</v>
      </c>
      <c r="BV545" s="12">
        <v>0</v>
      </c>
      <c r="BW545" s="12">
        <v>0</v>
      </c>
    </row>
    <row r="546" spans="1:75" s="3" customFormat="1" ht="18.2" customHeight="1" x14ac:dyDescent="0.15">
      <c r="A546" s="14">
        <v>544</v>
      </c>
      <c r="B546" s="15" t="s">
        <v>609</v>
      </c>
      <c r="C546" s="15" t="s">
        <v>34</v>
      </c>
      <c r="D546" s="16">
        <v>45383</v>
      </c>
      <c r="E546" s="2" t="s">
        <v>26</v>
      </c>
      <c r="F546" s="17">
        <v>179</v>
      </c>
      <c r="G546" s="17">
        <v>178</v>
      </c>
      <c r="H546" s="18">
        <v>27281.03</v>
      </c>
      <c r="I546" s="18">
        <v>21842.14</v>
      </c>
      <c r="J546" s="18">
        <v>0</v>
      </c>
      <c r="K546" s="18">
        <v>49123.17</v>
      </c>
      <c r="L546" s="18">
        <v>238.9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49123.17</v>
      </c>
      <c r="S546" s="18">
        <v>62713.88</v>
      </c>
      <c r="T546" s="18">
        <v>233.48</v>
      </c>
      <c r="U546" s="18">
        <v>0</v>
      </c>
      <c r="V546" s="18">
        <v>0</v>
      </c>
      <c r="W546" s="18">
        <v>0</v>
      </c>
      <c r="X546" s="18">
        <v>0</v>
      </c>
      <c r="Y546" s="18">
        <v>0</v>
      </c>
      <c r="Z546" s="18">
        <v>62947.360000000001</v>
      </c>
      <c r="AA546" s="18">
        <v>0</v>
      </c>
      <c r="AB546" s="18">
        <v>0</v>
      </c>
      <c r="AC546" s="18">
        <v>0</v>
      </c>
      <c r="AD546" s="18">
        <v>0</v>
      </c>
      <c r="AE546" s="18">
        <v>0</v>
      </c>
      <c r="AF546" s="18">
        <v>0</v>
      </c>
      <c r="AG546" s="18">
        <v>0</v>
      </c>
      <c r="AH546" s="18">
        <v>0</v>
      </c>
      <c r="AI546" s="18">
        <v>0</v>
      </c>
      <c r="AJ546" s="18">
        <v>0</v>
      </c>
      <c r="AK546" s="18">
        <v>0</v>
      </c>
      <c r="AL546" s="18">
        <v>0</v>
      </c>
      <c r="AM546" s="18">
        <v>0</v>
      </c>
      <c r="AN546" s="18">
        <v>0</v>
      </c>
      <c r="AO546" s="18">
        <v>0</v>
      </c>
      <c r="AP546" s="18">
        <v>0</v>
      </c>
      <c r="AQ546" s="18">
        <v>0</v>
      </c>
      <c r="AR546" s="18">
        <v>0</v>
      </c>
      <c r="AS546" s="18">
        <v>0</v>
      </c>
      <c r="AT546" s="1">
        <f t="shared" si="8"/>
        <v>0</v>
      </c>
      <c r="AU546" s="18">
        <v>22081.040000000001</v>
      </c>
      <c r="AV546" s="18">
        <v>62947.360000000001</v>
      </c>
      <c r="AW546" s="19">
        <v>79</v>
      </c>
      <c r="AX546" s="19">
        <v>300</v>
      </c>
      <c r="AY546" s="18">
        <v>204000</v>
      </c>
      <c r="AZ546" s="18">
        <v>50913.8</v>
      </c>
      <c r="BA546" s="20">
        <v>90</v>
      </c>
      <c r="BB546" s="20">
        <v>86.834714753170999</v>
      </c>
      <c r="BC546" s="20">
        <v>10.27</v>
      </c>
      <c r="BD546" s="20"/>
      <c r="BE546" s="2" t="s">
        <v>1523</v>
      </c>
      <c r="BF546" s="14"/>
      <c r="BG546" s="2" t="s">
        <v>555</v>
      </c>
      <c r="BH546" s="2" t="s">
        <v>869</v>
      </c>
      <c r="BI546" s="2" t="s">
        <v>870</v>
      </c>
      <c r="BJ546" s="2" t="s">
        <v>1522</v>
      </c>
      <c r="BK546" s="15" t="s">
        <v>1</v>
      </c>
      <c r="BL546" s="20">
        <v>398783.26950876002</v>
      </c>
      <c r="BM546" s="15" t="s">
        <v>35</v>
      </c>
      <c r="BN546" s="20"/>
      <c r="BO546" s="21">
        <v>38681</v>
      </c>
      <c r="BP546" s="21">
        <v>47818</v>
      </c>
      <c r="BQ546" s="13" t="s">
        <v>1407</v>
      </c>
      <c r="BR546" s="13" t="s">
        <v>1694</v>
      </c>
      <c r="BS546" s="13">
        <v>43262</v>
      </c>
      <c r="BT546" s="13">
        <v>43892</v>
      </c>
      <c r="BU546" s="20">
        <v>10276.200000000001</v>
      </c>
      <c r="BV546" s="20">
        <v>0</v>
      </c>
      <c r="BW546" s="20">
        <v>0</v>
      </c>
    </row>
    <row r="547" spans="1:75" s="3" customFormat="1" ht="18.2" customHeight="1" x14ac:dyDescent="0.15">
      <c r="A547" s="6">
        <v>545</v>
      </c>
      <c r="B547" s="7" t="s">
        <v>609</v>
      </c>
      <c r="C547" s="7" t="s">
        <v>34</v>
      </c>
      <c r="D547" s="8">
        <v>45383</v>
      </c>
      <c r="E547" s="9" t="s">
        <v>88</v>
      </c>
      <c r="F547" s="10">
        <v>98</v>
      </c>
      <c r="G547" s="10">
        <v>97</v>
      </c>
      <c r="H547" s="1">
        <v>27148.33</v>
      </c>
      <c r="I547" s="1">
        <v>15940.9</v>
      </c>
      <c r="J547" s="1">
        <v>0</v>
      </c>
      <c r="K547" s="1">
        <v>43089.23</v>
      </c>
      <c r="L547" s="1">
        <v>241.74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43089.23</v>
      </c>
      <c r="S547" s="1">
        <v>30153.49</v>
      </c>
      <c r="T547" s="1">
        <v>232.8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30386.29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f t="shared" si="8"/>
        <v>0</v>
      </c>
      <c r="AU547" s="1">
        <v>16182.64</v>
      </c>
      <c r="AV547" s="1">
        <v>30386.29</v>
      </c>
      <c r="AW547" s="11">
        <v>78</v>
      </c>
      <c r="AX547" s="11">
        <v>300</v>
      </c>
      <c r="AY547" s="1">
        <v>204000</v>
      </c>
      <c r="AZ547" s="1">
        <v>51068.160000000003</v>
      </c>
      <c r="BA547" s="12">
        <v>90</v>
      </c>
      <c r="BB547" s="12">
        <v>75.938328304759807</v>
      </c>
      <c r="BC547" s="12">
        <v>10.29</v>
      </c>
      <c r="BD547" s="12"/>
      <c r="BE547" s="9" t="s">
        <v>1523</v>
      </c>
      <c r="BF547" s="6"/>
      <c r="BG547" s="9" t="s">
        <v>555</v>
      </c>
      <c r="BH547" s="9" t="s">
        <v>869</v>
      </c>
      <c r="BI547" s="9" t="s">
        <v>870</v>
      </c>
      <c r="BJ547" s="9" t="s">
        <v>1522</v>
      </c>
      <c r="BK547" s="7" t="s">
        <v>1</v>
      </c>
      <c r="BL547" s="12">
        <v>349799.57563843997</v>
      </c>
      <c r="BM547" s="7" t="s">
        <v>35</v>
      </c>
      <c r="BN547" s="12"/>
      <c r="BO547" s="13">
        <v>38644</v>
      </c>
      <c r="BP547" s="13">
        <v>47788</v>
      </c>
      <c r="BQ547" s="13" t="s">
        <v>1427</v>
      </c>
      <c r="BR547" s="13" t="s">
        <v>1693</v>
      </c>
      <c r="BS547" s="13">
        <v>44232</v>
      </c>
      <c r="BT547" s="13">
        <v>44862</v>
      </c>
      <c r="BU547" s="12">
        <v>5615.4</v>
      </c>
      <c r="BV547" s="12">
        <v>0</v>
      </c>
      <c r="BW547" s="12">
        <v>0</v>
      </c>
    </row>
    <row r="548" spans="1:75" s="3" customFormat="1" ht="18.2" customHeight="1" x14ac:dyDescent="0.15">
      <c r="A548" s="14">
        <v>546</v>
      </c>
      <c r="B548" s="15" t="s">
        <v>609</v>
      </c>
      <c r="C548" s="15" t="s">
        <v>34</v>
      </c>
      <c r="D548" s="16">
        <v>45383</v>
      </c>
      <c r="E548" s="2" t="s">
        <v>18</v>
      </c>
      <c r="F548" s="17">
        <v>153</v>
      </c>
      <c r="G548" s="17">
        <v>152</v>
      </c>
      <c r="H548" s="18">
        <v>27148.33</v>
      </c>
      <c r="I548" s="18">
        <v>20557.189999999999</v>
      </c>
      <c r="J548" s="18">
        <v>0</v>
      </c>
      <c r="K548" s="18">
        <v>47705.52</v>
      </c>
      <c r="L548" s="18">
        <v>241.74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47705.52</v>
      </c>
      <c r="S548" s="18">
        <v>52047.32</v>
      </c>
      <c r="T548" s="18">
        <v>232.8</v>
      </c>
      <c r="U548" s="18">
        <v>0</v>
      </c>
      <c r="V548" s="18">
        <v>0</v>
      </c>
      <c r="W548" s="18">
        <v>0</v>
      </c>
      <c r="X548" s="18">
        <v>0</v>
      </c>
      <c r="Y548" s="18">
        <v>0</v>
      </c>
      <c r="Z548" s="18">
        <v>52280.12</v>
      </c>
      <c r="AA548" s="18">
        <v>0</v>
      </c>
      <c r="AB548" s="18">
        <v>0</v>
      </c>
      <c r="AC548" s="18">
        <v>0</v>
      </c>
      <c r="AD548" s="18">
        <v>0</v>
      </c>
      <c r="AE548" s="18">
        <v>0</v>
      </c>
      <c r="AF548" s="18">
        <v>0</v>
      </c>
      <c r="AG548" s="18">
        <v>0</v>
      </c>
      <c r="AH548" s="18">
        <v>0</v>
      </c>
      <c r="AI548" s="18">
        <v>0</v>
      </c>
      <c r="AJ548" s="18">
        <v>0</v>
      </c>
      <c r="AK548" s="18">
        <v>0</v>
      </c>
      <c r="AL548" s="18">
        <v>0</v>
      </c>
      <c r="AM548" s="18">
        <v>0</v>
      </c>
      <c r="AN548" s="18">
        <v>0</v>
      </c>
      <c r="AO548" s="18">
        <v>0</v>
      </c>
      <c r="AP548" s="18">
        <v>0</v>
      </c>
      <c r="AQ548" s="18">
        <v>0</v>
      </c>
      <c r="AR548" s="18">
        <v>0</v>
      </c>
      <c r="AS548" s="18">
        <v>0</v>
      </c>
      <c r="AT548" s="1">
        <f t="shared" si="8"/>
        <v>0</v>
      </c>
      <c r="AU548" s="18">
        <v>20798.93</v>
      </c>
      <c r="AV548" s="18">
        <v>52280.12</v>
      </c>
      <c r="AW548" s="19">
        <v>78</v>
      </c>
      <c r="AX548" s="19">
        <v>300</v>
      </c>
      <c r="AY548" s="18">
        <v>204000</v>
      </c>
      <c r="AZ548" s="18">
        <v>51068.160000000003</v>
      </c>
      <c r="BA548" s="20">
        <v>90</v>
      </c>
      <c r="BB548" s="20">
        <v>84.073849537559198</v>
      </c>
      <c r="BC548" s="20">
        <v>10.29</v>
      </c>
      <c r="BD548" s="20"/>
      <c r="BE548" s="2" t="s">
        <v>1523</v>
      </c>
      <c r="BF548" s="14"/>
      <c r="BG548" s="2" t="s">
        <v>555</v>
      </c>
      <c r="BH548" s="2" t="s">
        <v>869</v>
      </c>
      <c r="BI548" s="2" t="s">
        <v>870</v>
      </c>
      <c r="BJ548" s="2" t="s">
        <v>1522</v>
      </c>
      <c r="BK548" s="15" t="s">
        <v>1</v>
      </c>
      <c r="BL548" s="20">
        <v>387274.74711455998</v>
      </c>
      <c r="BM548" s="15" t="s">
        <v>35</v>
      </c>
      <c r="BN548" s="20"/>
      <c r="BO548" s="21">
        <v>38644</v>
      </c>
      <c r="BP548" s="21">
        <v>47788</v>
      </c>
      <c r="BQ548" s="13" t="s">
        <v>1408</v>
      </c>
      <c r="BR548" s="13" t="s">
        <v>1706</v>
      </c>
      <c r="BS548" s="13">
        <v>43867</v>
      </c>
      <c r="BT548" s="13">
        <v>44497</v>
      </c>
      <c r="BU548" s="20">
        <v>8824.2000000000007</v>
      </c>
      <c r="BV548" s="20">
        <v>0</v>
      </c>
      <c r="BW548" s="20">
        <v>0</v>
      </c>
    </row>
    <row r="549" spans="1:75" s="3" customFormat="1" ht="18.2" customHeight="1" x14ac:dyDescent="0.15">
      <c r="A549" s="6">
        <v>547</v>
      </c>
      <c r="B549" s="7" t="s">
        <v>609</v>
      </c>
      <c r="C549" s="7" t="s">
        <v>34</v>
      </c>
      <c r="D549" s="8">
        <v>45383</v>
      </c>
      <c r="E549" s="9" t="s">
        <v>10</v>
      </c>
      <c r="F549" s="10">
        <v>129</v>
      </c>
      <c r="G549" s="10">
        <v>128</v>
      </c>
      <c r="H549" s="1">
        <v>27148.33</v>
      </c>
      <c r="I549" s="1">
        <v>18785.25</v>
      </c>
      <c r="J549" s="1">
        <v>0</v>
      </c>
      <c r="K549" s="1">
        <v>45933.58</v>
      </c>
      <c r="L549" s="1">
        <v>241.74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45933.58</v>
      </c>
      <c r="S549" s="1">
        <v>42000.38</v>
      </c>
      <c r="T549" s="1">
        <v>232.8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42233.18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f t="shared" si="8"/>
        <v>0</v>
      </c>
      <c r="AU549" s="1">
        <v>19026.990000000002</v>
      </c>
      <c r="AV549" s="1">
        <v>42233.18</v>
      </c>
      <c r="AW549" s="11">
        <v>78</v>
      </c>
      <c r="AX549" s="11">
        <v>300</v>
      </c>
      <c r="AY549" s="1">
        <v>204000</v>
      </c>
      <c r="AZ549" s="1">
        <v>51068.160000000003</v>
      </c>
      <c r="BA549" s="12">
        <v>90</v>
      </c>
      <c r="BB549" s="12">
        <v>80.951070099255602</v>
      </c>
      <c r="BC549" s="12">
        <v>10.29</v>
      </c>
      <c r="BD549" s="12"/>
      <c r="BE549" s="9" t="s">
        <v>1523</v>
      </c>
      <c r="BF549" s="6"/>
      <c r="BG549" s="9" t="s">
        <v>555</v>
      </c>
      <c r="BH549" s="9" t="s">
        <v>869</v>
      </c>
      <c r="BI549" s="9" t="s">
        <v>870</v>
      </c>
      <c r="BJ549" s="9" t="s">
        <v>1522</v>
      </c>
      <c r="BK549" s="7" t="s">
        <v>1</v>
      </c>
      <c r="BL549" s="12">
        <v>372890.08858023997</v>
      </c>
      <c r="BM549" s="7" t="s">
        <v>35</v>
      </c>
      <c r="BN549" s="12"/>
      <c r="BO549" s="13">
        <v>38635</v>
      </c>
      <c r="BP549" s="13">
        <v>47788</v>
      </c>
      <c r="BQ549" s="13" t="s">
        <v>1407</v>
      </c>
      <c r="BR549" s="13" t="s">
        <v>1694</v>
      </c>
      <c r="BS549" s="13">
        <v>43262</v>
      </c>
      <c r="BT549" s="13">
        <v>43892</v>
      </c>
      <c r="BU549" s="12">
        <v>7391.7</v>
      </c>
      <c r="BV549" s="12">
        <v>0</v>
      </c>
      <c r="BW549" s="12">
        <v>0</v>
      </c>
    </row>
    <row r="550" spans="1:75" s="3" customFormat="1" ht="18.2" customHeight="1" x14ac:dyDescent="0.15">
      <c r="A550" s="14">
        <v>548</v>
      </c>
      <c r="B550" s="15" t="s">
        <v>609</v>
      </c>
      <c r="C550" s="15" t="s">
        <v>34</v>
      </c>
      <c r="D550" s="16">
        <v>45383</v>
      </c>
      <c r="E550" s="2" t="s">
        <v>63</v>
      </c>
      <c r="F550" s="17">
        <v>110</v>
      </c>
      <c r="G550" s="17">
        <v>109</v>
      </c>
      <c r="H550" s="18">
        <v>27294.43</v>
      </c>
      <c r="I550" s="18">
        <v>16987.28</v>
      </c>
      <c r="J550" s="18">
        <v>0</v>
      </c>
      <c r="K550" s="18">
        <v>44281.71</v>
      </c>
      <c r="L550" s="18">
        <v>238.98</v>
      </c>
      <c r="M550" s="18">
        <v>0</v>
      </c>
      <c r="N550" s="18">
        <v>0</v>
      </c>
      <c r="O550" s="18">
        <v>0</v>
      </c>
      <c r="P550" s="18">
        <v>0</v>
      </c>
      <c r="Q550" s="18">
        <v>0</v>
      </c>
      <c r="R550" s="18">
        <v>44281.71</v>
      </c>
      <c r="S550" s="18">
        <v>34995.42</v>
      </c>
      <c r="T550" s="18">
        <v>233.59</v>
      </c>
      <c r="U550" s="18">
        <v>0</v>
      </c>
      <c r="V550" s="18">
        <v>0</v>
      </c>
      <c r="W550" s="18">
        <v>0</v>
      </c>
      <c r="X550" s="18">
        <v>0</v>
      </c>
      <c r="Y550" s="18">
        <v>0</v>
      </c>
      <c r="Z550" s="18">
        <v>35229.01</v>
      </c>
      <c r="AA550" s="18">
        <v>0</v>
      </c>
      <c r="AB550" s="18">
        <v>0</v>
      </c>
      <c r="AC550" s="18">
        <v>0</v>
      </c>
      <c r="AD550" s="18">
        <v>0</v>
      </c>
      <c r="AE550" s="18">
        <v>0</v>
      </c>
      <c r="AF550" s="18">
        <v>0</v>
      </c>
      <c r="AG550" s="18">
        <v>0</v>
      </c>
      <c r="AH550" s="18">
        <v>0</v>
      </c>
      <c r="AI550" s="18">
        <v>0</v>
      </c>
      <c r="AJ550" s="18">
        <v>0</v>
      </c>
      <c r="AK550" s="18">
        <v>0</v>
      </c>
      <c r="AL550" s="18">
        <v>0</v>
      </c>
      <c r="AM550" s="18">
        <v>0</v>
      </c>
      <c r="AN550" s="18">
        <v>0</v>
      </c>
      <c r="AO550" s="18">
        <v>0</v>
      </c>
      <c r="AP550" s="18">
        <v>0</v>
      </c>
      <c r="AQ550" s="18">
        <v>0</v>
      </c>
      <c r="AR550" s="18">
        <v>0</v>
      </c>
      <c r="AS550" s="18">
        <v>0</v>
      </c>
      <c r="AT550" s="1">
        <f t="shared" si="8"/>
        <v>0</v>
      </c>
      <c r="AU550" s="18">
        <v>17226.259999999998</v>
      </c>
      <c r="AV550" s="18">
        <v>35229.01</v>
      </c>
      <c r="AW550" s="19">
        <v>79</v>
      </c>
      <c r="AX550" s="19">
        <v>300</v>
      </c>
      <c r="AY550" s="18">
        <v>204000</v>
      </c>
      <c r="AZ550" s="18">
        <v>50934.62</v>
      </c>
      <c r="BA550" s="20">
        <v>90</v>
      </c>
      <c r="BB550" s="20">
        <v>78.2445004988748</v>
      </c>
      <c r="BC550" s="20">
        <v>10.27</v>
      </c>
      <c r="BD550" s="20"/>
      <c r="BE550" s="2" t="s">
        <v>1523</v>
      </c>
      <c r="BF550" s="14"/>
      <c r="BG550" s="2" t="s">
        <v>555</v>
      </c>
      <c r="BH550" s="2" t="s">
        <v>869</v>
      </c>
      <c r="BI550" s="2" t="s">
        <v>870</v>
      </c>
      <c r="BJ550" s="2" t="s">
        <v>1522</v>
      </c>
      <c r="BK550" s="15" t="s">
        <v>1</v>
      </c>
      <c r="BL550" s="20">
        <v>359480.16166788002</v>
      </c>
      <c r="BM550" s="15" t="s">
        <v>35</v>
      </c>
      <c r="BN550" s="20"/>
      <c r="BO550" s="21">
        <v>38667</v>
      </c>
      <c r="BP550" s="21">
        <v>47818</v>
      </c>
      <c r="BQ550" s="13" t="s">
        <v>1401</v>
      </c>
      <c r="BR550" s="13" t="s">
        <v>1702</v>
      </c>
      <c r="BS550" s="13">
        <v>44232</v>
      </c>
      <c r="BT550" s="13">
        <v>44862</v>
      </c>
      <c r="BU550" s="20">
        <v>6339.21</v>
      </c>
      <c r="BV550" s="20">
        <v>0</v>
      </c>
      <c r="BW550" s="20">
        <v>0</v>
      </c>
    </row>
    <row r="551" spans="1:75" s="3" customFormat="1" ht="18.2" customHeight="1" x14ac:dyDescent="0.15">
      <c r="A551" s="6">
        <v>549</v>
      </c>
      <c r="B551" s="7" t="s">
        <v>609</v>
      </c>
      <c r="C551" s="7" t="s">
        <v>34</v>
      </c>
      <c r="D551" s="8">
        <v>45383</v>
      </c>
      <c r="E551" s="9" t="s">
        <v>379</v>
      </c>
      <c r="F551" s="10">
        <v>125</v>
      </c>
      <c r="G551" s="10">
        <v>124</v>
      </c>
      <c r="H551" s="1">
        <v>27148.33</v>
      </c>
      <c r="I551" s="1">
        <v>18495.53</v>
      </c>
      <c r="J551" s="1">
        <v>0</v>
      </c>
      <c r="K551" s="1">
        <v>45643.86</v>
      </c>
      <c r="L551" s="1">
        <v>241.74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45643.86</v>
      </c>
      <c r="S551" s="1">
        <v>40821.97</v>
      </c>
      <c r="T551" s="1">
        <v>232.8</v>
      </c>
      <c r="U551" s="1">
        <v>0</v>
      </c>
      <c r="V551" s="1">
        <v>0</v>
      </c>
      <c r="W551" s="1">
        <v>0</v>
      </c>
      <c r="X551" s="1">
        <v>0</v>
      </c>
      <c r="Y551" s="1">
        <v>0</v>
      </c>
      <c r="Z551" s="1">
        <v>41054.769999999997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0</v>
      </c>
      <c r="AM551" s="1">
        <v>0</v>
      </c>
      <c r="AN551" s="1">
        <v>0</v>
      </c>
      <c r="AO551" s="1">
        <v>0</v>
      </c>
      <c r="AP551" s="1">
        <v>0</v>
      </c>
      <c r="AQ551" s="1">
        <v>0</v>
      </c>
      <c r="AR551" s="1">
        <v>0</v>
      </c>
      <c r="AS551" s="1">
        <v>0</v>
      </c>
      <c r="AT551" s="1">
        <f t="shared" si="8"/>
        <v>0</v>
      </c>
      <c r="AU551" s="1">
        <v>18737.27</v>
      </c>
      <c r="AV551" s="1">
        <v>41054.769999999997</v>
      </c>
      <c r="AW551" s="11">
        <v>78</v>
      </c>
      <c r="AX551" s="11">
        <v>300</v>
      </c>
      <c r="AY551" s="1">
        <v>204000</v>
      </c>
      <c r="AZ551" s="1">
        <v>51068.160000000003</v>
      </c>
      <c r="BA551" s="12">
        <v>90</v>
      </c>
      <c r="BB551" s="12">
        <v>80.440481897135101</v>
      </c>
      <c r="BC551" s="12">
        <v>10.29</v>
      </c>
      <c r="BD551" s="12"/>
      <c r="BE551" s="9" t="s">
        <v>1523</v>
      </c>
      <c r="BF551" s="6"/>
      <c r="BG551" s="9" t="s">
        <v>555</v>
      </c>
      <c r="BH551" s="9" t="s">
        <v>869</v>
      </c>
      <c r="BI551" s="9" t="s">
        <v>870</v>
      </c>
      <c r="BJ551" s="9" t="s">
        <v>1522</v>
      </c>
      <c r="BK551" s="7" t="s">
        <v>1</v>
      </c>
      <c r="BL551" s="12">
        <v>370538.13350807998</v>
      </c>
      <c r="BM551" s="7" t="s">
        <v>35</v>
      </c>
      <c r="BN551" s="12"/>
      <c r="BO551" s="13">
        <v>38644</v>
      </c>
      <c r="BP551" s="13">
        <v>47788</v>
      </c>
      <c r="BQ551" s="13" t="s">
        <v>1431</v>
      </c>
      <c r="BR551" s="13" t="s">
        <v>1681</v>
      </c>
      <c r="BS551" s="13">
        <v>44232</v>
      </c>
      <c r="BT551" s="13">
        <v>44862</v>
      </c>
      <c r="BU551" s="12">
        <v>7179.43</v>
      </c>
      <c r="BV551" s="12">
        <v>0</v>
      </c>
      <c r="BW551" s="12">
        <v>0</v>
      </c>
    </row>
    <row r="552" spans="1:75" s="3" customFormat="1" ht="18.2" customHeight="1" x14ac:dyDescent="0.15">
      <c r="A552" s="14">
        <v>550</v>
      </c>
      <c r="B552" s="15" t="s">
        <v>609</v>
      </c>
      <c r="C552" s="15" t="s">
        <v>34</v>
      </c>
      <c r="D552" s="16">
        <v>45383</v>
      </c>
      <c r="E552" s="2" t="s">
        <v>64</v>
      </c>
      <c r="F552" s="17">
        <v>125</v>
      </c>
      <c r="G552" s="17">
        <v>124</v>
      </c>
      <c r="H552" s="18">
        <v>27148.33</v>
      </c>
      <c r="I552" s="18">
        <v>18495.53</v>
      </c>
      <c r="J552" s="18">
        <v>0</v>
      </c>
      <c r="K552" s="18">
        <v>45643.86</v>
      </c>
      <c r="L552" s="18">
        <v>241.74</v>
      </c>
      <c r="M552" s="18">
        <v>0</v>
      </c>
      <c r="N552" s="18">
        <v>0</v>
      </c>
      <c r="O552" s="18">
        <v>0</v>
      </c>
      <c r="P552" s="18">
        <v>0</v>
      </c>
      <c r="Q552" s="18">
        <v>0</v>
      </c>
      <c r="R552" s="18">
        <v>45643.86</v>
      </c>
      <c r="S552" s="18">
        <v>40821.97</v>
      </c>
      <c r="T552" s="18">
        <v>232.8</v>
      </c>
      <c r="U552" s="18">
        <v>0</v>
      </c>
      <c r="V552" s="18">
        <v>0</v>
      </c>
      <c r="W552" s="18">
        <v>0</v>
      </c>
      <c r="X552" s="18">
        <v>0</v>
      </c>
      <c r="Y552" s="18">
        <v>0</v>
      </c>
      <c r="Z552" s="18">
        <v>41054.769999999997</v>
      </c>
      <c r="AA552" s="18">
        <v>0</v>
      </c>
      <c r="AB552" s="18">
        <v>0</v>
      </c>
      <c r="AC552" s="18">
        <v>0</v>
      </c>
      <c r="AD552" s="18">
        <v>0</v>
      </c>
      <c r="AE552" s="18">
        <v>0</v>
      </c>
      <c r="AF552" s="18">
        <v>0</v>
      </c>
      <c r="AG552" s="18">
        <v>0</v>
      </c>
      <c r="AH552" s="18">
        <v>0</v>
      </c>
      <c r="AI552" s="18">
        <v>0</v>
      </c>
      <c r="AJ552" s="18">
        <v>0</v>
      </c>
      <c r="AK552" s="18">
        <v>0</v>
      </c>
      <c r="AL552" s="18">
        <v>0</v>
      </c>
      <c r="AM552" s="18">
        <v>0</v>
      </c>
      <c r="AN552" s="18">
        <v>0</v>
      </c>
      <c r="AO552" s="18">
        <v>0</v>
      </c>
      <c r="AP552" s="18">
        <v>0</v>
      </c>
      <c r="AQ552" s="18">
        <v>0</v>
      </c>
      <c r="AR552" s="18">
        <v>0</v>
      </c>
      <c r="AS552" s="18">
        <v>0</v>
      </c>
      <c r="AT552" s="1">
        <f t="shared" si="8"/>
        <v>0</v>
      </c>
      <c r="AU552" s="18">
        <v>18737.27</v>
      </c>
      <c r="AV552" s="18">
        <v>41054.769999999997</v>
      </c>
      <c r="AW552" s="19">
        <v>78</v>
      </c>
      <c r="AX552" s="19">
        <v>300</v>
      </c>
      <c r="AY552" s="18">
        <v>204000</v>
      </c>
      <c r="AZ552" s="18">
        <v>51068.160000000003</v>
      </c>
      <c r="BA552" s="20">
        <v>90</v>
      </c>
      <c r="BB552" s="20">
        <v>80.440481897135101</v>
      </c>
      <c r="BC552" s="20">
        <v>10.29</v>
      </c>
      <c r="BD552" s="20"/>
      <c r="BE552" s="2" t="s">
        <v>1523</v>
      </c>
      <c r="BF552" s="14"/>
      <c r="BG552" s="2" t="s">
        <v>555</v>
      </c>
      <c r="BH552" s="2" t="s">
        <v>869</v>
      </c>
      <c r="BI552" s="2" t="s">
        <v>870</v>
      </c>
      <c r="BJ552" s="2" t="s">
        <v>1522</v>
      </c>
      <c r="BK552" s="15" t="s">
        <v>1</v>
      </c>
      <c r="BL552" s="20">
        <v>370538.13350807998</v>
      </c>
      <c r="BM552" s="15" t="s">
        <v>35</v>
      </c>
      <c r="BN552" s="20"/>
      <c r="BO552" s="21">
        <v>38643</v>
      </c>
      <c r="BP552" s="21">
        <v>47788</v>
      </c>
      <c r="BQ552" s="13" t="s">
        <v>1431</v>
      </c>
      <c r="BR552" s="13" t="s">
        <v>1681</v>
      </c>
      <c r="BS552" s="13">
        <v>44232</v>
      </c>
      <c r="BT552" s="13">
        <v>44862</v>
      </c>
      <c r="BU552" s="20">
        <v>7219.8</v>
      </c>
      <c r="BV552" s="20">
        <v>0</v>
      </c>
      <c r="BW552" s="20">
        <v>0</v>
      </c>
    </row>
    <row r="553" spans="1:75" s="3" customFormat="1" ht="18.2" customHeight="1" x14ac:dyDescent="0.15">
      <c r="A553" s="6">
        <v>551</v>
      </c>
      <c r="B553" s="7" t="s">
        <v>609</v>
      </c>
      <c r="C553" s="7" t="s">
        <v>34</v>
      </c>
      <c r="D553" s="8">
        <v>45383</v>
      </c>
      <c r="E553" s="9" t="s">
        <v>1141</v>
      </c>
      <c r="F553" s="10">
        <v>20</v>
      </c>
      <c r="G553" s="10">
        <v>19</v>
      </c>
      <c r="H553" s="1">
        <v>26578.47</v>
      </c>
      <c r="I553" s="1">
        <v>4221.0200000000004</v>
      </c>
      <c r="J553" s="1">
        <v>0</v>
      </c>
      <c r="K553" s="1">
        <v>30799.49</v>
      </c>
      <c r="L553" s="1">
        <v>230.2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30799.49</v>
      </c>
      <c r="S553" s="1">
        <v>4856.9799999999996</v>
      </c>
      <c r="T553" s="1">
        <v>223.7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5080.68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>
        <v>0</v>
      </c>
      <c r="AO553" s="1">
        <v>0</v>
      </c>
      <c r="AP553" s="1">
        <v>0</v>
      </c>
      <c r="AQ553" s="1">
        <v>0</v>
      </c>
      <c r="AR553" s="1">
        <v>0</v>
      </c>
      <c r="AS553" s="1">
        <v>0</v>
      </c>
      <c r="AT553" s="1">
        <f t="shared" si="8"/>
        <v>0</v>
      </c>
      <c r="AU553" s="1">
        <v>4451.22</v>
      </c>
      <c r="AV553" s="1">
        <v>5080.68</v>
      </c>
      <c r="AW553" s="11">
        <v>80</v>
      </c>
      <c r="AX553" s="11">
        <v>300</v>
      </c>
      <c r="AY553" s="1">
        <v>200000</v>
      </c>
      <c r="AZ553" s="1">
        <v>49565.58</v>
      </c>
      <c r="BA553" s="12">
        <v>90</v>
      </c>
      <c r="BB553" s="12">
        <v>55.924980601457698</v>
      </c>
      <c r="BC553" s="12">
        <v>10.1</v>
      </c>
      <c r="BD553" s="12"/>
      <c r="BE553" s="9" t="s">
        <v>1523</v>
      </c>
      <c r="BF553" s="6"/>
      <c r="BG553" s="9" t="s">
        <v>555</v>
      </c>
      <c r="BH553" s="9" t="s">
        <v>869</v>
      </c>
      <c r="BI553" s="9" t="s">
        <v>870</v>
      </c>
      <c r="BJ553" s="9" t="s">
        <v>1522</v>
      </c>
      <c r="BK553" s="7" t="s">
        <v>1</v>
      </c>
      <c r="BL553" s="12">
        <v>250031.12220571999</v>
      </c>
      <c r="BM553" s="7" t="s">
        <v>35</v>
      </c>
      <c r="BN553" s="12"/>
      <c r="BO553" s="13">
        <v>38708</v>
      </c>
      <c r="BP553" s="13">
        <v>47849</v>
      </c>
      <c r="BQ553" s="13" t="s">
        <v>1402</v>
      </c>
      <c r="BR553" s="13" t="s">
        <v>1697</v>
      </c>
      <c r="BS553" s="13" t="s">
        <v>1667</v>
      </c>
      <c r="BT553" s="13" t="s">
        <v>1667</v>
      </c>
      <c r="BU553" s="12">
        <v>1158.98</v>
      </c>
      <c r="BV553" s="12">
        <v>0</v>
      </c>
      <c r="BW553" s="12">
        <v>0</v>
      </c>
    </row>
    <row r="554" spans="1:75" s="3" customFormat="1" ht="18.2" customHeight="1" x14ac:dyDescent="0.15">
      <c r="A554" s="14">
        <v>552</v>
      </c>
      <c r="B554" s="15" t="s">
        <v>609</v>
      </c>
      <c r="C554" s="15" t="s">
        <v>34</v>
      </c>
      <c r="D554" s="16">
        <v>45383</v>
      </c>
      <c r="E554" s="2" t="s">
        <v>239</v>
      </c>
      <c r="F554" s="17">
        <v>187</v>
      </c>
      <c r="G554" s="17">
        <v>186</v>
      </c>
      <c r="H554" s="18">
        <v>27215.47</v>
      </c>
      <c r="I554" s="18">
        <v>22166.16</v>
      </c>
      <c r="J554" s="18">
        <v>0</v>
      </c>
      <c r="K554" s="18">
        <v>49381.63</v>
      </c>
      <c r="L554" s="18">
        <v>235.74</v>
      </c>
      <c r="M554" s="18">
        <v>0</v>
      </c>
      <c r="N554" s="18">
        <v>0</v>
      </c>
      <c r="O554" s="18">
        <v>0</v>
      </c>
      <c r="P554" s="18">
        <v>0</v>
      </c>
      <c r="Q554" s="18">
        <v>0</v>
      </c>
      <c r="R554" s="18">
        <v>49381.63</v>
      </c>
      <c r="S554" s="18">
        <v>64751.67</v>
      </c>
      <c r="T554" s="18">
        <v>229.06</v>
      </c>
      <c r="U554" s="18">
        <v>0</v>
      </c>
      <c r="V554" s="18">
        <v>0</v>
      </c>
      <c r="W554" s="18">
        <v>0</v>
      </c>
      <c r="X554" s="18">
        <v>0</v>
      </c>
      <c r="Y554" s="18">
        <v>0</v>
      </c>
      <c r="Z554" s="18">
        <v>64980.73</v>
      </c>
      <c r="AA554" s="18">
        <v>0</v>
      </c>
      <c r="AB554" s="18">
        <v>0</v>
      </c>
      <c r="AC554" s="18">
        <v>0</v>
      </c>
      <c r="AD554" s="18">
        <v>0</v>
      </c>
      <c r="AE554" s="18">
        <v>0</v>
      </c>
      <c r="AF554" s="18">
        <v>0</v>
      </c>
      <c r="AG554" s="18">
        <v>0</v>
      </c>
      <c r="AH554" s="18">
        <v>0</v>
      </c>
      <c r="AI554" s="18">
        <v>0</v>
      </c>
      <c r="AJ554" s="18">
        <v>0</v>
      </c>
      <c r="AK554" s="18">
        <v>0</v>
      </c>
      <c r="AL554" s="18">
        <v>0</v>
      </c>
      <c r="AM554" s="18">
        <v>0</v>
      </c>
      <c r="AN554" s="18">
        <v>0</v>
      </c>
      <c r="AO554" s="18">
        <v>0</v>
      </c>
      <c r="AP554" s="18">
        <v>0</v>
      </c>
      <c r="AQ554" s="18">
        <v>0</v>
      </c>
      <c r="AR554" s="18">
        <v>0</v>
      </c>
      <c r="AS554" s="18">
        <v>0</v>
      </c>
      <c r="AT554" s="1">
        <f t="shared" si="8"/>
        <v>0</v>
      </c>
      <c r="AU554" s="18">
        <v>22401.9</v>
      </c>
      <c r="AV554" s="18">
        <v>64980.73</v>
      </c>
      <c r="AW554" s="19">
        <v>80</v>
      </c>
      <c r="AX554" s="19">
        <v>300</v>
      </c>
      <c r="AY554" s="18">
        <v>204000</v>
      </c>
      <c r="AZ554" s="18">
        <v>50755.63</v>
      </c>
      <c r="BA554" s="20">
        <v>90</v>
      </c>
      <c r="BB554" s="20">
        <v>87.563620035846299</v>
      </c>
      <c r="BC554" s="20">
        <v>10.1</v>
      </c>
      <c r="BD554" s="20"/>
      <c r="BE554" s="2" t="s">
        <v>1523</v>
      </c>
      <c r="BF554" s="14"/>
      <c r="BG554" s="2" t="s">
        <v>555</v>
      </c>
      <c r="BH554" s="2" t="s">
        <v>869</v>
      </c>
      <c r="BI554" s="2" t="s">
        <v>870</v>
      </c>
      <c r="BJ554" s="2" t="s">
        <v>1522</v>
      </c>
      <c r="BK554" s="15" t="s">
        <v>1</v>
      </c>
      <c r="BL554" s="20">
        <v>400881.45502564003</v>
      </c>
      <c r="BM554" s="15" t="s">
        <v>35</v>
      </c>
      <c r="BN554" s="20"/>
      <c r="BO554" s="21">
        <v>38687</v>
      </c>
      <c r="BP554" s="21">
        <v>47849</v>
      </c>
      <c r="BQ554" s="13" t="s">
        <v>1407</v>
      </c>
      <c r="BR554" s="13" t="s">
        <v>1694</v>
      </c>
      <c r="BS554" s="13">
        <v>43867</v>
      </c>
      <c r="BT554" s="13">
        <v>44497</v>
      </c>
      <c r="BU554" s="20">
        <v>10642.68</v>
      </c>
      <c r="BV554" s="20">
        <v>0</v>
      </c>
      <c r="BW554" s="20">
        <v>0</v>
      </c>
    </row>
    <row r="555" spans="1:75" s="3" customFormat="1" ht="18.2" customHeight="1" x14ac:dyDescent="0.15">
      <c r="A555" s="6">
        <v>553</v>
      </c>
      <c r="B555" s="7" t="s">
        <v>609</v>
      </c>
      <c r="C555" s="7" t="s">
        <v>34</v>
      </c>
      <c r="D555" s="8">
        <v>45383</v>
      </c>
      <c r="E555" s="9" t="s">
        <v>265</v>
      </c>
      <c r="F555" s="10">
        <v>140</v>
      </c>
      <c r="G555" s="10">
        <v>139</v>
      </c>
      <c r="H555" s="1">
        <v>27281.03</v>
      </c>
      <c r="I555" s="1">
        <v>19448.240000000002</v>
      </c>
      <c r="J555" s="1">
        <v>0</v>
      </c>
      <c r="K555" s="1">
        <v>46729.27</v>
      </c>
      <c r="L555" s="1">
        <v>238.9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46729.27</v>
      </c>
      <c r="S555" s="1">
        <v>46684.959999999999</v>
      </c>
      <c r="T555" s="1">
        <v>233.48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46918.44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f t="shared" si="8"/>
        <v>0</v>
      </c>
      <c r="AU555" s="1">
        <v>19687.14</v>
      </c>
      <c r="AV555" s="1">
        <v>46918.44</v>
      </c>
      <c r="AW555" s="11">
        <v>79</v>
      </c>
      <c r="AX555" s="11">
        <v>300</v>
      </c>
      <c r="AY555" s="1">
        <v>204000</v>
      </c>
      <c r="AZ555" s="1">
        <v>50913.8</v>
      </c>
      <c r="BA555" s="12">
        <v>90</v>
      </c>
      <c r="BB555" s="12">
        <v>82.603032969450297</v>
      </c>
      <c r="BC555" s="12">
        <v>10.27</v>
      </c>
      <c r="BD555" s="12"/>
      <c r="BE555" s="9" t="s">
        <v>1523</v>
      </c>
      <c r="BF555" s="6"/>
      <c r="BG555" s="9" t="s">
        <v>555</v>
      </c>
      <c r="BH555" s="9" t="s">
        <v>869</v>
      </c>
      <c r="BI555" s="9" t="s">
        <v>870</v>
      </c>
      <c r="BJ555" s="9" t="s">
        <v>1522</v>
      </c>
      <c r="BK555" s="7" t="s">
        <v>1</v>
      </c>
      <c r="BL555" s="12">
        <v>379349.52227955998</v>
      </c>
      <c r="BM555" s="7" t="s">
        <v>35</v>
      </c>
      <c r="BN555" s="12"/>
      <c r="BO555" s="13">
        <v>38681</v>
      </c>
      <c r="BP555" s="13">
        <v>47818</v>
      </c>
      <c r="BQ555" s="13" t="s">
        <v>1404</v>
      </c>
      <c r="BR555" s="13" t="s">
        <v>1685</v>
      </c>
      <c r="BS555" s="13">
        <v>44232</v>
      </c>
      <c r="BT555" s="13">
        <v>44862</v>
      </c>
      <c r="BU555" s="12">
        <v>8049.69</v>
      </c>
      <c r="BV555" s="12">
        <v>0</v>
      </c>
      <c r="BW555" s="12">
        <v>0</v>
      </c>
    </row>
    <row r="556" spans="1:75" s="3" customFormat="1" ht="18.2" customHeight="1" x14ac:dyDescent="0.15">
      <c r="A556" s="14">
        <v>554</v>
      </c>
      <c r="B556" s="15" t="s">
        <v>609</v>
      </c>
      <c r="C556" s="15" t="s">
        <v>34</v>
      </c>
      <c r="D556" s="16">
        <v>45383</v>
      </c>
      <c r="E556" s="2" t="s">
        <v>9</v>
      </c>
      <c r="F556" s="17">
        <v>132</v>
      </c>
      <c r="G556" s="17">
        <v>131</v>
      </c>
      <c r="H556" s="18">
        <v>27281.03</v>
      </c>
      <c r="I556" s="18">
        <v>18828.52</v>
      </c>
      <c r="J556" s="18">
        <v>0</v>
      </c>
      <c r="K556" s="18">
        <v>46109.55</v>
      </c>
      <c r="L556" s="18">
        <v>238.9</v>
      </c>
      <c r="M556" s="18">
        <v>0</v>
      </c>
      <c r="N556" s="18">
        <v>0</v>
      </c>
      <c r="O556" s="18">
        <v>0</v>
      </c>
      <c r="P556" s="18">
        <v>0</v>
      </c>
      <c r="Q556" s="18">
        <v>0</v>
      </c>
      <c r="R556" s="18">
        <v>46109.55</v>
      </c>
      <c r="S556" s="18">
        <v>43108.43</v>
      </c>
      <c r="T556" s="18">
        <v>233.48</v>
      </c>
      <c r="U556" s="18">
        <v>0</v>
      </c>
      <c r="V556" s="18">
        <v>0</v>
      </c>
      <c r="W556" s="18">
        <v>0</v>
      </c>
      <c r="X556" s="18">
        <v>0</v>
      </c>
      <c r="Y556" s="18">
        <v>0</v>
      </c>
      <c r="Z556" s="18">
        <v>43341.91</v>
      </c>
      <c r="AA556" s="18">
        <v>0</v>
      </c>
      <c r="AB556" s="18">
        <v>0</v>
      </c>
      <c r="AC556" s="18">
        <v>0</v>
      </c>
      <c r="AD556" s="18">
        <v>0</v>
      </c>
      <c r="AE556" s="18">
        <v>0</v>
      </c>
      <c r="AF556" s="18">
        <v>0</v>
      </c>
      <c r="AG556" s="18">
        <v>0</v>
      </c>
      <c r="AH556" s="18">
        <v>0</v>
      </c>
      <c r="AI556" s="18">
        <v>0</v>
      </c>
      <c r="AJ556" s="18">
        <v>0</v>
      </c>
      <c r="AK556" s="18">
        <v>0</v>
      </c>
      <c r="AL556" s="18">
        <v>0</v>
      </c>
      <c r="AM556" s="18">
        <v>0</v>
      </c>
      <c r="AN556" s="18">
        <v>0</v>
      </c>
      <c r="AO556" s="18">
        <v>0</v>
      </c>
      <c r="AP556" s="18">
        <v>0</v>
      </c>
      <c r="AQ556" s="18">
        <v>0</v>
      </c>
      <c r="AR556" s="18">
        <v>0</v>
      </c>
      <c r="AS556" s="18">
        <v>0</v>
      </c>
      <c r="AT556" s="1">
        <f t="shared" si="8"/>
        <v>0</v>
      </c>
      <c r="AU556" s="18">
        <v>19067.419999999998</v>
      </c>
      <c r="AV556" s="18">
        <v>43341.91</v>
      </c>
      <c r="AW556" s="19">
        <v>79</v>
      </c>
      <c r="AX556" s="19">
        <v>300</v>
      </c>
      <c r="AY556" s="18">
        <v>204000</v>
      </c>
      <c r="AZ556" s="18">
        <v>50913.8</v>
      </c>
      <c r="BA556" s="20">
        <v>90</v>
      </c>
      <c r="BB556" s="20">
        <v>81.507557872325407</v>
      </c>
      <c r="BC556" s="20">
        <v>10.27</v>
      </c>
      <c r="BD556" s="20"/>
      <c r="BE556" s="2" t="s">
        <v>1523</v>
      </c>
      <c r="BF556" s="14"/>
      <c r="BG556" s="2" t="s">
        <v>555</v>
      </c>
      <c r="BH556" s="2" t="s">
        <v>869</v>
      </c>
      <c r="BI556" s="2" t="s">
        <v>870</v>
      </c>
      <c r="BJ556" s="2" t="s">
        <v>1522</v>
      </c>
      <c r="BK556" s="15" t="s">
        <v>1</v>
      </c>
      <c r="BL556" s="20">
        <v>374318.6179674</v>
      </c>
      <c r="BM556" s="15" t="s">
        <v>35</v>
      </c>
      <c r="BN556" s="20"/>
      <c r="BO556" s="21">
        <v>38681</v>
      </c>
      <c r="BP556" s="21">
        <v>47818</v>
      </c>
      <c r="BQ556" s="13" t="s">
        <v>1408</v>
      </c>
      <c r="BR556" s="13" t="s">
        <v>1706</v>
      </c>
      <c r="BS556" s="13">
        <v>43867</v>
      </c>
      <c r="BT556" s="13">
        <v>44497</v>
      </c>
      <c r="BU556" s="20">
        <v>7535.88</v>
      </c>
      <c r="BV556" s="20">
        <v>0</v>
      </c>
      <c r="BW556" s="20">
        <v>0</v>
      </c>
    </row>
    <row r="557" spans="1:75" s="3" customFormat="1" ht="18.2" customHeight="1" x14ac:dyDescent="0.15">
      <c r="A557" s="6">
        <v>555</v>
      </c>
      <c r="B557" s="7" t="s">
        <v>609</v>
      </c>
      <c r="C557" s="7" t="s">
        <v>34</v>
      </c>
      <c r="D557" s="8">
        <v>45383</v>
      </c>
      <c r="E557" s="9" t="s">
        <v>266</v>
      </c>
      <c r="F557" s="10">
        <v>190</v>
      </c>
      <c r="G557" s="10">
        <v>189</v>
      </c>
      <c r="H557" s="1">
        <v>27113.62</v>
      </c>
      <c r="I557" s="1">
        <v>21715.62</v>
      </c>
      <c r="J557" s="1">
        <v>0</v>
      </c>
      <c r="K557" s="1">
        <v>48829.24</v>
      </c>
      <c r="L557" s="1">
        <v>227.96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48829.24</v>
      </c>
      <c r="S557" s="1">
        <v>64483.8</v>
      </c>
      <c r="T557" s="1">
        <v>225.72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64709.52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f t="shared" si="8"/>
        <v>0</v>
      </c>
      <c r="AU557" s="1">
        <v>21943.58</v>
      </c>
      <c r="AV557" s="1">
        <v>64709.52</v>
      </c>
      <c r="AW557" s="11">
        <v>82</v>
      </c>
      <c r="AX557" s="11">
        <v>300</v>
      </c>
      <c r="AY557" s="1">
        <v>204000</v>
      </c>
      <c r="AZ557" s="1">
        <v>49965.49</v>
      </c>
      <c r="BA557" s="12">
        <v>90</v>
      </c>
      <c r="BB557" s="12">
        <v>87.953337393468999</v>
      </c>
      <c r="BC557" s="12">
        <v>9.99</v>
      </c>
      <c r="BD557" s="12"/>
      <c r="BE557" s="9" t="s">
        <v>1523</v>
      </c>
      <c r="BF557" s="6"/>
      <c r="BG557" s="9" t="s">
        <v>555</v>
      </c>
      <c r="BH557" s="9" t="s">
        <v>869</v>
      </c>
      <c r="BI557" s="9" t="s">
        <v>870</v>
      </c>
      <c r="BJ557" s="9" t="s">
        <v>1522</v>
      </c>
      <c r="BK557" s="7" t="s">
        <v>1</v>
      </c>
      <c r="BL557" s="12">
        <v>396397.13753871998</v>
      </c>
      <c r="BM557" s="7" t="s">
        <v>35</v>
      </c>
      <c r="BN557" s="12"/>
      <c r="BO557" s="13">
        <v>38765</v>
      </c>
      <c r="BP557" s="13">
        <v>47908</v>
      </c>
      <c r="BQ557" s="13" t="s">
        <v>1407</v>
      </c>
      <c r="BR557" s="13" t="s">
        <v>1694</v>
      </c>
      <c r="BS557" s="13">
        <v>44232</v>
      </c>
      <c r="BT557" s="13">
        <v>44862</v>
      </c>
      <c r="BU557" s="12">
        <v>12695.77</v>
      </c>
      <c r="BV557" s="12">
        <v>0</v>
      </c>
      <c r="BW557" s="12">
        <v>0</v>
      </c>
    </row>
    <row r="558" spans="1:75" s="3" customFormat="1" ht="18.2" customHeight="1" x14ac:dyDescent="0.15">
      <c r="A558" s="14">
        <v>556</v>
      </c>
      <c r="B558" s="15" t="s">
        <v>609</v>
      </c>
      <c r="C558" s="15" t="s">
        <v>34</v>
      </c>
      <c r="D558" s="16">
        <v>45383</v>
      </c>
      <c r="E558" s="2" t="s">
        <v>61</v>
      </c>
      <c r="F558" s="17">
        <v>127</v>
      </c>
      <c r="G558" s="17">
        <v>126</v>
      </c>
      <c r="H558" s="18">
        <v>27113.62</v>
      </c>
      <c r="I558" s="18">
        <v>17828.05</v>
      </c>
      <c r="J558" s="18">
        <v>0</v>
      </c>
      <c r="K558" s="18">
        <v>44941.67</v>
      </c>
      <c r="L558" s="18">
        <v>227.96</v>
      </c>
      <c r="M558" s="18">
        <v>0</v>
      </c>
      <c r="N558" s="18">
        <v>0</v>
      </c>
      <c r="O558" s="18">
        <v>0</v>
      </c>
      <c r="P558" s="18">
        <v>0</v>
      </c>
      <c r="Q558" s="18">
        <v>0</v>
      </c>
      <c r="R558" s="18">
        <v>44941.67</v>
      </c>
      <c r="S558" s="18">
        <v>39472.03</v>
      </c>
      <c r="T558" s="18">
        <v>225.72</v>
      </c>
      <c r="U558" s="18">
        <v>0</v>
      </c>
      <c r="V558" s="18">
        <v>0</v>
      </c>
      <c r="W558" s="18">
        <v>0</v>
      </c>
      <c r="X558" s="18">
        <v>0</v>
      </c>
      <c r="Y558" s="18">
        <v>0</v>
      </c>
      <c r="Z558" s="18">
        <v>39697.75</v>
      </c>
      <c r="AA558" s="18">
        <v>0</v>
      </c>
      <c r="AB558" s="18">
        <v>0</v>
      </c>
      <c r="AC558" s="18">
        <v>0</v>
      </c>
      <c r="AD558" s="18">
        <v>0</v>
      </c>
      <c r="AE558" s="18">
        <v>0</v>
      </c>
      <c r="AF558" s="18">
        <v>0</v>
      </c>
      <c r="AG558" s="18">
        <v>0</v>
      </c>
      <c r="AH558" s="18">
        <v>0</v>
      </c>
      <c r="AI558" s="18">
        <v>0</v>
      </c>
      <c r="AJ558" s="18">
        <v>0</v>
      </c>
      <c r="AK558" s="18">
        <v>0</v>
      </c>
      <c r="AL558" s="18">
        <v>0</v>
      </c>
      <c r="AM558" s="18">
        <v>0</v>
      </c>
      <c r="AN558" s="18">
        <v>0</v>
      </c>
      <c r="AO558" s="18">
        <v>0</v>
      </c>
      <c r="AP558" s="18">
        <v>0</v>
      </c>
      <c r="AQ558" s="18">
        <v>0</v>
      </c>
      <c r="AR558" s="18">
        <v>0</v>
      </c>
      <c r="AS558" s="18">
        <v>0</v>
      </c>
      <c r="AT558" s="1">
        <f t="shared" si="8"/>
        <v>0</v>
      </c>
      <c r="AU558" s="18">
        <v>18056.009999999998</v>
      </c>
      <c r="AV558" s="18">
        <v>39697.75</v>
      </c>
      <c r="AW558" s="19">
        <v>82</v>
      </c>
      <c r="AX558" s="19">
        <v>300</v>
      </c>
      <c r="AY558" s="18">
        <v>204000</v>
      </c>
      <c r="AZ558" s="18">
        <v>49965.49</v>
      </c>
      <c r="BA558" s="20">
        <v>90</v>
      </c>
      <c r="BB558" s="20">
        <v>80.950878296200003</v>
      </c>
      <c r="BC558" s="20">
        <v>9.99</v>
      </c>
      <c r="BD558" s="20"/>
      <c r="BE558" s="2" t="s">
        <v>1521</v>
      </c>
      <c r="BF558" s="14"/>
      <c r="BG558" s="2" t="s">
        <v>555</v>
      </c>
      <c r="BH558" s="2" t="s">
        <v>869</v>
      </c>
      <c r="BI558" s="2" t="s">
        <v>870</v>
      </c>
      <c r="BJ558" s="2" t="s">
        <v>1522</v>
      </c>
      <c r="BK558" s="15" t="s">
        <v>1</v>
      </c>
      <c r="BL558" s="20">
        <v>364837.73542675999</v>
      </c>
      <c r="BM558" s="15" t="s">
        <v>35</v>
      </c>
      <c r="BN558" s="20"/>
      <c r="BO558" s="21">
        <v>38765</v>
      </c>
      <c r="BP558" s="21">
        <v>47908</v>
      </c>
      <c r="BQ558" s="13" t="s">
        <v>1408</v>
      </c>
      <c r="BR558" s="13" t="s">
        <v>1706</v>
      </c>
      <c r="BS558" s="13">
        <v>44232</v>
      </c>
      <c r="BT558" s="13">
        <v>44862</v>
      </c>
      <c r="BU558" s="20">
        <v>8441.69</v>
      </c>
      <c r="BV558" s="20">
        <v>0</v>
      </c>
      <c r="BW558" s="20">
        <v>0</v>
      </c>
    </row>
    <row r="559" spans="1:75" s="3" customFormat="1" ht="18.2" customHeight="1" x14ac:dyDescent="0.15">
      <c r="A559" s="6">
        <v>557</v>
      </c>
      <c r="B559" s="7" t="s">
        <v>609</v>
      </c>
      <c r="C559" s="7" t="s">
        <v>34</v>
      </c>
      <c r="D559" s="8">
        <v>45383</v>
      </c>
      <c r="E559" s="9" t="s">
        <v>1142</v>
      </c>
      <c r="F559" s="10">
        <v>1</v>
      </c>
      <c r="G559" s="10">
        <v>1</v>
      </c>
      <c r="H559" s="1">
        <v>27148.33</v>
      </c>
      <c r="I559" s="1">
        <v>477.34</v>
      </c>
      <c r="J559" s="1">
        <v>0</v>
      </c>
      <c r="K559" s="1">
        <v>27625.67</v>
      </c>
      <c r="L559" s="1">
        <v>241.74</v>
      </c>
      <c r="M559" s="1">
        <v>0</v>
      </c>
      <c r="N559" s="1">
        <v>283.83</v>
      </c>
      <c r="O559" s="1">
        <v>0</v>
      </c>
      <c r="P559" s="1">
        <v>0</v>
      </c>
      <c r="Q559" s="1">
        <v>0</v>
      </c>
      <c r="R559" s="1">
        <v>27341.84</v>
      </c>
      <c r="S559" s="1">
        <v>359.15</v>
      </c>
      <c r="T559" s="1">
        <v>232.8</v>
      </c>
      <c r="U559" s="1">
        <v>0</v>
      </c>
      <c r="V559" s="1">
        <v>359.15</v>
      </c>
      <c r="W559" s="1">
        <v>0</v>
      </c>
      <c r="X559" s="1">
        <v>0</v>
      </c>
      <c r="Y559" s="1">
        <v>0</v>
      </c>
      <c r="Z559" s="1">
        <v>232.8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-2.42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41.24</v>
      </c>
      <c r="AM559" s="1">
        <v>0</v>
      </c>
      <c r="AN559" s="1">
        <v>25.32</v>
      </c>
      <c r="AO559" s="1">
        <v>31.98</v>
      </c>
      <c r="AP559" s="1">
        <v>0</v>
      </c>
      <c r="AQ559" s="1">
        <v>0</v>
      </c>
      <c r="AR559" s="1">
        <v>0</v>
      </c>
      <c r="AS559" s="1">
        <v>0</v>
      </c>
      <c r="AT559" s="1">
        <f t="shared" si="8"/>
        <v>739.09999999999991</v>
      </c>
      <c r="AU559" s="1">
        <v>435.25</v>
      </c>
      <c r="AV559" s="1">
        <v>232.8</v>
      </c>
      <c r="AW559" s="11">
        <v>78</v>
      </c>
      <c r="AX559" s="11">
        <v>300</v>
      </c>
      <c r="AY559" s="1">
        <v>204000</v>
      </c>
      <c r="AZ559" s="1">
        <v>51068.160000000003</v>
      </c>
      <c r="BA559" s="12">
        <v>90</v>
      </c>
      <c r="BB559" s="12">
        <v>48.185906835100397</v>
      </c>
      <c r="BC559" s="12">
        <v>10.29</v>
      </c>
      <c r="BD559" s="12"/>
      <c r="BE559" s="9" t="s">
        <v>1523</v>
      </c>
      <c r="BF559" s="6"/>
      <c r="BG559" s="9" t="s">
        <v>555</v>
      </c>
      <c r="BH559" s="9" t="s">
        <v>869</v>
      </c>
      <c r="BI559" s="9" t="s">
        <v>870</v>
      </c>
      <c r="BJ559" s="9" t="s">
        <v>4</v>
      </c>
      <c r="BK559" s="7" t="s">
        <v>1</v>
      </c>
      <c r="BL559" s="12">
        <v>221961.82269152001</v>
      </c>
      <c r="BM559" s="7" t="s">
        <v>35</v>
      </c>
      <c r="BN559" s="12"/>
      <c r="BO559" s="13">
        <v>38635</v>
      </c>
      <c r="BP559" s="13">
        <v>47788</v>
      </c>
      <c r="BQ559" s="13" t="s">
        <v>1478</v>
      </c>
      <c r="BR559" s="13" t="s">
        <v>1700</v>
      </c>
      <c r="BS559" s="13" t="s">
        <v>1667</v>
      </c>
      <c r="BT559" s="13" t="s">
        <v>1667</v>
      </c>
      <c r="BU559" s="12">
        <v>57.3</v>
      </c>
      <c r="BV559" s="12">
        <v>0</v>
      </c>
      <c r="BW559" s="12">
        <v>0</v>
      </c>
    </row>
    <row r="560" spans="1:75" s="3" customFormat="1" ht="18.2" customHeight="1" x14ac:dyDescent="0.15">
      <c r="A560" s="14">
        <v>558</v>
      </c>
      <c r="B560" s="15" t="s">
        <v>609</v>
      </c>
      <c r="C560" s="15" t="s">
        <v>34</v>
      </c>
      <c r="D560" s="16">
        <v>45383</v>
      </c>
      <c r="E560" s="2" t="s">
        <v>123</v>
      </c>
      <c r="F560" s="17">
        <v>174</v>
      </c>
      <c r="G560" s="17">
        <v>173</v>
      </c>
      <c r="H560" s="18">
        <v>27148.33</v>
      </c>
      <c r="I560" s="18">
        <v>21810.240000000002</v>
      </c>
      <c r="J560" s="18">
        <v>0</v>
      </c>
      <c r="K560" s="18">
        <v>48958.57</v>
      </c>
      <c r="L560" s="18">
        <v>241.74</v>
      </c>
      <c r="M560" s="18">
        <v>0</v>
      </c>
      <c r="N560" s="18">
        <v>0</v>
      </c>
      <c r="O560" s="18">
        <v>0</v>
      </c>
      <c r="P560" s="18">
        <v>0</v>
      </c>
      <c r="Q560" s="18">
        <v>0</v>
      </c>
      <c r="R560" s="18">
        <v>48958.57</v>
      </c>
      <c r="S560" s="18">
        <v>60759.53</v>
      </c>
      <c r="T560" s="18">
        <v>232.8</v>
      </c>
      <c r="U560" s="18">
        <v>0</v>
      </c>
      <c r="V560" s="18">
        <v>0</v>
      </c>
      <c r="W560" s="18">
        <v>0</v>
      </c>
      <c r="X560" s="18">
        <v>0</v>
      </c>
      <c r="Y560" s="18">
        <v>0</v>
      </c>
      <c r="Z560" s="18">
        <v>60992.33</v>
      </c>
      <c r="AA560" s="18">
        <v>0</v>
      </c>
      <c r="AB560" s="18">
        <v>0</v>
      </c>
      <c r="AC560" s="18">
        <v>0</v>
      </c>
      <c r="AD560" s="18">
        <v>0</v>
      </c>
      <c r="AE560" s="18">
        <v>0</v>
      </c>
      <c r="AF560" s="18">
        <v>0</v>
      </c>
      <c r="AG560" s="18">
        <v>0</v>
      </c>
      <c r="AH560" s="18">
        <v>0</v>
      </c>
      <c r="AI560" s="18">
        <v>0</v>
      </c>
      <c r="AJ560" s="18">
        <v>0</v>
      </c>
      <c r="AK560" s="18">
        <v>0</v>
      </c>
      <c r="AL560" s="18">
        <v>0</v>
      </c>
      <c r="AM560" s="18">
        <v>0</v>
      </c>
      <c r="AN560" s="18">
        <v>0</v>
      </c>
      <c r="AO560" s="18">
        <v>0</v>
      </c>
      <c r="AP560" s="18">
        <v>0</v>
      </c>
      <c r="AQ560" s="18">
        <v>0</v>
      </c>
      <c r="AR560" s="18">
        <v>0</v>
      </c>
      <c r="AS560" s="18">
        <v>0</v>
      </c>
      <c r="AT560" s="1">
        <f t="shared" si="8"/>
        <v>0</v>
      </c>
      <c r="AU560" s="18">
        <v>22051.98</v>
      </c>
      <c r="AV560" s="18">
        <v>60992.33</v>
      </c>
      <c r="AW560" s="19">
        <v>78</v>
      </c>
      <c r="AX560" s="19">
        <v>300</v>
      </c>
      <c r="AY560" s="18">
        <v>204000</v>
      </c>
      <c r="AZ560" s="18">
        <v>51068.160000000003</v>
      </c>
      <c r="BA560" s="20">
        <v>90</v>
      </c>
      <c r="BB560" s="20">
        <v>86.282162897586304</v>
      </c>
      <c r="BC560" s="20">
        <v>10.29</v>
      </c>
      <c r="BD560" s="20"/>
      <c r="BE560" s="2" t="s">
        <v>1523</v>
      </c>
      <c r="BF560" s="14"/>
      <c r="BG560" s="2" t="s">
        <v>555</v>
      </c>
      <c r="BH560" s="2" t="s">
        <v>869</v>
      </c>
      <c r="BI560" s="2" t="s">
        <v>870</v>
      </c>
      <c r="BJ560" s="2" t="s">
        <v>1522</v>
      </c>
      <c r="BK560" s="15" t="s">
        <v>1</v>
      </c>
      <c r="BL560" s="20">
        <v>397447.04209995997</v>
      </c>
      <c r="BM560" s="15" t="s">
        <v>35</v>
      </c>
      <c r="BN560" s="20"/>
      <c r="BO560" s="21">
        <v>38635</v>
      </c>
      <c r="BP560" s="21">
        <v>47788</v>
      </c>
      <c r="BQ560" s="13" t="s">
        <v>1792</v>
      </c>
      <c r="BR560" s="13" t="s">
        <v>1793</v>
      </c>
      <c r="BS560" s="13">
        <v>44232</v>
      </c>
      <c r="BT560" s="13">
        <v>44862</v>
      </c>
      <c r="BU560" s="20">
        <v>10027.5</v>
      </c>
      <c r="BV560" s="20">
        <v>0</v>
      </c>
      <c r="BW560" s="20">
        <v>0</v>
      </c>
    </row>
    <row r="561" spans="1:75" s="3" customFormat="1" ht="18.2" customHeight="1" x14ac:dyDescent="0.15">
      <c r="A561" s="6">
        <v>559</v>
      </c>
      <c r="B561" s="7" t="s">
        <v>609</v>
      </c>
      <c r="C561" s="7" t="s">
        <v>34</v>
      </c>
      <c r="D561" s="8">
        <v>45383</v>
      </c>
      <c r="E561" s="9" t="s">
        <v>1143</v>
      </c>
      <c r="F561" s="10">
        <v>0</v>
      </c>
      <c r="G561" s="10">
        <v>0</v>
      </c>
      <c r="H561" s="1">
        <v>26728.89</v>
      </c>
      <c r="I561" s="1">
        <v>0</v>
      </c>
      <c r="J561" s="1">
        <v>0</v>
      </c>
      <c r="K561" s="1">
        <v>26728.89</v>
      </c>
      <c r="L561" s="1">
        <v>230.55</v>
      </c>
      <c r="M561" s="1">
        <v>0</v>
      </c>
      <c r="N561" s="1">
        <v>0</v>
      </c>
      <c r="O561" s="1">
        <v>230.55</v>
      </c>
      <c r="P561" s="1">
        <v>0</v>
      </c>
      <c r="Q561" s="1">
        <v>0</v>
      </c>
      <c r="R561" s="1">
        <v>26498.34</v>
      </c>
      <c r="S561" s="1">
        <v>0</v>
      </c>
      <c r="T561" s="1">
        <v>217.39</v>
      </c>
      <c r="U561" s="1">
        <v>0</v>
      </c>
      <c r="V561" s="1">
        <v>0</v>
      </c>
      <c r="W561" s="1">
        <v>217.39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-6.72</v>
      </c>
      <c r="AG561" s="1">
        <v>23.97</v>
      </c>
      <c r="AH561" s="1">
        <v>31.46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18.579999999999998</v>
      </c>
      <c r="AQ561" s="1">
        <v>0</v>
      </c>
      <c r="AR561" s="1">
        <v>84.1</v>
      </c>
      <c r="AS561" s="1">
        <v>0</v>
      </c>
      <c r="AT561" s="1">
        <f t="shared" si="8"/>
        <v>431.13</v>
      </c>
      <c r="AU561" s="1">
        <v>0</v>
      </c>
      <c r="AV561" s="1">
        <v>0</v>
      </c>
      <c r="AW561" s="11">
        <v>81</v>
      </c>
      <c r="AX561" s="11">
        <v>300</v>
      </c>
      <c r="AY561" s="1">
        <v>213000</v>
      </c>
      <c r="AZ561" s="1">
        <v>50226.51</v>
      </c>
      <c r="BA561" s="12">
        <v>90</v>
      </c>
      <c r="BB561" s="12">
        <v>47.481909453792397</v>
      </c>
      <c r="BC561" s="12">
        <v>9.76</v>
      </c>
      <c r="BD561" s="12"/>
      <c r="BE561" s="9" t="s">
        <v>1523</v>
      </c>
      <c r="BF561" s="6"/>
      <c r="BG561" s="9" t="s">
        <v>555</v>
      </c>
      <c r="BH561" s="9" t="s">
        <v>869</v>
      </c>
      <c r="BI561" s="9" t="s">
        <v>870</v>
      </c>
      <c r="BJ561" s="9" t="s">
        <v>3</v>
      </c>
      <c r="BK561" s="7" t="s">
        <v>1</v>
      </c>
      <c r="BL561" s="12">
        <v>215114.26607352</v>
      </c>
      <c r="BM561" s="7" t="s">
        <v>35</v>
      </c>
      <c r="BN561" s="12"/>
      <c r="BO561" s="13">
        <v>38737</v>
      </c>
      <c r="BP561" s="13">
        <v>47880</v>
      </c>
      <c r="BQ561" s="13" t="s">
        <v>1402</v>
      </c>
      <c r="BR561" s="13" t="s">
        <v>1697</v>
      </c>
      <c r="BS561" s="13" t="s">
        <v>1667</v>
      </c>
      <c r="BT561" s="13" t="s">
        <v>1667</v>
      </c>
      <c r="BU561" s="12">
        <v>0</v>
      </c>
      <c r="BV561" s="12">
        <v>0</v>
      </c>
      <c r="BW561" s="12">
        <v>0</v>
      </c>
    </row>
    <row r="562" spans="1:75" s="3" customFormat="1" ht="18.2" customHeight="1" x14ac:dyDescent="0.15">
      <c r="A562" s="14">
        <v>560</v>
      </c>
      <c r="B562" s="15" t="s">
        <v>609</v>
      </c>
      <c r="C562" s="15" t="s">
        <v>34</v>
      </c>
      <c r="D562" s="16">
        <v>45383</v>
      </c>
      <c r="E562" s="2" t="s">
        <v>240</v>
      </c>
      <c r="F562" s="17">
        <v>150</v>
      </c>
      <c r="G562" s="17">
        <v>149</v>
      </c>
      <c r="H562" s="18">
        <v>27112.33</v>
      </c>
      <c r="I562" s="18">
        <v>19961.419999999998</v>
      </c>
      <c r="J562" s="18">
        <v>0</v>
      </c>
      <c r="K562" s="18">
        <v>47073.75</v>
      </c>
      <c r="L562" s="18">
        <v>234.79</v>
      </c>
      <c r="M562" s="18">
        <v>0</v>
      </c>
      <c r="N562" s="18">
        <v>0</v>
      </c>
      <c r="O562" s="18">
        <v>0</v>
      </c>
      <c r="P562" s="18">
        <v>0</v>
      </c>
      <c r="Q562" s="18">
        <v>0</v>
      </c>
      <c r="R562" s="18">
        <v>47073.75</v>
      </c>
      <c r="S562" s="18">
        <v>49487.08</v>
      </c>
      <c r="T562" s="18">
        <v>228.2</v>
      </c>
      <c r="U562" s="18">
        <v>0</v>
      </c>
      <c r="V562" s="18">
        <v>0</v>
      </c>
      <c r="W562" s="18">
        <v>0</v>
      </c>
      <c r="X562" s="18">
        <v>0</v>
      </c>
      <c r="Y562" s="18">
        <v>0</v>
      </c>
      <c r="Z562" s="18">
        <v>49715.28</v>
      </c>
      <c r="AA562" s="18">
        <v>0</v>
      </c>
      <c r="AB562" s="18">
        <v>0</v>
      </c>
      <c r="AC562" s="18">
        <v>0</v>
      </c>
      <c r="AD562" s="18">
        <v>0</v>
      </c>
      <c r="AE562" s="18">
        <v>0</v>
      </c>
      <c r="AF562" s="18">
        <v>0</v>
      </c>
      <c r="AG562" s="18">
        <v>0</v>
      </c>
      <c r="AH562" s="18">
        <v>0</v>
      </c>
      <c r="AI562" s="18">
        <v>0</v>
      </c>
      <c r="AJ562" s="18">
        <v>0</v>
      </c>
      <c r="AK562" s="18">
        <v>0</v>
      </c>
      <c r="AL562" s="18">
        <v>0</v>
      </c>
      <c r="AM562" s="18">
        <v>0</v>
      </c>
      <c r="AN562" s="18">
        <v>0</v>
      </c>
      <c r="AO562" s="18">
        <v>0</v>
      </c>
      <c r="AP562" s="18">
        <v>0</v>
      </c>
      <c r="AQ562" s="18">
        <v>0</v>
      </c>
      <c r="AR562" s="18">
        <v>0</v>
      </c>
      <c r="AS562" s="18">
        <v>0</v>
      </c>
      <c r="AT562" s="1">
        <f t="shared" si="8"/>
        <v>0</v>
      </c>
      <c r="AU562" s="18">
        <v>20196.21</v>
      </c>
      <c r="AV562" s="18">
        <v>49715.28</v>
      </c>
      <c r="AW562" s="19">
        <v>80</v>
      </c>
      <c r="AX562" s="19">
        <v>300</v>
      </c>
      <c r="AY562" s="18">
        <v>204000</v>
      </c>
      <c r="AZ562" s="18">
        <v>50558.44</v>
      </c>
      <c r="BA562" s="20">
        <v>90</v>
      </c>
      <c r="BB562" s="20">
        <v>83.796839855027201</v>
      </c>
      <c r="BC562" s="20">
        <v>10.1</v>
      </c>
      <c r="BD562" s="20"/>
      <c r="BE562" s="2" t="s">
        <v>1523</v>
      </c>
      <c r="BF562" s="14"/>
      <c r="BG562" s="2" t="s">
        <v>555</v>
      </c>
      <c r="BH562" s="2" t="s">
        <v>869</v>
      </c>
      <c r="BI562" s="2" t="s">
        <v>870</v>
      </c>
      <c r="BJ562" s="2" t="s">
        <v>1522</v>
      </c>
      <c r="BK562" s="15" t="s">
        <v>1</v>
      </c>
      <c r="BL562" s="20">
        <v>382146.02056500001</v>
      </c>
      <c r="BM562" s="15" t="s">
        <v>35</v>
      </c>
      <c r="BN562" s="20"/>
      <c r="BO562" s="21">
        <v>38707</v>
      </c>
      <c r="BP562" s="21">
        <v>47849</v>
      </c>
      <c r="BQ562" s="13" t="s">
        <v>1781</v>
      </c>
      <c r="BR562" s="13" t="s">
        <v>1782</v>
      </c>
      <c r="BS562" s="13">
        <v>43867</v>
      </c>
      <c r="BT562" s="13">
        <v>44497</v>
      </c>
      <c r="BU562" s="20">
        <v>8513.3799999999992</v>
      </c>
      <c r="BV562" s="20">
        <v>0</v>
      </c>
      <c r="BW562" s="20">
        <v>0</v>
      </c>
    </row>
    <row r="563" spans="1:75" s="3" customFormat="1" ht="18.2" customHeight="1" x14ac:dyDescent="0.15">
      <c r="A563" s="6">
        <v>561</v>
      </c>
      <c r="B563" s="7" t="s">
        <v>609</v>
      </c>
      <c r="C563" s="7" t="s">
        <v>34</v>
      </c>
      <c r="D563" s="8">
        <v>45383</v>
      </c>
      <c r="E563" s="9" t="s">
        <v>1144</v>
      </c>
      <c r="F563" s="10">
        <v>21</v>
      </c>
      <c r="G563" s="10">
        <v>20</v>
      </c>
      <c r="H563" s="1">
        <v>27108.87</v>
      </c>
      <c r="I563" s="1">
        <v>4443.96</v>
      </c>
      <c r="J563" s="1">
        <v>0</v>
      </c>
      <c r="K563" s="1">
        <v>31552.83</v>
      </c>
      <c r="L563" s="1">
        <v>234.81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31552.83</v>
      </c>
      <c r="S563" s="1">
        <v>4953.9399999999996</v>
      </c>
      <c r="T563" s="1">
        <v>228.17</v>
      </c>
      <c r="U563" s="1">
        <v>0</v>
      </c>
      <c r="V563" s="1">
        <v>0</v>
      </c>
      <c r="W563" s="1">
        <v>0</v>
      </c>
      <c r="X563" s="1">
        <v>0</v>
      </c>
      <c r="Y563" s="1">
        <v>0</v>
      </c>
      <c r="Z563" s="1">
        <v>5182.1099999999997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s="1">
        <f t="shared" si="8"/>
        <v>0</v>
      </c>
      <c r="AU563" s="1">
        <v>4678.7700000000004</v>
      </c>
      <c r="AV563" s="1">
        <v>5182.1099999999997</v>
      </c>
      <c r="AW563" s="11">
        <v>80</v>
      </c>
      <c r="AX563" s="11">
        <v>300</v>
      </c>
      <c r="AY563" s="1">
        <v>210000</v>
      </c>
      <c r="AZ563" s="1">
        <v>50556.89</v>
      </c>
      <c r="BA563" s="12">
        <v>90</v>
      </c>
      <c r="BB563" s="12">
        <v>56.169489460289199</v>
      </c>
      <c r="BC563" s="12">
        <v>10.1</v>
      </c>
      <c r="BD563" s="12"/>
      <c r="BE563" s="9" t="s">
        <v>1523</v>
      </c>
      <c r="BF563" s="6"/>
      <c r="BG563" s="9" t="s">
        <v>555</v>
      </c>
      <c r="BH563" s="9" t="s">
        <v>869</v>
      </c>
      <c r="BI563" s="9" t="s">
        <v>870</v>
      </c>
      <c r="BJ563" s="9" t="s">
        <v>1522</v>
      </c>
      <c r="BK563" s="7" t="s">
        <v>1</v>
      </c>
      <c r="BL563" s="12">
        <v>256146.75741923999</v>
      </c>
      <c r="BM563" s="7" t="s">
        <v>35</v>
      </c>
      <c r="BN563" s="12"/>
      <c r="BO563" s="13">
        <v>38708</v>
      </c>
      <c r="BP563" s="13">
        <v>47849</v>
      </c>
      <c r="BQ563" s="13" t="s">
        <v>1402</v>
      </c>
      <c r="BR563" s="13" t="s">
        <v>1697</v>
      </c>
      <c r="BS563" s="13" t="s">
        <v>1667</v>
      </c>
      <c r="BT563" s="13" t="s">
        <v>1667</v>
      </c>
      <c r="BU563" s="12">
        <v>1183.98</v>
      </c>
      <c r="BV563" s="12">
        <v>0</v>
      </c>
      <c r="BW563" s="12">
        <v>0</v>
      </c>
    </row>
    <row r="564" spans="1:75" s="3" customFormat="1" ht="18.2" customHeight="1" x14ac:dyDescent="0.15">
      <c r="A564" s="14">
        <v>562</v>
      </c>
      <c r="B564" s="15" t="s">
        <v>609</v>
      </c>
      <c r="C564" s="15" t="s">
        <v>34</v>
      </c>
      <c r="D564" s="16">
        <v>45383</v>
      </c>
      <c r="E564" s="2" t="s">
        <v>401</v>
      </c>
      <c r="F564" s="17">
        <v>103</v>
      </c>
      <c r="G564" s="17">
        <v>102</v>
      </c>
      <c r="H564" s="18">
        <v>27113.62</v>
      </c>
      <c r="I564" s="18">
        <v>15724.65</v>
      </c>
      <c r="J564" s="18">
        <v>0</v>
      </c>
      <c r="K564" s="18">
        <v>42838.27</v>
      </c>
      <c r="L564" s="18">
        <v>227.96</v>
      </c>
      <c r="M564" s="18">
        <v>0</v>
      </c>
      <c r="N564" s="18">
        <v>0</v>
      </c>
      <c r="O564" s="18">
        <v>0</v>
      </c>
      <c r="P564" s="18">
        <v>0</v>
      </c>
      <c r="Q564" s="18">
        <v>0</v>
      </c>
      <c r="R564" s="18">
        <v>42838.27</v>
      </c>
      <c r="S564" s="18">
        <v>30698.67</v>
      </c>
      <c r="T564" s="18">
        <v>225.72</v>
      </c>
      <c r="U564" s="18">
        <v>0</v>
      </c>
      <c r="V564" s="18">
        <v>0</v>
      </c>
      <c r="W564" s="18">
        <v>0</v>
      </c>
      <c r="X564" s="18">
        <v>0</v>
      </c>
      <c r="Y564" s="18">
        <v>0</v>
      </c>
      <c r="Z564" s="18">
        <v>30924.39</v>
      </c>
      <c r="AA564" s="18">
        <v>0</v>
      </c>
      <c r="AB564" s="18">
        <v>0</v>
      </c>
      <c r="AC564" s="18">
        <v>0</v>
      </c>
      <c r="AD564" s="18">
        <v>0</v>
      </c>
      <c r="AE564" s="18">
        <v>0</v>
      </c>
      <c r="AF564" s="18">
        <v>0</v>
      </c>
      <c r="AG564" s="18">
        <v>0</v>
      </c>
      <c r="AH564" s="18">
        <v>0</v>
      </c>
      <c r="AI564" s="18">
        <v>0</v>
      </c>
      <c r="AJ564" s="18">
        <v>0</v>
      </c>
      <c r="AK564" s="18">
        <v>0</v>
      </c>
      <c r="AL564" s="18">
        <v>0</v>
      </c>
      <c r="AM564" s="18">
        <v>0</v>
      </c>
      <c r="AN564" s="18">
        <v>0</v>
      </c>
      <c r="AO564" s="18">
        <v>0</v>
      </c>
      <c r="AP564" s="18">
        <v>0</v>
      </c>
      <c r="AQ564" s="18">
        <v>0</v>
      </c>
      <c r="AR564" s="18">
        <v>0</v>
      </c>
      <c r="AS564" s="18">
        <v>0</v>
      </c>
      <c r="AT564" s="1">
        <f t="shared" si="8"/>
        <v>0</v>
      </c>
      <c r="AU564" s="18">
        <v>15952.61</v>
      </c>
      <c r="AV564" s="18">
        <v>30924.39</v>
      </c>
      <c r="AW564" s="19">
        <v>82</v>
      </c>
      <c r="AX564" s="19">
        <v>300</v>
      </c>
      <c r="AY564" s="18">
        <v>210000</v>
      </c>
      <c r="AZ564" s="18">
        <v>49965.49</v>
      </c>
      <c r="BA564" s="20">
        <v>90</v>
      </c>
      <c r="BB564" s="20">
        <v>77.1621433113135</v>
      </c>
      <c r="BC564" s="20">
        <v>9.99</v>
      </c>
      <c r="BD564" s="20"/>
      <c r="BE564" s="2" t="s">
        <v>1521</v>
      </c>
      <c r="BF564" s="14"/>
      <c r="BG564" s="2" t="s">
        <v>555</v>
      </c>
      <c r="BH564" s="2" t="s">
        <v>869</v>
      </c>
      <c r="BI564" s="2" t="s">
        <v>870</v>
      </c>
      <c r="BJ564" s="2" t="s">
        <v>1522</v>
      </c>
      <c r="BK564" s="15" t="s">
        <v>1</v>
      </c>
      <c r="BL564" s="20">
        <v>347762.27533156</v>
      </c>
      <c r="BM564" s="15" t="s">
        <v>35</v>
      </c>
      <c r="BN564" s="20"/>
      <c r="BO564" s="21">
        <v>38765</v>
      </c>
      <c r="BP564" s="21">
        <v>47908</v>
      </c>
      <c r="BQ564" s="13" t="s">
        <v>1407</v>
      </c>
      <c r="BR564" s="13" t="s">
        <v>1694</v>
      </c>
      <c r="BS564" s="13">
        <v>44232</v>
      </c>
      <c r="BT564" s="13">
        <v>44862</v>
      </c>
      <c r="BU564" s="20">
        <v>6846.41</v>
      </c>
      <c r="BV564" s="20">
        <v>0</v>
      </c>
      <c r="BW564" s="20">
        <v>0</v>
      </c>
    </row>
    <row r="565" spans="1:75" s="3" customFormat="1" ht="18.2" customHeight="1" x14ac:dyDescent="0.15">
      <c r="A565" s="6">
        <v>563</v>
      </c>
      <c r="B565" s="7" t="s">
        <v>609</v>
      </c>
      <c r="C565" s="7" t="s">
        <v>34</v>
      </c>
      <c r="D565" s="8">
        <v>45383</v>
      </c>
      <c r="E565" s="9" t="s">
        <v>62</v>
      </c>
      <c r="F565" s="10">
        <v>158</v>
      </c>
      <c r="G565" s="10">
        <v>157</v>
      </c>
      <c r="H565" s="1">
        <v>28109.08</v>
      </c>
      <c r="I565" s="1">
        <v>20376.29</v>
      </c>
      <c r="J565" s="1">
        <v>0</v>
      </c>
      <c r="K565" s="1">
        <v>48485.37</v>
      </c>
      <c r="L565" s="1">
        <v>232.45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48485.37</v>
      </c>
      <c r="S565" s="1">
        <v>53360.58</v>
      </c>
      <c r="T565" s="1">
        <v>234.24</v>
      </c>
      <c r="U565" s="1">
        <v>0</v>
      </c>
      <c r="V565" s="1">
        <v>0</v>
      </c>
      <c r="W565" s="1">
        <v>0</v>
      </c>
      <c r="X565" s="1">
        <v>0</v>
      </c>
      <c r="Y565" s="1">
        <v>0</v>
      </c>
      <c r="Z565" s="1">
        <v>53594.82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s="1">
        <f t="shared" si="8"/>
        <v>0</v>
      </c>
      <c r="AU565" s="1">
        <v>20608.740000000002</v>
      </c>
      <c r="AV565" s="1">
        <v>53594.82</v>
      </c>
      <c r="AW565" s="11">
        <v>83</v>
      </c>
      <c r="AX565" s="11">
        <v>300</v>
      </c>
      <c r="AY565" s="1">
        <v>210000</v>
      </c>
      <c r="AZ565" s="1">
        <v>51357.48</v>
      </c>
      <c r="BA565" s="12">
        <v>90</v>
      </c>
      <c r="BB565" s="12">
        <v>84.966850008995806</v>
      </c>
      <c r="BC565" s="12">
        <v>10</v>
      </c>
      <c r="BD565" s="12"/>
      <c r="BE565" s="9" t="s">
        <v>1523</v>
      </c>
      <c r="BF565" s="6"/>
      <c r="BG565" s="9" t="s">
        <v>555</v>
      </c>
      <c r="BH565" s="9" t="s">
        <v>869</v>
      </c>
      <c r="BI565" s="9" t="s">
        <v>870</v>
      </c>
      <c r="BJ565" s="9" t="s">
        <v>1522</v>
      </c>
      <c r="BK565" s="7" t="s">
        <v>1</v>
      </c>
      <c r="BL565" s="12">
        <v>393605.59125036001</v>
      </c>
      <c r="BM565" s="7" t="s">
        <v>35</v>
      </c>
      <c r="BN565" s="12"/>
      <c r="BO565" s="13">
        <v>38799</v>
      </c>
      <c r="BP565" s="13">
        <v>47939</v>
      </c>
      <c r="BQ565" s="13" t="s">
        <v>1423</v>
      </c>
      <c r="BR565" s="13" t="s">
        <v>1680</v>
      </c>
      <c r="BS565" s="13">
        <v>44232</v>
      </c>
      <c r="BT565" s="13">
        <v>44862</v>
      </c>
      <c r="BU565" s="12">
        <v>10864.47</v>
      </c>
      <c r="BV565" s="12">
        <v>0</v>
      </c>
      <c r="BW565" s="12">
        <v>0</v>
      </c>
    </row>
    <row r="566" spans="1:75" s="3" customFormat="1" ht="18.2" customHeight="1" x14ac:dyDescent="0.15">
      <c r="A566" s="14">
        <v>564</v>
      </c>
      <c r="B566" s="15" t="s">
        <v>609</v>
      </c>
      <c r="C566" s="15" t="s">
        <v>34</v>
      </c>
      <c r="D566" s="16">
        <v>45383</v>
      </c>
      <c r="E566" s="2" t="s">
        <v>1145</v>
      </c>
      <c r="F566" s="17">
        <v>91</v>
      </c>
      <c r="G566" s="17">
        <v>90</v>
      </c>
      <c r="H566" s="18">
        <v>48096.55</v>
      </c>
      <c r="I566" s="18">
        <v>25290.880000000001</v>
      </c>
      <c r="J566" s="18">
        <v>0</v>
      </c>
      <c r="K566" s="18">
        <v>73387.429999999993</v>
      </c>
      <c r="L566" s="18">
        <v>397.6</v>
      </c>
      <c r="M566" s="18">
        <v>0</v>
      </c>
      <c r="N566" s="18">
        <v>0</v>
      </c>
      <c r="O566" s="18">
        <v>0</v>
      </c>
      <c r="P566" s="18">
        <v>0</v>
      </c>
      <c r="Q566" s="18">
        <v>0</v>
      </c>
      <c r="R566" s="18">
        <v>73387.429999999993</v>
      </c>
      <c r="S566" s="18">
        <v>47363.519999999997</v>
      </c>
      <c r="T566" s="18">
        <v>400.8</v>
      </c>
      <c r="U566" s="18">
        <v>0</v>
      </c>
      <c r="V566" s="18">
        <v>0</v>
      </c>
      <c r="W566" s="18">
        <v>0</v>
      </c>
      <c r="X566" s="18">
        <v>0</v>
      </c>
      <c r="Y566" s="18">
        <v>0</v>
      </c>
      <c r="Z566" s="18">
        <v>47764.32</v>
      </c>
      <c r="AA566" s="18">
        <v>0</v>
      </c>
      <c r="AB566" s="18">
        <v>0</v>
      </c>
      <c r="AC566" s="18">
        <v>0</v>
      </c>
      <c r="AD566" s="18">
        <v>0</v>
      </c>
      <c r="AE566" s="18">
        <v>0</v>
      </c>
      <c r="AF566" s="18">
        <v>0</v>
      </c>
      <c r="AG566" s="18">
        <v>0</v>
      </c>
      <c r="AH566" s="18">
        <v>0</v>
      </c>
      <c r="AI566" s="18">
        <v>0</v>
      </c>
      <c r="AJ566" s="18">
        <v>0</v>
      </c>
      <c r="AK566" s="18">
        <v>0</v>
      </c>
      <c r="AL566" s="18">
        <v>0</v>
      </c>
      <c r="AM566" s="18">
        <v>0</v>
      </c>
      <c r="AN566" s="18">
        <v>0</v>
      </c>
      <c r="AO566" s="18">
        <v>0</v>
      </c>
      <c r="AP566" s="18">
        <v>0</v>
      </c>
      <c r="AQ566" s="18">
        <v>0</v>
      </c>
      <c r="AR566" s="18">
        <v>0</v>
      </c>
      <c r="AS566" s="18">
        <v>0</v>
      </c>
      <c r="AT566" s="1">
        <f t="shared" si="8"/>
        <v>0</v>
      </c>
      <c r="AU566" s="18">
        <v>25688.48</v>
      </c>
      <c r="AV566" s="18">
        <v>47764.32</v>
      </c>
      <c r="AW566" s="19">
        <v>83</v>
      </c>
      <c r="AX566" s="19">
        <v>300</v>
      </c>
      <c r="AY566" s="18">
        <v>370000</v>
      </c>
      <c r="AZ566" s="18">
        <v>87862.25</v>
      </c>
      <c r="BA566" s="20">
        <v>87.4</v>
      </c>
      <c r="BB566" s="20">
        <v>73.001333132260996</v>
      </c>
      <c r="BC566" s="20">
        <v>10</v>
      </c>
      <c r="BD566" s="20"/>
      <c r="BE566" s="2" t="s">
        <v>1523</v>
      </c>
      <c r="BF566" s="14"/>
      <c r="BG566" s="2" t="s">
        <v>555</v>
      </c>
      <c r="BH566" s="2" t="s">
        <v>869</v>
      </c>
      <c r="BI566" s="2" t="s">
        <v>870</v>
      </c>
      <c r="BJ566" s="2" t="s">
        <v>1522</v>
      </c>
      <c r="BK566" s="15" t="s">
        <v>1</v>
      </c>
      <c r="BL566" s="20">
        <v>595761.21158803999</v>
      </c>
      <c r="BM566" s="15" t="s">
        <v>35</v>
      </c>
      <c r="BN566" s="20"/>
      <c r="BO566" s="21">
        <v>38793</v>
      </c>
      <c r="BP566" s="21">
        <v>47939</v>
      </c>
      <c r="BQ566" s="13" t="s">
        <v>1431</v>
      </c>
      <c r="BR566" s="13" t="s">
        <v>1681</v>
      </c>
      <c r="BS566" s="13">
        <v>44232</v>
      </c>
      <c r="BT566" s="13">
        <v>44862</v>
      </c>
      <c r="BU566" s="20">
        <v>10730.76</v>
      </c>
      <c r="BV566" s="20">
        <v>0</v>
      </c>
      <c r="BW566" s="20">
        <v>0</v>
      </c>
    </row>
    <row r="567" spans="1:75" s="3" customFormat="1" ht="18.2" customHeight="1" x14ac:dyDescent="0.15">
      <c r="A567" s="6">
        <v>565</v>
      </c>
      <c r="B567" s="7" t="s">
        <v>609</v>
      </c>
      <c r="C567" s="7" t="s">
        <v>34</v>
      </c>
      <c r="D567" s="8">
        <v>45383</v>
      </c>
      <c r="E567" s="9" t="s">
        <v>382</v>
      </c>
      <c r="F567" s="10">
        <v>126</v>
      </c>
      <c r="G567" s="10">
        <v>125</v>
      </c>
      <c r="H567" s="1">
        <v>27228.19</v>
      </c>
      <c r="I567" s="1">
        <v>18346.62</v>
      </c>
      <c r="J567" s="1">
        <v>0</v>
      </c>
      <c r="K567" s="1">
        <v>45574.81</v>
      </c>
      <c r="L567" s="1">
        <v>226.09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45574.81</v>
      </c>
      <c r="S567" s="1">
        <v>36014.82</v>
      </c>
      <c r="T567" s="1">
        <v>205.35</v>
      </c>
      <c r="U567" s="1">
        <v>0</v>
      </c>
      <c r="V567" s="1">
        <v>0</v>
      </c>
      <c r="W567" s="1">
        <v>0</v>
      </c>
      <c r="X567" s="1">
        <v>0</v>
      </c>
      <c r="Y567" s="1">
        <v>0</v>
      </c>
      <c r="Z567" s="1">
        <v>36220.17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s="1">
        <f t="shared" si="8"/>
        <v>0</v>
      </c>
      <c r="AU567" s="1">
        <v>18572.71</v>
      </c>
      <c r="AV567" s="1">
        <v>36220.17</v>
      </c>
      <c r="AW567" s="11">
        <v>85</v>
      </c>
      <c r="AX567" s="11">
        <v>300</v>
      </c>
      <c r="AY567" s="1">
        <v>210000</v>
      </c>
      <c r="AZ567" s="1">
        <v>51202.18</v>
      </c>
      <c r="BA567" s="12">
        <v>90</v>
      </c>
      <c r="BB567" s="12">
        <v>80.108559830850993</v>
      </c>
      <c r="BC567" s="12">
        <v>9.0500000000000007</v>
      </c>
      <c r="BD567" s="12"/>
      <c r="BE567" s="9" t="s">
        <v>1521</v>
      </c>
      <c r="BF567" s="6"/>
      <c r="BG567" s="9" t="s">
        <v>555</v>
      </c>
      <c r="BH567" s="9" t="s">
        <v>869</v>
      </c>
      <c r="BI567" s="9" t="s">
        <v>870</v>
      </c>
      <c r="BJ567" s="9" t="s">
        <v>1522</v>
      </c>
      <c r="BK567" s="7" t="s">
        <v>1</v>
      </c>
      <c r="BL567" s="12">
        <v>369977.58367467998</v>
      </c>
      <c r="BM567" s="7" t="s">
        <v>35</v>
      </c>
      <c r="BN567" s="12"/>
      <c r="BO567" s="13">
        <v>38863</v>
      </c>
      <c r="BP567" s="13">
        <v>48000</v>
      </c>
      <c r="BQ567" s="13" t="s">
        <v>1449</v>
      </c>
      <c r="BR567" s="13" t="s">
        <v>1703</v>
      </c>
      <c r="BS567" s="13">
        <v>44232</v>
      </c>
      <c r="BT567" s="13">
        <v>44862</v>
      </c>
      <c r="BU567" s="12">
        <v>7012.94</v>
      </c>
      <c r="BV567" s="12">
        <v>0</v>
      </c>
      <c r="BW567" s="12">
        <v>0</v>
      </c>
    </row>
    <row r="568" spans="1:75" s="3" customFormat="1" ht="18.2" customHeight="1" x14ac:dyDescent="0.15">
      <c r="A568" s="14">
        <v>566</v>
      </c>
      <c r="B568" s="15" t="s">
        <v>609</v>
      </c>
      <c r="C568" s="15" t="s">
        <v>34</v>
      </c>
      <c r="D568" s="16">
        <v>45383</v>
      </c>
      <c r="E568" s="2" t="s">
        <v>1146</v>
      </c>
      <c r="F568" s="17">
        <v>68</v>
      </c>
      <c r="G568" s="17">
        <v>67</v>
      </c>
      <c r="H568" s="18">
        <v>28109.46</v>
      </c>
      <c r="I568" s="18">
        <v>12028.01</v>
      </c>
      <c r="J568" s="18">
        <v>0</v>
      </c>
      <c r="K568" s="18">
        <v>40137.47</v>
      </c>
      <c r="L568" s="18">
        <v>232.42</v>
      </c>
      <c r="M568" s="18">
        <v>0</v>
      </c>
      <c r="N568" s="18">
        <v>0</v>
      </c>
      <c r="O568" s="18">
        <v>0</v>
      </c>
      <c r="P568" s="18">
        <v>0</v>
      </c>
      <c r="Q568" s="18">
        <v>0</v>
      </c>
      <c r="R568" s="18">
        <v>40137.47</v>
      </c>
      <c r="S568" s="18">
        <v>19705.55</v>
      </c>
      <c r="T568" s="18">
        <v>234.25</v>
      </c>
      <c r="U568" s="18">
        <v>0</v>
      </c>
      <c r="V568" s="18">
        <v>0</v>
      </c>
      <c r="W568" s="18">
        <v>0</v>
      </c>
      <c r="X568" s="18">
        <v>0</v>
      </c>
      <c r="Y568" s="18">
        <v>0</v>
      </c>
      <c r="Z568" s="18">
        <v>19939.8</v>
      </c>
      <c r="AA568" s="18">
        <v>0</v>
      </c>
      <c r="AB568" s="18">
        <v>0</v>
      </c>
      <c r="AC568" s="18">
        <v>0</v>
      </c>
      <c r="AD568" s="18">
        <v>0</v>
      </c>
      <c r="AE568" s="18">
        <v>0</v>
      </c>
      <c r="AF568" s="18">
        <v>0</v>
      </c>
      <c r="AG568" s="18">
        <v>0</v>
      </c>
      <c r="AH568" s="18">
        <v>0</v>
      </c>
      <c r="AI568" s="18">
        <v>0</v>
      </c>
      <c r="AJ568" s="18">
        <v>0</v>
      </c>
      <c r="AK568" s="18">
        <v>0</v>
      </c>
      <c r="AL568" s="18">
        <v>0</v>
      </c>
      <c r="AM568" s="18">
        <v>0</v>
      </c>
      <c r="AN568" s="18">
        <v>0</v>
      </c>
      <c r="AO568" s="18">
        <v>0</v>
      </c>
      <c r="AP568" s="18">
        <v>0</v>
      </c>
      <c r="AQ568" s="18">
        <v>0</v>
      </c>
      <c r="AR568" s="18">
        <v>0</v>
      </c>
      <c r="AS568" s="18">
        <v>0</v>
      </c>
      <c r="AT568" s="1">
        <f t="shared" si="8"/>
        <v>0</v>
      </c>
      <c r="AU568" s="18">
        <v>12260.43</v>
      </c>
      <c r="AV568" s="18">
        <v>19939.8</v>
      </c>
      <c r="AW568" s="19">
        <v>83</v>
      </c>
      <c r="AX568" s="19">
        <v>300</v>
      </c>
      <c r="AY568" s="18">
        <v>210000</v>
      </c>
      <c r="AZ568" s="18">
        <v>51355.55</v>
      </c>
      <c r="BA568" s="20">
        <v>90</v>
      </c>
      <c r="BB568" s="20">
        <v>70.340446164046497</v>
      </c>
      <c r="BC568" s="20">
        <v>10</v>
      </c>
      <c r="BD568" s="20"/>
      <c r="BE568" s="2" t="s">
        <v>1523</v>
      </c>
      <c r="BF568" s="14"/>
      <c r="BG568" s="2" t="s">
        <v>555</v>
      </c>
      <c r="BH568" s="2" t="s">
        <v>869</v>
      </c>
      <c r="BI568" s="2" t="s">
        <v>870</v>
      </c>
      <c r="BJ568" s="2" t="s">
        <v>1522</v>
      </c>
      <c r="BK568" s="15" t="s">
        <v>1</v>
      </c>
      <c r="BL568" s="20">
        <v>325837.10530916002</v>
      </c>
      <c r="BM568" s="15" t="s">
        <v>35</v>
      </c>
      <c r="BN568" s="20"/>
      <c r="BO568" s="21">
        <v>38793</v>
      </c>
      <c r="BP568" s="21">
        <v>47939</v>
      </c>
      <c r="BQ568" s="13" t="s">
        <v>1407</v>
      </c>
      <c r="BR568" s="13" t="s">
        <v>1694</v>
      </c>
      <c r="BS568" s="13" t="s">
        <v>1667</v>
      </c>
      <c r="BT568" s="13" t="s">
        <v>1667</v>
      </c>
      <c r="BU568" s="20">
        <v>4708.16</v>
      </c>
      <c r="BV568" s="20">
        <v>0</v>
      </c>
      <c r="BW568" s="20">
        <v>0</v>
      </c>
    </row>
    <row r="569" spans="1:75" s="3" customFormat="1" ht="18.2" customHeight="1" x14ac:dyDescent="0.15">
      <c r="A569" s="6">
        <v>567</v>
      </c>
      <c r="B569" s="7" t="s">
        <v>609</v>
      </c>
      <c r="C569" s="7" t="s">
        <v>34</v>
      </c>
      <c r="D569" s="8">
        <v>45383</v>
      </c>
      <c r="E569" s="9" t="s">
        <v>125</v>
      </c>
      <c r="F569" s="10">
        <v>136</v>
      </c>
      <c r="G569" s="10">
        <v>135</v>
      </c>
      <c r="H569" s="1">
        <v>52124.91</v>
      </c>
      <c r="I569" s="1">
        <v>35600.46</v>
      </c>
      <c r="J569" s="1">
        <v>0</v>
      </c>
      <c r="K569" s="1">
        <v>87725.37</v>
      </c>
      <c r="L569" s="1">
        <v>419.47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87725.37</v>
      </c>
      <c r="S569" s="1">
        <v>74512.37</v>
      </c>
      <c r="T569" s="1">
        <v>393.11</v>
      </c>
      <c r="U569" s="1">
        <v>0</v>
      </c>
      <c r="V569" s="1">
        <v>0</v>
      </c>
      <c r="W569" s="1">
        <v>0</v>
      </c>
      <c r="X569" s="1">
        <v>0</v>
      </c>
      <c r="Y569" s="1">
        <v>0</v>
      </c>
      <c r="Z569" s="1">
        <v>74905.48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s="1">
        <f t="shared" si="8"/>
        <v>0</v>
      </c>
      <c r="AU569" s="1">
        <v>36019.93</v>
      </c>
      <c r="AV569" s="1">
        <v>74905.48</v>
      </c>
      <c r="AW569" s="11">
        <v>87</v>
      </c>
      <c r="AX569" s="11">
        <v>300</v>
      </c>
      <c r="AY569" s="1">
        <v>395000</v>
      </c>
      <c r="AZ569" s="1">
        <v>96435.06</v>
      </c>
      <c r="BA569" s="12">
        <v>89.77</v>
      </c>
      <c r="BB569" s="12">
        <v>81.662275783309497</v>
      </c>
      <c r="BC569" s="12">
        <v>9.0500000000000007</v>
      </c>
      <c r="BD569" s="12"/>
      <c r="BE569" s="9" t="s">
        <v>1523</v>
      </c>
      <c r="BF569" s="6"/>
      <c r="BG569" s="9" t="s">
        <v>555</v>
      </c>
      <c r="BH569" s="9" t="s">
        <v>869</v>
      </c>
      <c r="BI569" s="9" t="s">
        <v>870</v>
      </c>
      <c r="BJ569" s="9" t="s">
        <v>1522</v>
      </c>
      <c r="BK569" s="7" t="s">
        <v>1</v>
      </c>
      <c r="BL569" s="12">
        <v>712157.00997035997</v>
      </c>
      <c r="BM569" s="7" t="s">
        <v>35</v>
      </c>
      <c r="BN569" s="12"/>
      <c r="BO569" s="13">
        <v>38919</v>
      </c>
      <c r="BP569" s="13">
        <v>48061</v>
      </c>
      <c r="BQ569" s="13" t="s">
        <v>1792</v>
      </c>
      <c r="BR569" s="13" t="s">
        <v>1793</v>
      </c>
      <c r="BS569" s="13">
        <v>43867</v>
      </c>
      <c r="BT569" s="13">
        <v>44497</v>
      </c>
      <c r="BU569" s="12">
        <v>14146.72</v>
      </c>
      <c r="BV569" s="12">
        <v>0</v>
      </c>
      <c r="BW569" s="12">
        <v>0</v>
      </c>
    </row>
    <row r="570" spans="1:75" s="3" customFormat="1" ht="18.2" customHeight="1" x14ac:dyDescent="0.15">
      <c r="A570" s="14">
        <v>568</v>
      </c>
      <c r="B570" s="15" t="s">
        <v>609</v>
      </c>
      <c r="C570" s="15" t="s">
        <v>34</v>
      </c>
      <c r="D570" s="16">
        <v>45383</v>
      </c>
      <c r="E570" s="2" t="s">
        <v>192</v>
      </c>
      <c r="F570" s="17">
        <v>119</v>
      </c>
      <c r="G570" s="17">
        <v>118</v>
      </c>
      <c r="H570" s="18">
        <v>52135.32</v>
      </c>
      <c r="I570" s="18">
        <v>32884.75</v>
      </c>
      <c r="J570" s="18">
        <v>0</v>
      </c>
      <c r="K570" s="18">
        <v>85020.07</v>
      </c>
      <c r="L570" s="18">
        <v>419.62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85020.07</v>
      </c>
      <c r="S570" s="18">
        <v>63264.71</v>
      </c>
      <c r="T570" s="18">
        <v>393.19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63657.9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  <c r="AK570" s="18">
        <v>0</v>
      </c>
      <c r="AL570" s="18">
        <v>0</v>
      </c>
      <c r="AM570" s="18">
        <v>0</v>
      </c>
      <c r="AN570" s="18">
        <v>0</v>
      </c>
      <c r="AO570" s="18">
        <v>0</v>
      </c>
      <c r="AP570" s="18">
        <v>0</v>
      </c>
      <c r="AQ570" s="18">
        <v>0</v>
      </c>
      <c r="AR570" s="18">
        <v>0</v>
      </c>
      <c r="AS570" s="18">
        <v>0</v>
      </c>
      <c r="AT570" s="1">
        <f t="shared" si="8"/>
        <v>0</v>
      </c>
      <c r="AU570" s="18">
        <v>33304.370000000003</v>
      </c>
      <c r="AV570" s="18">
        <v>63657.9</v>
      </c>
      <c r="AW570" s="19">
        <v>87</v>
      </c>
      <c r="AX570" s="19">
        <v>300</v>
      </c>
      <c r="AY570" s="18">
        <v>395000</v>
      </c>
      <c r="AZ570" s="18">
        <v>96461.5</v>
      </c>
      <c r="BA570" s="20">
        <v>89.77</v>
      </c>
      <c r="BB570" s="20">
        <v>79.122257936067797</v>
      </c>
      <c r="BC570" s="20">
        <v>9.0500000000000007</v>
      </c>
      <c r="BD570" s="20"/>
      <c r="BE570" s="2" t="s">
        <v>1523</v>
      </c>
      <c r="BF570" s="14"/>
      <c r="BG570" s="2" t="s">
        <v>555</v>
      </c>
      <c r="BH570" s="2" t="s">
        <v>869</v>
      </c>
      <c r="BI570" s="2" t="s">
        <v>870</v>
      </c>
      <c r="BJ570" s="2" t="s">
        <v>1522</v>
      </c>
      <c r="BK570" s="15" t="s">
        <v>1</v>
      </c>
      <c r="BL570" s="20">
        <v>690195.30882196</v>
      </c>
      <c r="BM570" s="15" t="s">
        <v>35</v>
      </c>
      <c r="BN570" s="20"/>
      <c r="BO570" s="21">
        <v>38901</v>
      </c>
      <c r="BP570" s="21">
        <v>48061</v>
      </c>
      <c r="BQ570" s="13" t="s">
        <v>1792</v>
      </c>
      <c r="BR570" s="13" t="s">
        <v>1793</v>
      </c>
      <c r="BS570" s="13">
        <v>43262</v>
      </c>
      <c r="BT570" s="13">
        <v>43892</v>
      </c>
      <c r="BU570" s="20">
        <v>12383.14</v>
      </c>
      <c r="BV570" s="20">
        <v>0</v>
      </c>
      <c r="BW570" s="20">
        <v>0</v>
      </c>
    </row>
    <row r="571" spans="1:75" s="3" customFormat="1" ht="18.2" customHeight="1" x14ac:dyDescent="0.15">
      <c r="A571" s="6">
        <v>569</v>
      </c>
      <c r="B571" s="7" t="s">
        <v>609</v>
      </c>
      <c r="C571" s="7" t="s">
        <v>34</v>
      </c>
      <c r="D571" s="8">
        <v>45383</v>
      </c>
      <c r="E571" s="9" t="s">
        <v>81</v>
      </c>
      <c r="F571" s="10">
        <v>121</v>
      </c>
      <c r="G571" s="10">
        <v>120</v>
      </c>
      <c r="H571" s="1">
        <v>46522.34</v>
      </c>
      <c r="I571" s="1">
        <v>30586.09</v>
      </c>
      <c r="J571" s="1">
        <v>0</v>
      </c>
      <c r="K571" s="1">
        <v>77108.429999999993</v>
      </c>
      <c r="L571" s="1">
        <v>386.3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77108.429999999993</v>
      </c>
      <c r="S571" s="1">
        <v>58111.040000000001</v>
      </c>
      <c r="T571" s="1">
        <v>350.86</v>
      </c>
      <c r="U571" s="1">
        <v>0</v>
      </c>
      <c r="V571" s="1">
        <v>0</v>
      </c>
      <c r="W571" s="1">
        <v>0</v>
      </c>
      <c r="X571" s="1">
        <v>0</v>
      </c>
      <c r="Y571" s="1">
        <v>0</v>
      </c>
      <c r="Z571" s="1">
        <v>58461.9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s="1">
        <f t="shared" si="8"/>
        <v>0</v>
      </c>
      <c r="AU571" s="1">
        <v>30972.39</v>
      </c>
      <c r="AV571" s="1">
        <v>58461.9</v>
      </c>
      <c r="AW571" s="11">
        <v>85</v>
      </c>
      <c r="AX571" s="11">
        <v>300</v>
      </c>
      <c r="AY571" s="1">
        <v>370000</v>
      </c>
      <c r="AZ571" s="1">
        <v>87484.29</v>
      </c>
      <c r="BA571" s="12">
        <v>87.15</v>
      </c>
      <c r="BB571" s="12">
        <v>76.813787646902099</v>
      </c>
      <c r="BC571" s="12">
        <v>9.0500000000000007</v>
      </c>
      <c r="BD571" s="12"/>
      <c r="BE571" s="9" t="s">
        <v>1521</v>
      </c>
      <c r="BF571" s="6"/>
      <c r="BG571" s="9" t="s">
        <v>555</v>
      </c>
      <c r="BH571" s="9" t="s">
        <v>869</v>
      </c>
      <c r="BI571" s="9" t="s">
        <v>870</v>
      </c>
      <c r="BJ571" s="9" t="s">
        <v>1522</v>
      </c>
      <c r="BK571" s="7" t="s">
        <v>1</v>
      </c>
      <c r="BL571" s="12">
        <v>625968.39377603994</v>
      </c>
      <c r="BM571" s="7" t="s">
        <v>35</v>
      </c>
      <c r="BN571" s="12"/>
      <c r="BO571" s="13">
        <v>38868</v>
      </c>
      <c r="BP571" s="13">
        <v>48000</v>
      </c>
      <c r="BQ571" s="13" t="s">
        <v>1404</v>
      </c>
      <c r="BR571" s="13" t="s">
        <v>1685</v>
      </c>
      <c r="BS571" s="13">
        <v>44232</v>
      </c>
      <c r="BT571" s="13">
        <v>44862</v>
      </c>
      <c r="BU571" s="12">
        <v>11418.77</v>
      </c>
      <c r="BV571" s="12">
        <v>0</v>
      </c>
      <c r="BW571" s="12">
        <v>0</v>
      </c>
    </row>
    <row r="572" spans="1:75" s="3" customFormat="1" ht="18.2" customHeight="1" x14ac:dyDescent="0.15">
      <c r="A572" s="14">
        <v>570</v>
      </c>
      <c r="B572" s="15" t="s">
        <v>609</v>
      </c>
      <c r="C572" s="15" t="s">
        <v>34</v>
      </c>
      <c r="D572" s="16">
        <v>45383</v>
      </c>
      <c r="E572" s="2" t="s">
        <v>74</v>
      </c>
      <c r="F572" s="17">
        <v>110</v>
      </c>
      <c r="G572" s="17">
        <v>109</v>
      </c>
      <c r="H572" s="18">
        <v>47407.86</v>
      </c>
      <c r="I572" s="18">
        <v>28454.74</v>
      </c>
      <c r="J572" s="18">
        <v>0</v>
      </c>
      <c r="K572" s="18">
        <v>75862.600000000006</v>
      </c>
      <c r="L572" s="18">
        <v>381.57</v>
      </c>
      <c r="M572" s="18">
        <v>0</v>
      </c>
      <c r="N572" s="18">
        <v>0</v>
      </c>
      <c r="O572" s="18">
        <v>0</v>
      </c>
      <c r="P572" s="18">
        <v>0</v>
      </c>
      <c r="Q572" s="18">
        <v>0</v>
      </c>
      <c r="R572" s="18">
        <v>75862.600000000006</v>
      </c>
      <c r="S572" s="18">
        <v>52473.64</v>
      </c>
      <c r="T572" s="18">
        <v>357.53</v>
      </c>
      <c r="U572" s="18">
        <v>0</v>
      </c>
      <c r="V572" s="18">
        <v>0</v>
      </c>
      <c r="W572" s="18">
        <v>0</v>
      </c>
      <c r="X572" s="18">
        <v>0</v>
      </c>
      <c r="Y572" s="18">
        <v>0</v>
      </c>
      <c r="Z572" s="18">
        <v>52831.17</v>
      </c>
      <c r="AA572" s="18">
        <v>0</v>
      </c>
      <c r="AB572" s="18">
        <v>0</v>
      </c>
      <c r="AC572" s="18">
        <v>0</v>
      </c>
      <c r="AD572" s="18">
        <v>0</v>
      </c>
      <c r="AE572" s="18">
        <v>0</v>
      </c>
      <c r="AF572" s="18">
        <v>0</v>
      </c>
      <c r="AG572" s="18">
        <v>0</v>
      </c>
      <c r="AH572" s="18">
        <v>0</v>
      </c>
      <c r="AI572" s="18">
        <v>0</v>
      </c>
      <c r="AJ572" s="18">
        <v>0</v>
      </c>
      <c r="AK572" s="18">
        <v>0</v>
      </c>
      <c r="AL572" s="18">
        <v>0</v>
      </c>
      <c r="AM572" s="18">
        <v>0</v>
      </c>
      <c r="AN572" s="18">
        <v>0</v>
      </c>
      <c r="AO572" s="18">
        <v>0</v>
      </c>
      <c r="AP572" s="18">
        <v>0</v>
      </c>
      <c r="AQ572" s="18">
        <v>0</v>
      </c>
      <c r="AR572" s="18">
        <v>0</v>
      </c>
      <c r="AS572" s="18">
        <v>0</v>
      </c>
      <c r="AT572" s="1">
        <f t="shared" si="8"/>
        <v>0</v>
      </c>
      <c r="AU572" s="18">
        <v>28836.31</v>
      </c>
      <c r="AV572" s="18">
        <v>52831.17</v>
      </c>
      <c r="AW572" s="19">
        <v>87</v>
      </c>
      <c r="AX572" s="19">
        <v>300</v>
      </c>
      <c r="AY572" s="18">
        <v>370000</v>
      </c>
      <c r="AZ572" s="18">
        <v>87713.919999999998</v>
      </c>
      <c r="BA572" s="20">
        <v>87.15</v>
      </c>
      <c r="BB572" s="20">
        <v>75.374873110220193</v>
      </c>
      <c r="BC572" s="20">
        <v>9.0500000000000007</v>
      </c>
      <c r="BD572" s="20"/>
      <c r="BE572" s="2" t="s">
        <v>1523</v>
      </c>
      <c r="BF572" s="14"/>
      <c r="BG572" s="2" t="s">
        <v>555</v>
      </c>
      <c r="BH572" s="2" t="s">
        <v>869</v>
      </c>
      <c r="BI572" s="2" t="s">
        <v>870</v>
      </c>
      <c r="BJ572" s="2" t="s">
        <v>1522</v>
      </c>
      <c r="BK572" s="15" t="s">
        <v>1</v>
      </c>
      <c r="BL572" s="20">
        <v>615854.7109528</v>
      </c>
      <c r="BM572" s="15" t="s">
        <v>35</v>
      </c>
      <c r="BN572" s="20"/>
      <c r="BO572" s="21">
        <v>38902</v>
      </c>
      <c r="BP572" s="21">
        <v>48061</v>
      </c>
      <c r="BQ572" s="13" t="s">
        <v>1423</v>
      </c>
      <c r="BR572" s="13" t="s">
        <v>1680</v>
      </c>
      <c r="BS572" s="13">
        <v>44232</v>
      </c>
      <c r="BT572" s="13">
        <v>44862</v>
      </c>
      <c r="BU572" s="20">
        <v>10408.200000000001</v>
      </c>
      <c r="BV572" s="20">
        <v>0</v>
      </c>
      <c r="BW572" s="20">
        <v>0</v>
      </c>
    </row>
    <row r="573" spans="1:75" s="3" customFormat="1" ht="18.2" customHeight="1" x14ac:dyDescent="0.15">
      <c r="A573" s="6">
        <v>571</v>
      </c>
      <c r="B573" s="7" t="s">
        <v>609</v>
      </c>
      <c r="C573" s="7" t="s">
        <v>34</v>
      </c>
      <c r="D573" s="8">
        <v>45383</v>
      </c>
      <c r="E573" s="9" t="s">
        <v>25</v>
      </c>
      <c r="F573" s="10">
        <v>126</v>
      </c>
      <c r="G573" s="10">
        <v>125</v>
      </c>
      <c r="H573" s="1">
        <v>55528.84</v>
      </c>
      <c r="I573" s="1">
        <v>36699.480000000003</v>
      </c>
      <c r="J573" s="1">
        <v>0</v>
      </c>
      <c r="K573" s="1">
        <v>92228.32</v>
      </c>
      <c r="L573" s="1">
        <v>450.14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92228.32</v>
      </c>
      <c r="S573" s="1">
        <v>70931.05</v>
      </c>
      <c r="T573" s="1">
        <v>410.45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71341.5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</v>
      </c>
      <c r="AR573" s="1">
        <v>0</v>
      </c>
      <c r="AS573" s="1">
        <v>0</v>
      </c>
      <c r="AT573" s="1">
        <f t="shared" si="8"/>
        <v>0</v>
      </c>
      <c r="AU573" s="1">
        <v>37149.620000000003</v>
      </c>
      <c r="AV573" s="1">
        <v>71341.5</v>
      </c>
      <c r="AW573" s="11">
        <v>87</v>
      </c>
      <c r="AX573" s="11">
        <v>300</v>
      </c>
      <c r="AY573" s="1">
        <v>450000</v>
      </c>
      <c r="AZ573" s="1">
        <v>103646.35</v>
      </c>
      <c r="BA573" s="12">
        <v>84.67</v>
      </c>
      <c r="BB573" s="12">
        <v>75.342468445825702</v>
      </c>
      <c r="BC573" s="12">
        <v>8.8699999999999992</v>
      </c>
      <c r="BD573" s="12"/>
      <c r="BE573" s="9" t="s">
        <v>1523</v>
      </c>
      <c r="BF573" s="6"/>
      <c r="BG573" s="9" t="s">
        <v>555</v>
      </c>
      <c r="BH573" s="9" t="s">
        <v>869</v>
      </c>
      <c r="BI573" s="9" t="s">
        <v>870</v>
      </c>
      <c r="BJ573" s="9" t="s">
        <v>1522</v>
      </c>
      <c r="BK573" s="7" t="s">
        <v>1</v>
      </c>
      <c r="BL573" s="12">
        <v>748712.08415295999</v>
      </c>
      <c r="BM573" s="7" t="s">
        <v>35</v>
      </c>
      <c r="BN573" s="12"/>
      <c r="BO573" s="13">
        <v>38901</v>
      </c>
      <c r="BP573" s="13">
        <v>48061</v>
      </c>
      <c r="BQ573" s="13" t="s">
        <v>1408</v>
      </c>
      <c r="BR573" s="13" t="s">
        <v>1706</v>
      </c>
      <c r="BS573" s="13">
        <v>43867</v>
      </c>
      <c r="BT573" s="13">
        <v>44497</v>
      </c>
      <c r="BU573" s="12">
        <v>14007.42</v>
      </c>
      <c r="BV573" s="12">
        <v>0</v>
      </c>
      <c r="BW573" s="12">
        <v>0</v>
      </c>
    </row>
    <row r="574" spans="1:75" s="3" customFormat="1" ht="18.2" customHeight="1" x14ac:dyDescent="0.15">
      <c r="A574" s="14">
        <v>572</v>
      </c>
      <c r="B574" s="15" t="s">
        <v>609</v>
      </c>
      <c r="C574" s="15" t="s">
        <v>34</v>
      </c>
      <c r="D574" s="16">
        <v>45383</v>
      </c>
      <c r="E574" s="2" t="s">
        <v>1147</v>
      </c>
      <c r="F574" s="17">
        <v>0</v>
      </c>
      <c r="G574" s="17">
        <v>0</v>
      </c>
      <c r="H574" s="18">
        <v>55209.7</v>
      </c>
      <c r="I574" s="18">
        <v>0</v>
      </c>
      <c r="J574" s="18">
        <v>0</v>
      </c>
      <c r="K574" s="18">
        <v>55209.7</v>
      </c>
      <c r="L574" s="18">
        <v>428.21</v>
      </c>
      <c r="M574" s="18">
        <v>0</v>
      </c>
      <c r="N574" s="18">
        <v>0</v>
      </c>
      <c r="O574" s="18">
        <v>428.21</v>
      </c>
      <c r="P574" s="18">
        <v>0</v>
      </c>
      <c r="Q574" s="18">
        <v>0</v>
      </c>
      <c r="R574" s="18">
        <v>54781.49</v>
      </c>
      <c r="S574" s="18">
        <v>0</v>
      </c>
      <c r="T574" s="18">
        <v>406.25</v>
      </c>
      <c r="U574" s="18">
        <v>0</v>
      </c>
      <c r="V574" s="18">
        <v>0</v>
      </c>
      <c r="W574" s="18">
        <v>406.25</v>
      </c>
      <c r="X574" s="18">
        <v>0</v>
      </c>
      <c r="Y574" s="18">
        <v>0</v>
      </c>
      <c r="Z574" s="18">
        <v>0</v>
      </c>
      <c r="AA574" s="18">
        <v>0</v>
      </c>
      <c r="AB574" s="18">
        <v>0</v>
      </c>
      <c r="AC574" s="18">
        <v>0</v>
      </c>
      <c r="AD574" s="18">
        <v>0</v>
      </c>
      <c r="AE574" s="18">
        <v>0</v>
      </c>
      <c r="AF574" s="18">
        <v>5.45</v>
      </c>
      <c r="AG574" s="18">
        <v>44.87</v>
      </c>
      <c r="AH574" s="18">
        <v>63.13</v>
      </c>
      <c r="AI574" s="18">
        <v>0</v>
      </c>
      <c r="AJ574" s="18">
        <v>0</v>
      </c>
      <c r="AK574" s="18">
        <v>0</v>
      </c>
      <c r="AL574" s="18">
        <v>0</v>
      </c>
      <c r="AM574" s="18">
        <v>0</v>
      </c>
      <c r="AN574" s="18">
        <v>0</v>
      </c>
      <c r="AO574" s="18">
        <v>0</v>
      </c>
      <c r="AP574" s="18">
        <v>0</v>
      </c>
      <c r="AQ574" s="18">
        <v>0</v>
      </c>
      <c r="AR574" s="18">
        <v>0</v>
      </c>
      <c r="AS574" s="18">
        <v>3.6949999999999999E-3</v>
      </c>
      <c r="AT574" s="1">
        <f t="shared" si="8"/>
        <v>947.90630499999997</v>
      </c>
      <c r="AU574" s="18">
        <v>0</v>
      </c>
      <c r="AV574" s="18">
        <v>0</v>
      </c>
      <c r="AW574" s="19">
        <v>90</v>
      </c>
      <c r="AX574" s="19">
        <v>300</v>
      </c>
      <c r="AY574" s="18">
        <v>480000</v>
      </c>
      <c r="AZ574" s="18">
        <v>100830.81</v>
      </c>
      <c r="BA574" s="20">
        <v>78.489999999999995</v>
      </c>
      <c r="BB574" s="20">
        <v>42.6437033492045</v>
      </c>
      <c r="BC574" s="20">
        <v>8.83</v>
      </c>
      <c r="BD574" s="20"/>
      <c r="BE574" s="2" t="s">
        <v>1523</v>
      </c>
      <c r="BF574" s="14"/>
      <c r="BG574" s="2" t="s">
        <v>555</v>
      </c>
      <c r="BH574" s="2" t="s">
        <v>869</v>
      </c>
      <c r="BI574" s="2" t="s">
        <v>870</v>
      </c>
      <c r="BJ574" s="2" t="s">
        <v>3</v>
      </c>
      <c r="BK574" s="15" t="s">
        <v>1</v>
      </c>
      <c r="BL574" s="20">
        <v>444717.66970172001</v>
      </c>
      <c r="BM574" s="15" t="s">
        <v>35</v>
      </c>
      <c r="BN574" s="20"/>
      <c r="BO574" s="21">
        <v>39002</v>
      </c>
      <c r="BP574" s="21">
        <v>48153</v>
      </c>
      <c r="BQ574" s="13" t="s">
        <v>1402</v>
      </c>
      <c r="BR574" s="13" t="s">
        <v>1697</v>
      </c>
      <c r="BS574" s="13" t="s">
        <v>1667</v>
      </c>
      <c r="BT574" s="13" t="s">
        <v>1667</v>
      </c>
      <c r="BU574" s="20">
        <v>0</v>
      </c>
      <c r="BV574" s="20">
        <v>0</v>
      </c>
      <c r="BW574" s="20">
        <v>0</v>
      </c>
    </row>
    <row r="575" spans="1:75" s="3" customFormat="1" ht="18.2" customHeight="1" x14ac:dyDescent="0.15">
      <c r="A575" s="6">
        <v>573</v>
      </c>
      <c r="B575" s="7" t="s">
        <v>609</v>
      </c>
      <c r="C575" s="7" t="s">
        <v>34</v>
      </c>
      <c r="D575" s="8">
        <v>45383</v>
      </c>
      <c r="E575" s="9" t="s">
        <v>1148</v>
      </c>
      <c r="F575" s="10">
        <v>1</v>
      </c>
      <c r="G575" s="10">
        <v>1</v>
      </c>
      <c r="H575" s="1">
        <v>27799.34</v>
      </c>
      <c r="I575" s="1">
        <v>446.12</v>
      </c>
      <c r="J575" s="1">
        <v>0</v>
      </c>
      <c r="K575" s="1">
        <v>28245.46</v>
      </c>
      <c r="L575" s="1">
        <v>225.74</v>
      </c>
      <c r="M575" s="1">
        <v>0</v>
      </c>
      <c r="N575" s="1">
        <v>222.17</v>
      </c>
      <c r="O575" s="1">
        <v>0</v>
      </c>
      <c r="P575" s="1">
        <v>0</v>
      </c>
      <c r="Q575" s="1">
        <v>0</v>
      </c>
      <c r="R575" s="1">
        <v>28023.29</v>
      </c>
      <c r="S575" s="1">
        <v>257.95</v>
      </c>
      <c r="T575" s="1">
        <v>222.86</v>
      </c>
      <c r="U575" s="1">
        <v>0</v>
      </c>
      <c r="V575" s="1">
        <v>165.73</v>
      </c>
      <c r="W575" s="1">
        <v>0</v>
      </c>
      <c r="X575" s="1">
        <v>0</v>
      </c>
      <c r="Y575" s="1">
        <v>0</v>
      </c>
      <c r="Z575" s="1">
        <v>315.08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-53.59</v>
      </c>
      <c r="AG575" s="1">
        <v>0</v>
      </c>
      <c r="AH575" s="1">
        <v>0</v>
      </c>
      <c r="AI575" s="1">
        <v>95.5</v>
      </c>
      <c r="AJ575" s="1">
        <v>0</v>
      </c>
      <c r="AK575" s="1">
        <v>0</v>
      </c>
      <c r="AL575" s="1">
        <v>45</v>
      </c>
      <c r="AM575" s="1">
        <v>0</v>
      </c>
      <c r="AN575" s="1">
        <v>59.85</v>
      </c>
      <c r="AO575" s="1">
        <v>28.59</v>
      </c>
      <c r="AP575" s="1">
        <v>0</v>
      </c>
      <c r="AQ575" s="1">
        <v>0</v>
      </c>
      <c r="AR575" s="1">
        <v>0</v>
      </c>
      <c r="AS575" s="1">
        <v>0</v>
      </c>
      <c r="AT575" s="1">
        <f t="shared" si="8"/>
        <v>563.25</v>
      </c>
      <c r="AU575" s="1">
        <v>449.69</v>
      </c>
      <c r="AV575" s="1">
        <v>315.08</v>
      </c>
      <c r="AW575" s="11">
        <v>85</v>
      </c>
      <c r="AX575" s="11">
        <v>360</v>
      </c>
      <c r="AY575" s="1">
        <v>262130.44</v>
      </c>
      <c r="AZ575" s="1">
        <v>52800</v>
      </c>
      <c r="BA575" s="12">
        <v>60</v>
      </c>
      <c r="BB575" s="12">
        <v>31.844647727272701</v>
      </c>
      <c r="BC575" s="12">
        <v>9.6199999999999992</v>
      </c>
      <c r="BD575" s="12"/>
      <c r="BE575" s="9" t="s">
        <v>1523</v>
      </c>
      <c r="BF575" s="6"/>
      <c r="BG575" s="9" t="s">
        <v>620</v>
      </c>
      <c r="BH575" s="9" t="s">
        <v>621</v>
      </c>
      <c r="BI575" s="9" t="s">
        <v>868</v>
      </c>
      <c r="BJ575" s="9" t="s">
        <v>4</v>
      </c>
      <c r="BK575" s="7" t="s">
        <v>1</v>
      </c>
      <c r="BL575" s="12">
        <v>227493.85287212001</v>
      </c>
      <c r="BM575" s="7" t="s">
        <v>35</v>
      </c>
      <c r="BN575" s="12"/>
      <c r="BO575" s="13">
        <v>37033</v>
      </c>
      <c r="BP575" s="13">
        <v>48000</v>
      </c>
      <c r="BQ575" s="13" t="s">
        <v>1402</v>
      </c>
      <c r="BR575" s="13" t="s">
        <v>1697</v>
      </c>
      <c r="BS575" s="13" t="s">
        <v>1667</v>
      </c>
      <c r="BT575" s="13" t="s">
        <v>1667</v>
      </c>
      <c r="BU575" s="12">
        <v>183.94</v>
      </c>
      <c r="BV575" s="12">
        <v>95.5</v>
      </c>
      <c r="BW575" s="12">
        <v>0</v>
      </c>
    </row>
    <row r="576" spans="1:75" s="3" customFormat="1" ht="18.2" customHeight="1" x14ac:dyDescent="0.15">
      <c r="A576" s="14">
        <v>574</v>
      </c>
      <c r="B576" s="15" t="s">
        <v>609</v>
      </c>
      <c r="C576" s="15" t="s">
        <v>34</v>
      </c>
      <c r="D576" s="16">
        <v>45383</v>
      </c>
      <c r="E576" s="2" t="s">
        <v>1149</v>
      </c>
      <c r="F576" s="17">
        <v>0</v>
      </c>
      <c r="G576" s="17">
        <v>0</v>
      </c>
      <c r="H576" s="18">
        <v>48088.09</v>
      </c>
      <c r="I576" s="18">
        <v>0</v>
      </c>
      <c r="J576" s="18">
        <v>0</v>
      </c>
      <c r="K576" s="18">
        <v>48088.09</v>
      </c>
      <c r="L576" s="18">
        <v>394.92</v>
      </c>
      <c r="M576" s="18">
        <v>0</v>
      </c>
      <c r="N576" s="18">
        <v>0</v>
      </c>
      <c r="O576" s="18">
        <v>394.92</v>
      </c>
      <c r="P576" s="18">
        <v>0</v>
      </c>
      <c r="Q576" s="18">
        <v>0</v>
      </c>
      <c r="R576" s="18">
        <v>47693.17</v>
      </c>
      <c r="S576" s="18">
        <v>0</v>
      </c>
      <c r="T576" s="18">
        <v>425.58</v>
      </c>
      <c r="U576" s="18">
        <v>0</v>
      </c>
      <c r="V576" s="18">
        <v>0</v>
      </c>
      <c r="W576" s="18">
        <v>425.58</v>
      </c>
      <c r="X576" s="18">
        <v>0</v>
      </c>
      <c r="Y576" s="18">
        <v>0</v>
      </c>
      <c r="Z576" s="18">
        <v>0</v>
      </c>
      <c r="AA576" s="18">
        <v>100</v>
      </c>
      <c r="AB576" s="18">
        <v>0</v>
      </c>
      <c r="AC576" s="18">
        <v>0</v>
      </c>
      <c r="AD576" s="18">
        <v>0</v>
      </c>
      <c r="AE576" s="18">
        <v>0</v>
      </c>
      <c r="AF576" s="18">
        <v>-85.41</v>
      </c>
      <c r="AG576" s="18">
        <v>101.26</v>
      </c>
      <c r="AH576" s="18">
        <v>48.84</v>
      </c>
      <c r="AI576" s="18">
        <v>0</v>
      </c>
      <c r="AJ576" s="18">
        <v>0</v>
      </c>
      <c r="AK576" s="18">
        <v>0</v>
      </c>
      <c r="AL576" s="18">
        <v>0</v>
      </c>
      <c r="AM576" s="18">
        <v>0</v>
      </c>
      <c r="AN576" s="18">
        <v>0</v>
      </c>
      <c r="AO576" s="18">
        <v>0</v>
      </c>
      <c r="AP576" s="18">
        <v>0</v>
      </c>
      <c r="AQ576" s="18">
        <v>0</v>
      </c>
      <c r="AR576" s="18">
        <v>0.1</v>
      </c>
      <c r="AS576" s="18">
        <v>3.6949999999999999E-3</v>
      </c>
      <c r="AT576" s="1">
        <f t="shared" si="8"/>
        <v>985.08630500000004</v>
      </c>
      <c r="AU576" s="18">
        <v>0</v>
      </c>
      <c r="AV576" s="18">
        <v>0</v>
      </c>
      <c r="AW576" s="19">
        <v>82</v>
      </c>
      <c r="AX576" s="19">
        <v>360</v>
      </c>
      <c r="AY576" s="18">
        <v>307696.8</v>
      </c>
      <c r="AZ576" s="18">
        <v>88825</v>
      </c>
      <c r="BA576" s="20">
        <v>85</v>
      </c>
      <c r="BB576" s="20">
        <v>45.639397129186598</v>
      </c>
      <c r="BC576" s="20">
        <v>10.62</v>
      </c>
      <c r="BD576" s="20"/>
      <c r="BE576" s="2" t="s">
        <v>1523</v>
      </c>
      <c r="BF576" s="14"/>
      <c r="BG576" s="2" t="s">
        <v>620</v>
      </c>
      <c r="BH576" s="2" t="s">
        <v>621</v>
      </c>
      <c r="BI576" s="2" t="s">
        <v>868</v>
      </c>
      <c r="BJ576" s="2" t="s">
        <v>3</v>
      </c>
      <c r="BK576" s="15" t="s">
        <v>1</v>
      </c>
      <c r="BL576" s="20">
        <v>387174.48946875997</v>
      </c>
      <c r="BM576" s="15" t="s">
        <v>35</v>
      </c>
      <c r="BN576" s="20"/>
      <c r="BO576" s="21">
        <v>36932</v>
      </c>
      <c r="BP576" s="21">
        <v>47908</v>
      </c>
      <c r="BQ576" s="13" t="s">
        <v>1665</v>
      </c>
      <c r="BR576" s="13" t="s">
        <v>1687</v>
      </c>
      <c r="BS576" s="13" t="s">
        <v>1667</v>
      </c>
      <c r="BT576" s="13" t="s">
        <v>1667</v>
      </c>
      <c r="BU576" s="20">
        <v>0</v>
      </c>
      <c r="BV576" s="20">
        <v>100</v>
      </c>
      <c r="BW576" s="20">
        <v>0</v>
      </c>
    </row>
    <row r="577" spans="1:75" s="3" customFormat="1" ht="18.2" customHeight="1" x14ac:dyDescent="0.15">
      <c r="A577" s="6">
        <v>575</v>
      </c>
      <c r="B577" s="7" t="s">
        <v>609</v>
      </c>
      <c r="C577" s="7" t="s">
        <v>34</v>
      </c>
      <c r="D577" s="8">
        <v>45383</v>
      </c>
      <c r="E577" s="9" t="s">
        <v>75</v>
      </c>
      <c r="F577" s="10">
        <v>152</v>
      </c>
      <c r="G577" s="10">
        <v>151</v>
      </c>
      <c r="H577" s="1">
        <v>47306.46</v>
      </c>
      <c r="I577" s="1">
        <v>29388.44</v>
      </c>
      <c r="J577" s="1">
        <v>0</v>
      </c>
      <c r="K577" s="1">
        <v>76694.899999999994</v>
      </c>
      <c r="L577" s="1">
        <v>348.95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76694.899999999994</v>
      </c>
      <c r="S577" s="1">
        <v>86090.52</v>
      </c>
      <c r="T577" s="1">
        <v>410.78</v>
      </c>
      <c r="U577" s="1">
        <v>0</v>
      </c>
      <c r="V577" s="1">
        <v>0</v>
      </c>
      <c r="W577" s="1">
        <v>0</v>
      </c>
      <c r="X577" s="1">
        <v>0</v>
      </c>
      <c r="Y577" s="1">
        <v>0</v>
      </c>
      <c r="Z577" s="1">
        <v>86501.3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0</v>
      </c>
      <c r="AM577" s="1">
        <v>0</v>
      </c>
      <c r="AN577" s="1">
        <v>0</v>
      </c>
      <c r="AO577" s="1">
        <v>0</v>
      </c>
      <c r="AP577" s="1">
        <v>0</v>
      </c>
      <c r="AQ577" s="1">
        <v>0</v>
      </c>
      <c r="AR577" s="1">
        <v>0</v>
      </c>
      <c r="AS577" s="1">
        <v>0</v>
      </c>
      <c r="AT577" s="1">
        <f t="shared" si="8"/>
        <v>0</v>
      </c>
      <c r="AU577" s="1">
        <v>29737.39</v>
      </c>
      <c r="AV577" s="1">
        <v>86501.3</v>
      </c>
      <c r="AW577" s="11">
        <v>89</v>
      </c>
      <c r="AX577" s="11">
        <v>360</v>
      </c>
      <c r="AY577" s="1">
        <v>313068.62</v>
      </c>
      <c r="AZ577" s="1">
        <v>83600</v>
      </c>
      <c r="BA577" s="12">
        <v>80</v>
      </c>
      <c r="BB577" s="12">
        <v>73.392248803827698</v>
      </c>
      <c r="BC577" s="12">
        <v>10.42</v>
      </c>
      <c r="BD577" s="12"/>
      <c r="BE577" s="9" t="s">
        <v>1523</v>
      </c>
      <c r="BF577" s="6"/>
      <c r="BG577" s="9" t="s">
        <v>620</v>
      </c>
      <c r="BH577" s="9" t="s">
        <v>621</v>
      </c>
      <c r="BI577" s="9" t="s">
        <v>868</v>
      </c>
      <c r="BJ577" s="9" t="s">
        <v>1522</v>
      </c>
      <c r="BK577" s="7" t="s">
        <v>1</v>
      </c>
      <c r="BL577" s="12">
        <v>622611.34565719997</v>
      </c>
      <c r="BM577" s="7" t="s">
        <v>35</v>
      </c>
      <c r="BN577" s="12"/>
      <c r="BO577" s="13">
        <v>37144</v>
      </c>
      <c r="BP577" s="13">
        <v>48122</v>
      </c>
      <c r="BQ577" s="13" t="s">
        <v>1792</v>
      </c>
      <c r="BR577" s="13" t="s">
        <v>1793</v>
      </c>
      <c r="BS577" s="13">
        <v>44232</v>
      </c>
      <c r="BT577" s="13">
        <v>44862</v>
      </c>
      <c r="BU577" s="12">
        <v>41973.16</v>
      </c>
      <c r="BV577" s="12">
        <v>130</v>
      </c>
      <c r="BW577" s="12">
        <v>0</v>
      </c>
    </row>
    <row r="578" spans="1:75" s="3" customFormat="1" ht="18.2" customHeight="1" x14ac:dyDescent="0.15">
      <c r="A578" s="14">
        <v>576</v>
      </c>
      <c r="B578" s="15" t="s">
        <v>609</v>
      </c>
      <c r="C578" s="15" t="s">
        <v>34</v>
      </c>
      <c r="D578" s="16">
        <v>45383</v>
      </c>
      <c r="E578" s="2" t="s">
        <v>1150</v>
      </c>
      <c r="F578" s="17">
        <v>1</v>
      </c>
      <c r="G578" s="17">
        <v>0</v>
      </c>
      <c r="H578" s="18">
        <v>38203.040000000001</v>
      </c>
      <c r="I578" s="18">
        <v>237.93</v>
      </c>
      <c r="J578" s="18">
        <v>0</v>
      </c>
      <c r="K578" s="18">
        <v>38440.97</v>
      </c>
      <c r="L578" s="18">
        <v>240.02</v>
      </c>
      <c r="M578" s="18">
        <v>0</v>
      </c>
      <c r="N578" s="18">
        <v>196.11</v>
      </c>
      <c r="O578" s="18">
        <v>0</v>
      </c>
      <c r="P578" s="18">
        <v>0</v>
      </c>
      <c r="Q578" s="18">
        <v>0</v>
      </c>
      <c r="R578" s="18">
        <v>38244.86</v>
      </c>
      <c r="S578" s="18">
        <v>337.96</v>
      </c>
      <c r="T578" s="18">
        <v>335.87</v>
      </c>
      <c r="U578" s="18">
        <v>0</v>
      </c>
      <c r="V578" s="18">
        <v>337.96</v>
      </c>
      <c r="W578" s="18">
        <v>0</v>
      </c>
      <c r="X578" s="18">
        <v>0</v>
      </c>
      <c r="Y578" s="18">
        <v>0</v>
      </c>
      <c r="Z578" s="18">
        <v>335.87</v>
      </c>
      <c r="AA578" s="18">
        <v>0</v>
      </c>
      <c r="AB578" s="18">
        <v>0</v>
      </c>
      <c r="AC578" s="18">
        <v>0</v>
      </c>
      <c r="AD578" s="18">
        <v>0</v>
      </c>
      <c r="AE578" s="18">
        <v>0</v>
      </c>
      <c r="AF578" s="18">
        <v>-18.66</v>
      </c>
      <c r="AG578" s="18">
        <v>0</v>
      </c>
      <c r="AH578" s="18">
        <v>0</v>
      </c>
      <c r="AI578" s="18">
        <v>100</v>
      </c>
      <c r="AJ578" s="18">
        <v>0</v>
      </c>
      <c r="AK578" s="18">
        <v>0</v>
      </c>
      <c r="AL578" s="18">
        <v>41.93</v>
      </c>
      <c r="AM578" s="18">
        <v>0</v>
      </c>
      <c r="AN578" s="18">
        <v>77.099999999999994</v>
      </c>
      <c r="AO578" s="18">
        <v>64.89</v>
      </c>
      <c r="AP578" s="18">
        <v>0</v>
      </c>
      <c r="AQ578" s="18">
        <v>0</v>
      </c>
      <c r="AR578" s="18">
        <v>0</v>
      </c>
      <c r="AS578" s="18">
        <v>0</v>
      </c>
      <c r="AT578" s="1">
        <f t="shared" si="8"/>
        <v>799.33</v>
      </c>
      <c r="AU578" s="18">
        <v>281.83999999999997</v>
      </c>
      <c r="AV578" s="18">
        <v>335.87</v>
      </c>
      <c r="AW578" s="19">
        <v>99</v>
      </c>
      <c r="AX578" s="19">
        <v>360</v>
      </c>
      <c r="AY578" s="18">
        <v>327720.88</v>
      </c>
      <c r="AZ578" s="18">
        <v>62700</v>
      </c>
      <c r="BA578" s="20">
        <v>60</v>
      </c>
      <c r="BB578" s="20">
        <v>36.5979521531101</v>
      </c>
      <c r="BC578" s="20">
        <v>10.55</v>
      </c>
      <c r="BD578" s="20"/>
      <c r="BE578" s="2" t="s">
        <v>1523</v>
      </c>
      <c r="BF578" s="14"/>
      <c r="BG578" s="2" t="s">
        <v>620</v>
      </c>
      <c r="BH578" s="2" t="s">
        <v>621</v>
      </c>
      <c r="BI578" s="2" t="s">
        <v>622</v>
      </c>
      <c r="BJ578" s="2" t="s">
        <v>4</v>
      </c>
      <c r="BK578" s="15" t="s">
        <v>1</v>
      </c>
      <c r="BL578" s="20">
        <v>310472.84433608002</v>
      </c>
      <c r="BM578" s="15" t="s">
        <v>35</v>
      </c>
      <c r="BN578" s="20"/>
      <c r="BO578" s="21">
        <v>37447</v>
      </c>
      <c r="BP578" s="21">
        <v>48427</v>
      </c>
      <c r="BQ578" s="13" t="s">
        <v>1402</v>
      </c>
      <c r="BR578" s="13" t="s">
        <v>1697</v>
      </c>
      <c r="BS578" s="13" t="s">
        <v>1667</v>
      </c>
      <c r="BT578" s="13" t="s">
        <v>1667</v>
      </c>
      <c r="BU578" s="20">
        <v>242.25</v>
      </c>
      <c r="BV578" s="20">
        <v>100</v>
      </c>
      <c r="BW578" s="20">
        <v>0</v>
      </c>
    </row>
    <row r="579" spans="1:75" s="3" customFormat="1" ht="18.2" customHeight="1" x14ac:dyDescent="0.15">
      <c r="A579" s="6">
        <v>577</v>
      </c>
      <c r="B579" s="7" t="s">
        <v>609</v>
      </c>
      <c r="C579" s="7" t="s">
        <v>34</v>
      </c>
      <c r="D579" s="8">
        <v>45383</v>
      </c>
      <c r="E579" s="9" t="s">
        <v>1151</v>
      </c>
      <c r="F579" s="10">
        <v>0</v>
      </c>
      <c r="G579" s="10">
        <v>0</v>
      </c>
      <c r="H579" s="1">
        <v>44821.47</v>
      </c>
      <c r="I579" s="1">
        <v>0</v>
      </c>
      <c r="J579" s="1">
        <v>0</v>
      </c>
      <c r="K579" s="1">
        <v>44821.47</v>
      </c>
      <c r="L579" s="1">
        <v>330.54</v>
      </c>
      <c r="M579" s="1">
        <v>0</v>
      </c>
      <c r="N579" s="1">
        <v>0</v>
      </c>
      <c r="O579" s="1">
        <v>330.54</v>
      </c>
      <c r="P579" s="1">
        <v>0</v>
      </c>
      <c r="Q579" s="1">
        <v>0</v>
      </c>
      <c r="R579" s="1">
        <v>44490.93</v>
      </c>
      <c r="S579" s="1">
        <v>0</v>
      </c>
      <c r="T579" s="1">
        <v>389.2</v>
      </c>
      <c r="U579" s="1">
        <v>0</v>
      </c>
      <c r="V579" s="1">
        <v>0</v>
      </c>
      <c r="W579" s="1">
        <v>389.2</v>
      </c>
      <c r="X579" s="1">
        <v>0</v>
      </c>
      <c r="Y579" s="1">
        <v>0</v>
      </c>
      <c r="Z579" s="1">
        <v>0</v>
      </c>
      <c r="AA579" s="1">
        <v>95.5</v>
      </c>
      <c r="AB579" s="1">
        <v>0</v>
      </c>
      <c r="AC579" s="1">
        <v>0</v>
      </c>
      <c r="AD579" s="1">
        <v>0</v>
      </c>
      <c r="AE579" s="1">
        <v>0</v>
      </c>
      <c r="AF579" s="1">
        <v>-57.04</v>
      </c>
      <c r="AG579" s="1">
        <v>89.68</v>
      </c>
      <c r="AH579" s="1">
        <v>43.88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>
        <v>0</v>
      </c>
      <c r="AO579" s="1">
        <v>0</v>
      </c>
      <c r="AP579" s="1">
        <v>724.91</v>
      </c>
      <c r="AQ579" s="1">
        <v>0</v>
      </c>
      <c r="AR579" s="1">
        <v>724.83</v>
      </c>
      <c r="AS579" s="1">
        <v>0</v>
      </c>
      <c r="AT579" s="1">
        <f t="shared" ref="AT579:AT642" si="9">AQ579-AR579-AS579+AP579+AO579+AN579+AL579+AI579+AH579+AG579+AF579+AA579+W579+V579+Q579+P579+O579+N579-J579</f>
        <v>891.83999999999992</v>
      </c>
      <c r="AU579" s="1">
        <v>0</v>
      </c>
      <c r="AV579" s="1">
        <v>0</v>
      </c>
      <c r="AW579" s="11">
        <v>89</v>
      </c>
      <c r="AX579" s="11">
        <v>360</v>
      </c>
      <c r="AY579" s="1">
        <v>264869.18</v>
      </c>
      <c r="AZ579" s="1">
        <v>79200</v>
      </c>
      <c r="BA579" s="12">
        <v>90</v>
      </c>
      <c r="BB579" s="12">
        <v>50.557875000000003</v>
      </c>
      <c r="BC579" s="12">
        <v>10.42</v>
      </c>
      <c r="BD579" s="12"/>
      <c r="BE579" s="9" t="s">
        <v>1523</v>
      </c>
      <c r="BF579" s="6"/>
      <c r="BG579" s="9" t="s">
        <v>620</v>
      </c>
      <c r="BH579" s="9" t="s">
        <v>621</v>
      </c>
      <c r="BI579" s="9" t="s">
        <v>622</v>
      </c>
      <c r="BJ579" s="9" t="s">
        <v>3</v>
      </c>
      <c r="BK579" s="7" t="s">
        <v>1</v>
      </c>
      <c r="BL579" s="12">
        <v>361178.61548604001</v>
      </c>
      <c r="BM579" s="7" t="s">
        <v>35</v>
      </c>
      <c r="BN579" s="12"/>
      <c r="BO579" s="13">
        <v>37162</v>
      </c>
      <c r="BP579" s="13">
        <v>48122</v>
      </c>
      <c r="BQ579" s="13" t="s">
        <v>1665</v>
      </c>
      <c r="BR579" s="13" t="s">
        <v>1687</v>
      </c>
      <c r="BS579" s="13" t="s">
        <v>1667</v>
      </c>
      <c r="BT579" s="13" t="s">
        <v>1667</v>
      </c>
      <c r="BU579" s="12">
        <v>0</v>
      </c>
      <c r="BV579" s="12">
        <v>95.5</v>
      </c>
      <c r="BW579" s="12">
        <v>0</v>
      </c>
    </row>
    <row r="580" spans="1:75" s="3" customFormat="1" ht="18.2" customHeight="1" x14ac:dyDescent="0.15">
      <c r="A580" s="14">
        <v>578</v>
      </c>
      <c r="B580" s="15" t="s">
        <v>609</v>
      </c>
      <c r="C580" s="15" t="s">
        <v>34</v>
      </c>
      <c r="D580" s="16">
        <v>45383</v>
      </c>
      <c r="E580" s="2" t="s">
        <v>270</v>
      </c>
      <c r="F580" s="17">
        <v>134</v>
      </c>
      <c r="G580" s="17">
        <v>133</v>
      </c>
      <c r="H580" s="18">
        <v>37535.74</v>
      </c>
      <c r="I580" s="18">
        <v>20705.98</v>
      </c>
      <c r="J580" s="18">
        <v>0</v>
      </c>
      <c r="K580" s="18">
        <v>58241.72</v>
      </c>
      <c r="L580" s="18">
        <v>269.61</v>
      </c>
      <c r="M580" s="18"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58241.72</v>
      </c>
      <c r="S580" s="18">
        <v>61737.52</v>
      </c>
      <c r="T580" s="18">
        <v>345.64</v>
      </c>
      <c r="U580" s="18">
        <v>0</v>
      </c>
      <c r="V580" s="18">
        <v>0</v>
      </c>
      <c r="W580" s="18">
        <v>0</v>
      </c>
      <c r="X580" s="18">
        <v>0</v>
      </c>
      <c r="Y580" s="18">
        <v>0</v>
      </c>
      <c r="Z580" s="18">
        <v>62083.16</v>
      </c>
      <c r="AA580" s="18">
        <v>0</v>
      </c>
      <c r="AB580" s="18">
        <v>0</v>
      </c>
      <c r="AC580" s="18">
        <v>0</v>
      </c>
      <c r="AD580" s="18">
        <v>0</v>
      </c>
      <c r="AE580" s="18">
        <v>0</v>
      </c>
      <c r="AF580" s="18">
        <v>0</v>
      </c>
      <c r="AG580" s="18">
        <v>0</v>
      </c>
      <c r="AH580" s="18">
        <v>0</v>
      </c>
      <c r="AI580" s="18">
        <v>0</v>
      </c>
      <c r="AJ580" s="18">
        <v>0</v>
      </c>
      <c r="AK580" s="18">
        <v>0</v>
      </c>
      <c r="AL580" s="18">
        <v>0</v>
      </c>
      <c r="AM580" s="18">
        <v>0</v>
      </c>
      <c r="AN580" s="18">
        <v>0</v>
      </c>
      <c r="AO580" s="18">
        <v>0</v>
      </c>
      <c r="AP580" s="18">
        <v>0</v>
      </c>
      <c r="AQ580" s="18">
        <v>0</v>
      </c>
      <c r="AR580" s="18">
        <v>0</v>
      </c>
      <c r="AS580" s="18">
        <v>0</v>
      </c>
      <c r="AT580" s="1">
        <f t="shared" si="9"/>
        <v>0</v>
      </c>
      <c r="AU580" s="18">
        <v>20975.59</v>
      </c>
      <c r="AV580" s="18">
        <v>62083.16</v>
      </c>
      <c r="AW580" s="19">
        <v>89</v>
      </c>
      <c r="AX580" s="19">
        <v>360</v>
      </c>
      <c r="AY580" s="18">
        <v>213974.33</v>
      </c>
      <c r="AZ580" s="18">
        <v>64350</v>
      </c>
      <c r="BA580" s="20">
        <v>90</v>
      </c>
      <c r="BB580" s="20">
        <v>81.456951048951098</v>
      </c>
      <c r="BC580" s="20">
        <v>11.05</v>
      </c>
      <c r="BD580" s="20"/>
      <c r="BE580" s="2" t="s">
        <v>1523</v>
      </c>
      <c r="BF580" s="14"/>
      <c r="BG580" s="2" t="s">
        <v>620</v>
      </c>
      <c r="BH580" s="2" t="s">
        <v>871</v>
      </c>
      <c r="BI580" s="2" t="s">
        <v>872</v>
      </c>
      <c r="BJ580" s="2" t="s">
        <v>1522</v>
      </c>
      <c r="BK580" s="15" t="s">
        <v>1</v>
      </c>
      <c r="BL580" s="20">
        <v>472807.91372816003</v>
      </c>
      <c r="BM580" s="15" t="s">
        <v>35</v>
      </c>
      <c r="BN580" s="20"/>
      <c r="BO580" s="21">
        <v>37139</v>
      </c>
      <c r="BP580" s="21">
        <v>48122</v>
      </c>
      <c r="BQ580" s="13" t="s">
        <v>1402</v>
      </c>
      <c r="BR580" s="13" t="s">
        <v>1697</v>
      </c>
      <c r="BS580" s="13">
        <v>44232</v>
      </c>
      <c r="BT580" s="13">
        <v>44862</v>
      </c>
      <c r="BU580" s="20">
        <v>29197.91</v>
      </c>
      <c r="BV580" s="20">
        <v>80</v>
      </c>
      <c r="BW580" s="20">
        <v>0</v>
      </c>
    </row>
    <row r="581" spans="1:75" s="3" customFormat="1" ht="18.2" customHeight="1" x14ac:dyDescent="0.15">
      <c r="A581" s="6">
        <v>579</v>
      </c>
      <c r="B581" s="7" t="s">
        <v>609</v>
      </c>
      <c r="C581" s="7" t="s">
        <v>34</v>
      </c>
      <c r="D581" s="8">
        <v>45383</v>
      </c>
      <c r="E581" s="9" t="s">
        <v>269</v>
      </c>
      <c r="F581" s="10">
        <v>139</v>
      </c>
      <c r="G581" s="10">
        <v>138</v>
      </c>
      <c r="H581" s="1">
        <v>37535.74</v>
      </c>
      <c r="I581" s="1">
        <v>21018.400000000001</v>
      </c>
      <c r="J581" s="1">
        <v>0</v>
      </c>
      <c r="K581" s="1">
        <v>58554.14</v>
      </c>
      <c r="L581" s="1">
        <v>269.61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58554.14</v>
      </c>
      <c r="S581" s="1">
        <v>63889.89</v>
      </c>
      <c r="T581" s="1">
        <v>345.64</v>
      </c>
      <c r="U581" s="1">
        <v>0</v>
      </c>
      <c r="V581" s="1">
        <v>0</v>
      </c>
      <c r="W581" s="1">
        <v>0</v>
      </c>
      <c r="X581" s="1">
        <v>0</v>
      </c>
      <c r="Y581" s="1">
        <v>0</v>
      </c>
      <c r="Z581" s="1">
        <v>64235.53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f t="shared" si="9"/>
        <v>0</v>
      </c>
      <c r="AU581" s="1">
        <v>21288.01</v>
      </c>
      <c r="AV581" s="1">
        <v>64235.53</v>
      </c>
      <c r="AW581" s="11">
        <v>89</v>
      </c>
      <c r="AX581" s="11">
        <v>360</v>
      </c>
      <c r="AY581" s="1">
        <v>213974.33</v>
      </c>
      <c r="AZ581" s="1">
        <v>64350</v>
      </c>
      <c r="BA581" s="12">
        <v>90</v>
      </c>
      <c r="BB581" s="12">
        <v>81.8939020979021</v>
      </c>
      <c r="BC581" s="12">
        <v>11.05</v>
      </c>
      <c r="BD581" s="12"/>
      <c r="BE581" s="9" t="s">
        <v>1523</v>
      </c>
      <c r="BF581" s="6"/>
      <c r="BG581" s="9" t="s">
        <v>620</v>
      </c>
      <c r="BH581" s="9" t="s">
        <v>871</v>
      </c>
      <c r="BI581" s="9" t="s">
        <v>872</v>
      </c>
      <c r="BJ581" s="9" t="s">
        <v>1522</v>
      </c>
      <c r="BK581" s="7" t="s">
        <v>1</v>
      </c>
      <c r="BL581" s="12">
        <v>475344.14803591999</v>
      </c>
      <c r="BM581" s="7" t="s">
        <v>35</v>
      </c>
      <c r="BN581" s="12"/>
      <c r="BO581" s="13">
        <v>37139</v>
      </c>
      <c r="BP581" s="13">
        <v>48122</v>
      </c>
      <c r="BQ581" s="13" t="s">
        <v>1796</v>
      </c>
      <c r="BR581" s="13" t="s">
        <v>1797</v>
      </c>
      <c r="BS581" s="13">
        <v>44232</v>
      </c>
      <c r="BT581" s="13">
        <v>44862</v>
      </c>
      <c r="BU581" s="12">
        <v>29834.83</v>
      </c>
      <c r="BV581" s="12">
        <v>80</v>
      </c>
      <c r="BW581" s="12">
        <v>0</v>
      </c>
    </row>
    <row r="582" spans="1:75" s="3" customFormat="1" ht="18.2" customHeight="1" x14ac:dyDescent="0.15">
      <c r="A582" s="14">
        <v>580</v>
      </c>
      <c r="B582" s="15" t="s">
        <v>609</v>
      </c>
      <c r="C582" s="15" t="s">
        <v>34</v>
      </c>
      <c r="D582" s="16">
        <v>45383</v>
      </c>
      <c r="E582" s="2" t="s">
        <v>1152</v>
      </c>
      <c r="F582" s="17">
        <v>0</v>
      </c>
      <c r="G582" s="17">
        <v>0</v>
      </c>
      <c r="H582" s="18">
        <v>35032.31</v>
      </c>
      <c r="I582" s="18">
        <v>0</v>
      </c>
      <c r="J582" s="18">
        <v>0</v>
      </c>
      <c r="K582" s="18">
        <v>35032.31</v>
      </c>
      <c r="L582" s="18">
        <v>353.52</v>
      </c>
      <c r="M582" s="18">
        <v>0</v>
      </c>
      <c r="N582" s="18">
        <v>0</v>
      </c>
      <c r="O582" s="18">
        <v>353.52</v>
      </c>
      <c r="P582" s="18">
        <v>0</v>
      </c>
      <c r="Q582" s="18">
        <v>0</v>
      </c>
      <c r="R582" s="18">
        <v>34678.79</v>
      </c>
      <c r="S582" s="18">
        <v>0</v>
      </c>
      <c r="T582" s="18">
        <v>284.35000000000002</v>
      </c>
      <c r="U582" s="18">
        <v>0</v>
      </c>
      <c r="V582" s="18">
        <v>0</v>
      </c>
      <c r="W582" s="18">
        <v>284.35000000000002</v>
      </c>
      <c r="X582" s="18">
        <v>0</v>
      </c>
      <c r="Y582" s="18">
        <v>0</v>
      </c>
      <c r="Z582" s="18">
        <v>0</v>
      </c>
      <c r="AA582" s="18">
        <v>0</v>
      </c>
      <c r="AB582" s="18">
        <v>0</v>
      </c>
      <c r="AC582" s="18">
        <v>0</v>
      </c>
      <c r="AD582" s="18">
        <v>0</v>
      </c>
      <c r="AE582" s="18">
        <v>0</v>
      </c>
      <c r="AF582" s="18">
        <v>0.73</v>
      </c>
      <c r="AG582" s="18">
        <v>34.130000000000003</v>
      </c>
      <c r="AH582" s="18">
        <v>44.86</v>
      </c>
      <c r="AI582" s="18">
        <v>0</v>
      </c>
      <c r="AJ582" s="18">
        <v>0</v>
      </c>
      <c r="AK582" s="18">
        <v>0</v>
      </c>
      <c r="AL582" s="18">
        <v>0</v>
      </c>
      <c r="AM582" s="18">
        <v>0</v>
      </c>
      <c r="AN582" s="18">
        <v>0</v>
      </c>
      <c r="AO582" s="18">
        <v>0</v>
      </c>
      <c r="AP582" s="18">
        <v>0</v>
      </c>
      <c r="AQ582" s="18">
        <v>0</v>
      </c>
      <c r="AR582" s="18">
        <v>0</v>
      </c>
      <c r="AS582" s="18">
        <v>2.464E-3</v>
      </c>
      <c r="AT582" s="1">
        <f t="shared" si="9"/>
        <v>717.587536</v>
      </c>
      <c r="AU582" s="18">
        <v>0</v>
      </c>
      <c r="AV582" s="18">
        <v>0</v>
      </c>
      <c r="AW582" s="19">
        <v>72</v>
      </c>
      <c r="AX582" s="19">
        <v>300</v>
      </c>
      <c r="AY582" s="18">
        <v>319400</v>
      </c>
      <c r="AZ582" s="18">
        <v>71635.97</v>
      </c>
      <c r="BA582" s="20">
        <v>80</v>
      </c>
      <c r="BB582" s="20">
        <v>38.727795547404497</v>
      </c>
      <c r="BC582" s="20">
        <v>9.74</v>
      </c>
      <c r="BD582" s="20"/>
      <c r="BE582" s="2" t="s">
        <v>1523</v>
      </c>
      <c r="BF582" s="14"/>
      <c r="BG582" s="2" t="s">
        <v>652</v>
      </c>
      <c r="BH582" s="2" t="s">
        <v>757</v>
      </c>
      <c r="BI582" s="2" t="s">
        <v>873</v>
      </c>
      <c r="BJ582" s="2" t="s">
        <v>3</v>
      </c>
      <c r="BK582" s="15" t="s">
        <v>1</v>
      </c>
      <c r="BL582" s="20">
        <v>281523.38822611998</v>
      </c>
      <c r="BM582" s="15" t="s">
        <v>35</v>
      </c>
      <c r="BN582" s="20"/>
      <c r="BO582" s="21">
        <v>38471</v>
      </c>
      <c r="BP582" s="21">
        <v>47604</v>
      </c>
      <c r="BQ582" s="13" t="s">
        <v>1665</v>
      </c>
      <c r="BR582" s="13" t="s">
        <v>1687</v>
      </c>
      <c r="BS582" s="13" t="s">
        <v>1667</v>
      </c>
      <c r="BT582" s="13" t="s">
        <v>1667</v>
      </c>
      <c r="BU582" s="20">
        <v>0</v>
      </c>
      <c r="BV582" s="20">
        <v>0</v>
      </c>
      <c r="BW582" s="20">
        <v>0</v>
      </c>
    </row>
    <row r="583" spans="1:75" s="3" customFormat="1" ht="18.2" customHeight="1" x14ac:dyDescent="0.15">
      <c r="A583" s="6">
        <v>581</v>
      </c>
      <c r="B583" s="7" t="s">
        <v>609</v>
      </c>
      <c r="C583" s="7" t="s">
        <v>34</v>
      </c>
      <c r="D583" s="8">
        <v>45383</v>
      </c>
      <c r="E583" s="9" t="s">
        <v>226</v>
      </c>
      <c r="F583" s="10">
        <v>199</v>
      </c>
      <c r="G583" s="10">
        <v>198</v>
      </c>
      <c r="H583" s="1">
        <v>36480.47</v>
      </c>
      <c r="I583" s="1">
        <v>34026.78</v>
      </c>
      <c r="J583" s="1">
        <v>0</v>
      </c>
      <c r="K583" s="1">
        <v>70507.25</v>
      </c>
      <c r="L583" s="1">
        <v>355.77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70507.25</v>
      </c>
      <c r="S583" s="1">
        <v>98660.31</v>
      </c>
      <c r="T583" s="1">
        <v>311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98971.31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f t="shared" si="9"/>
        <v>0</v>
      </c>
      <c r="AU583" s="1">
        <v>34382.550000000003</v>
      </c>
      <c r="AV583" s="1">
        <v>98971.31</v>
      </c>
      <c r="AW583" s="11">
        <v>73</v>
      </c>
      <c r="AX583" s="11">
        <v>300</v>
      </c>
      <c r="AY583" s="1">
        <v>287000</v>
      </c>
      <c r="AZ583" s="1">
        <v>72085.86</v>
      </c>
      <c r="BA583" s="12">
        <v>90</v>
      </c>
      <c r="BB583" s="12">
        <v>88.029087812783303</v>
      </c>
      <c r="BC583" s="12">
        <v>10.23</v>
      </c>
      <c r="BD583" s="12"/>
      <c r="BE583" s="9" t="s">
        <v>1523</v>
      </c>
      <c r="BF583" s="6"/>
      <c r="BG583" s="9" t="s">
        <v>641</v>
      </c>
      <c r="BH583" s="9" t="s">
        <v>642</v>
      </c>
      <c r="BI583" s="9" t="s">
        <v>661</v>
      </c>
      <c r="BJ583" s="9" t="s">
        <v>1522</v>
      </c>
      <c r="BK583" s="7" t="s">
        <v>1</v>
      </c>
      <c r="BL583" s="12">
        <v>572379.82970300002</v>
      </c>
      <c r="BM583" s="7" t="s">
        <v>35</v>
      </c>
      <c r="BN583" s="12"/>
      <c r="BO583" s="13">
        <v>38502</v>
      </c>
      <c r="BP583" s="13">
        <v>47635</v>
      </c>
      <c r="BQ583" s="13" t="s">
        <v>1407</v>
      </c>
      <c r="BR583" s="13" t="s">
        <v>1694</v>
      </c>
      <c r="BS583" s="13">
        <v>43262</v>
      </c>
      <c r="BT583" s="13">
        <v>43892</v>
      </c>
      <c r="BU583" s="12">
        <v>16146</v>
      </c>
      <c r="BV583" s="12">
        <v>0</v>
      </c>
      <c r="BW583" s="12">
        <v>0</v>
      </c>
    </row>
    <row r="584" spans="1:75" s="3" customFormat="1" ht="18.2" customHeight="1" x14ac:dyDescent="0.15">
      <c r="A584" s="14">
        <v>582</v>
      </c>
      <c r="B584" s="15" t="s">
        <v>609</v>
      </c>
      <c r="C584" s="15" t="s">
        <v>34</v>
      </c>
      <c r="D584" s="16">
        <v>45383</v>
      </c>
      <c r="E584" s="2" t="s">
        <v>1153</v>
      </c>
      <c r="F584" s="17">
        <v>0</v>
      </c>
      <c r="G584" s="17">
        <v>0</v>
      </c>
      <c r="H584" s="18">
        <v>30090.68</v>
      </c>
      <c r="I584" s="18">
        <v>0</v>
      </c>
      <c r="J584" s="18">
        <v>0</v>
      </c>
      <c r="K584" s="18">
        <v>30090.68</v>
      </c>
      <c r="L584" s="18">
        <v>305.06</v>
      </c>
      <c r="M584" s="18">
        <v>0</v>
      </c>
      <c r="N584" s="18">
        <v>0</v>
      </c>
      <c r="O584" s="18">
        <v>305.06</v>
      </c>
      <c r="P584" s="18">
        <v>0</v>
      </c>
      <c r="Q584" s="18">
        <v>0</v>
      </c>
      <c r="R584" s="18">
        <v>29785.62</v>
      </c>
      <c r="S584" s="18">
        <v>0</v>
      </c>
      <c r="T584" s="18">
        <v>240.73</v>
      </c>
      <c r="U584" s="18">
        <v>0</v>
      </c>
      <c r="V584" s="18">
        <v>0</v>
      </c>
      <c r="W584" s="18">
        <v>240.73</v>
      </c>
      <c r="X584" s="18">
        <v>0</v>
      </c>
      <c r="Y584" s="18">
        <v>0</v>
      </c>
      <c r="Z584" s="18">
        <v>0</v>
      </c>
      <c r="AA584" s="18">
        <v>137</v>
      </c>
      <c r="AB584" s="18">
        <v>0</v>
      </c>
      <c r="AC584" s="18">
        <v>0</v>
      </c>
      <c r="AD584" s="18">
        <v>0</v>
      </c>
      <c r="AE584" s="18">
        <v>0</v>
      </c>
      <c r="AF584" s="18">
        <v>-60.79</v>
      </c>
      <c r="AG584" s="18">
        <v>75.11</v>
      </c>
      <c r="AH584" s="18">
        <v>33.97</v>
      </c>
      <c r="AI584" s="18">
        <v>0</v>
      </c>
      <c r="AJ584" s="18">
        <v>0</v>
      </c>
      <c r="AK584" s="18">
        <v>0</v>
      </c>
      <c r="AL584" s="18">
        <v>0</v>
      </c>
      <c r="AM584" s="18">
        <v>0</v>
      </c>
      <c r="AN584" s="18">
        <v>0</v>
      </c>
      <c r="AO584" s="18">
        <v>0</v>
      </c>
      <c r="AP584" s="18">
        <v>731.09</v>
      </c>
      <c r="AQ584" s="18">
        <v>0</v>
      </c>
      <c r="AR584" s="18">
        <v>731.08</v>
      </c>
      <c r="AS584" s="18">
        <v>0</v>
      </c>
      <c r="AT584" s="1">
        <f t="shared" si="9"/>
        <v>731.08999999999992</v>
      </c>
      <c r="AU584" s="18">
        <v>0</v>
      </c>
      <c r="AV584" s="18">
        <v>0</v>
      </c>
      <c r="AW584" s="19">
        <v>72</v>
      </c>
      <c r="AX584" s="19">
        <v>360</v>
      </c>
      <c r="AY584" s="18">
        <v>197541.49</v>
      </c>
      <c r="AZ584" s="18">
        <v>64350</v>
      </c>
      <c r="BA584" s="20">
        <v>90</v>
      </c>
      <c r="BB584" s="20">
        <v>41.658209790209803</v>
      </c>
      <c r="BC584" s="20">
        <v>9.6</v>
      </c>
      <c r="BD584" s="20"/>
      <c r="BE584" s="2" t="s">
        <v>1523</v>
      </c>
      <c r="BF584" s="14"/>
      <c r="BG584" s="2" t="s">
        <v>591</v>
      </c>
      <c r="BH584" s="2" t="s">
        <v>592</v>
      </c>
      <c r="BI584" s="2" t="s">
        <v>874</v>
      </c>
      <c r="BJ584" s="2" t="s">
        <v>3</v>
      </c>
      <c r="BK584" s="15" t="s">
        <v>1</v>
      </c>
      <c r="BL584" s="20">
        <v>241800.49715735999</v>
      </c>
      <c r="BM584" s="15" t="s">
        <v>35</v>
      </c>
      <c r="BN584" s="20"/>
      <c r="BO584" s="21">
        <v>36631</v>
      </c>
      <c r="BP584" s="21">
        <v>47604</v>
      </c>
      <c r="BQ584" s="13" t="s">
        <v>1665</v>
      </c>
      <c r="BR584" s="13" t="s">
        <v>1687</v>
      </c>
      <c r="BS584" s="13" t="s">
        <v>1667</v>
      </c>
      <c r="BT584" s="13" t="s">
        <v>1667</v>
      </c>
      <c r="BU584" s="20">
        <v>0</v>
      </c>
      <c r="BV584" s="20">
        <v>137</v>
      </c>
      <c r="BW584" s="20">
        <v>0</v>
      </c>
    </row>
    <row r="585" spans="1:75" s="3" customFormat="1" ht="18.2" customHeight="1" x14ac:dyDescent="0.15">
      <c r="A585" s="6">
        <v>583</v>
      </c>
      <c r="B585" s="7" t="s">
        <v>609</v>
      </c>
      <c r="C585" s="7" t="s">
        <v>34</v>
      </c>
      <c r="D585" s="8">
        <v>45383</v>
      </c>
      <c r="E585" s="9" t="s">
        <v>1154</v>
      </c>
      <c r="F585" s="10">
        <v>72</v>
      </c>
      <c r="G585" s="10">
        <v>71</v>
      </c>
      <c r="H585" s="1">
        <v>30090.68</v>
      </c>
      <c r="I585" s="1">
        <v>16515.240000000002</v>
      </c>
      <c r="J585" s="1">
        <v>0</v>
      </c>
      <c r="K585" s="1">
        <v>46605.919999999998</v>
      </c>
      <c r="L585" s="1">
        <v>305.06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46605.919999999998</v>
      </c>
      <c r="S585" s="1">
        <v>22275.31</v>
      </c>
      <c r="T585" s="1">
        <v>240.73</v>
      </c>
      <c r="U585" s="1">
        <v>0</v>
      </c>
      <c r="V585" s="1">
        <v>0</v>
      </c>
      <c r="W585" s="1">
        <v>0</v>
      </c>
      <c r="X585" s="1">
        <v>0</v>
      </c>
      <c r="Y585" s="1">
        <v>0</v>
      </c>
      <c r="Z585" s="1">
        <v>22516.04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f t="shared" si="9"/>
        <v>0</v>
      </c>
      <c r="AU585" s="1">
        <v>16820.3</v>
      </c>
      <c r="AV585" s="1">
        <v>22516.04</v>
      </c>
      <c r="AW585" s="11">
        <v>72</v>
      </c>
      <c r="AX585" s="11">
        <v>360</v>
      </c>
      <c r="AY585" s="1">
        <v>197541.49</v>
      </c>
      <c r="AZ585" s="1">
        <v>64350</v>
      </c>
      <c r="BA585" s="12">
        <v>90</v>
      </c>
      <c r="BB585" s="12">
        <v>65.183104895104904</v>
      </c>
      <c r="BC585" s="12">
        <v>9.6</v>
      </c>
      <c r="BD585" s="12"/>
      <c r="BE585" s="9" t="s">
        <v>1523</v>
      </c>
      <c r="BF585" s="6"/>
      <c r="BG585" s="9" t="s">
        <v>591</v>
      </c>
      <c r="BH585" s="9" t="s">
        <v>592</v>
      </c>
      <c r="BI585" s="9" t="s">
        <v>874</v>
      </c>
      <c r="BJ585" s="9" t="s">
        <v>1522</v>
      </c>
      <c r="BK585" s="7" t="s">
        <v>1</v>
      </c>
      <c r="BL585" s="12">
        <v>378348.16352576</v>
      </c>
      <c r="BM585" s="7" t="s">
        <v>35</v>
      </c>
      <c r="BN585" s="12"/>
      <c r="BO585" s="13">
        <v>36631</v>
      </c>
      <c r="BP585" s="13">
        <v>47604</v>
      </c>
      <c r="BQ585" s="13" t="s">
        <v>1406</v>
      </c>
      <c r="BR585" s="13" t="s">
        <v>1686</v>
      </c>
      <c r="BS585" s="13" t="s">
        <v>1667</v>
      </c>
      <c r="BT585" s="13" t="s">
        <v>1667</v>
      </c>
      <c r="BU585" s="12">
        <v>17717.759999999998</v>
      </c>
      <c r="BV585" s="12">
        <v>137</v>
      </c>
      <c r="BW585" s="12">
        <v>0</v>
      </c>
    </row>
    <row r="586" spans="1:75" s="3" customFormat="1" ht="18.2" customHeight="1" x14ac:dyDescent="0.15">
      <c r="A586" s="14">
        <v>584</v>
      </c>
      <c r="B586" s="15" t="s">
        <v>609</v>
      </c>
      <c r="C586" s="15" t="s">
        <v>34</v>
      </c>
      <c r="D586" s="16">
        <v>45383</v>
      </c>
      <c r="E586" s="2" t="s">
        <v>273</v>
      </c>
      <c r="F586" s="17">
        <v>128</v>
      </c>
      <c r="G586" s="17">
        <v>127</v>
      </c>
      <c r="H586" s="18">
        <v>30090.68</v>
      </c>
      <c r="I586" s="18">
        <v>24381.46</v>
      </c>
      <c r="J586" s="18">
        <v>0</v>
      </c>
      <c r="K586" s="18">
        <v>54472.14</v>
      </c>
      <c r="L586" s="18">
        <v>305.06</v>
      </c>
      <c r="M586" s="18">
        <v>0</v>
      </c>
      <c r="N586" s="18">
        <v>0</v>
      </c>
      <c r="O586" s="18">
        <v>0</v>
      </c>
      <c r="P586" s="18">
        <v>0</v>
      </c>
      <c r="Q586" s="18">
        <v>0</v>
      </c>
      <c r="R586" s="18">
        <v>54472.14</v>
      </c>
      <c r="S586" s="18">
        <v>45479.66</v>
      </c>
      <c r="T586" s="18">
        <v>240.73</v>
      </c>
      <c r="U586" s="18">
        <v>0</v>
      </c>
      <c r="V586" s="18">
        <v>0</v>
      </c>
      <c r="W586" s="18">
        <v>0</v>
      </c>
      <c r="X586" s="18">
        <v>0</v>
      </c>
      <c r="Y586" s="18">
        <v>0</v>
      </c>
      <c r="Z586" s="18">
        <v>45720.39</v>
      </c>
      <c r="AA586" s="18">
        <v>0</v>
      </c>
      <c r="AB586" s="18">
        <v>0</v>
      </c>
      <c r="AC586" s="18">
        <v>0</v>
      </c>
      <c r="AD586" s="18">
        <v>0</v>
      </c>
      <c r="AE586" s="18">
        <v>0</v>
      </c>
      <c r="AF586" s="18">
        <v>0</v>
      </c>
      <c r="AG586" s="18">
        <v>0</v>
      </c>
      <c r="AH586" s="18">
        <v>0</v>
      </c>
      <c r="AI586" s="18">
        <v>0</v>
      </c>
      <c r="AJ586" s="18">
        <v>0</v>
      </c>
      <c r="AK586" s="18">
        <v>0</v>
      </c>
      <c r="AL586" s="18">
        <v>0</v>
      </c>
      <c r="AM586" s="18">
        <v>0</v>
      </c>
      <c r="AN586" s="18">
        <v>0</v>
      </c>
      <c r="AO586" s="18">
        <v>0</v>
      </c>
      <c r="AP586" s="18">
        <v>0</v>
      </c>
      <c r="AQ586" s="18">
        <v>0</v>
      </c>
      <c r="AR586" s="18">
        <v>0</v>
      </c>
      <c r="AS586" s="18">
        <v>0</v>
      </c>
      <c r="AT586" s="1">
        <f t="shared" si="9"/>
        <v>0</v>
      </c>
      <c r="AU586" s="18">
        <v>24686.52</v>
      </c>
      <c r="AV586" s="18">
        <v>45720.39</v>
      </c>
      <c r="AW586" s="19">
        <v>72</v>
      </c>
      <c r="AX586" s="19">
        <v>360</v>
      </c>
      <c r="AY586" s="18">
        <v>197396.2</v>
      </c>
      <c r="AZ586" s="18">
        <v>64350</v>
      </c>
      <c r="BA586" s="20">
        <v>90</v>
      </c>
      <c r="BB586" s="20">
        <v>76.184811188811196</v>
      </c>
      <c r="BC586" s="20">
        <v>9.6</v>
      </c>
      <c r="BD586" s="20"/>
      <c r="BE586" s="2" t="s">
        <v>1523</v>
      </c>
      <c r="BF586" s="14"/>
      <c r="BG586" s="2" t="s">
        <v>591</v>
      </c>
      <c r="BH586" s="2" t="s">
        <v>592</v>
      </c>
      <c r="BI586" s="2" t="s">
        <v>874</v>
      </c>
      <c r="BJ586" s="2" t="s">
        <v>1522</v>
      </c>
      <c r="BK586" s="15" t="s">
        <v>1</v>
      </c>
      <c r="BL586" s="20">
        <v>442206.35773991997</v>
      </c>
      <c r="BM586" s="15" t="s">
        <v>35</v>
      </c>
      <c r="BN586" s="20"/>
      <c r="BO586" s="21">
        <v>36626</v>
      </c>
      <c r="BP586" s="21">
        <v>47604</v>
      </c>
      <c r="BQ586" s="13" t="s">
        <v>1417</v>
      </c>
      <c r="BR586" s="13" t="s">
        <v>1709</v>
      </c>
      <c r="BS586" s="13">
        <v>44232</v>
      </c>
      <c r="BT586" s="13">
        <v>44862</v>
      </c>
      <c r="BU586" s="20">
        <v>31609.25</v>
      </c>
      <c r="BV586" s="20">
        <v>137</v>
      </c>
      <c r="BW586" s="20">
        <v>0</v>
      </c>
    </row>
    <row r="587" spans="1:75" s="3" customFormat="1" ht="18.2" customHeight="1" x14ac:dyDescent="0.15">
      <c r="A587" s="6">
        <v>585</v>
      </c>
      <c r="B587" s="7" t="s">
        <v>609</v>
      </c>
      <c r="C587" s="7" t="s">
        <v>34</v>
      </c>
      <c r="D587" s="8">
        <v>45383</v>
      </c>
      <c r="E587" s="9" t="s">
        <v>89</v>
      </c>
      <c r="F587" s="10">
        <v>125</v>
      </c>
      <c r="G587" s="10">
        <v>124</v>
      </c>
      <c r="H587" s="1">
        <v>30991.42</v>
      </c>
      <c r="I587" s="1">
        <v>23480.7</v>
      </c>
      <c r="J587" s="1">
        <v>0</v>
      </c>
      <c r="K587" s="1">
        <v>54472.12</v>
      </c>
      <c r="L587" s="1">
        <v>297.86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54472.12</v>
      </c>
      <c r="S587" s="1">
        <v>44633.760000000002</v>
      </c>
      <c r="T587" s="1">
        <v>247.93</v>
      </c>
      <c r="U587" s="1">
        <v>0</v>
      </c>
      <c r="V587" s="1">
        <v>0</v>
      </c>
      <c r="W587" s="1">
        <v>0</v>
      </c>
      <c r="X587" s="1">
        <v>0</v>
      </c>
      <c r="Y587" s="1">
        <v>0</v>
      </c>
      <c r="Z587" s="1">
        <v>44881.69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0</v>
      </c>
      <c r="AO587" s="1">
        <v>0</v>
      </c>
      <c r="AP587" s="1">
        <v>0</v>
      </c>
      <c r="AQ587" s="1">
        <v>0</v>
      </c>
      <c r="AR587" s="1">
        <v>0</v>
      </c>
      <c r="AS587" s="1">
        <v>0</v>
      </c>
      <c r="AT587" s="1">
        <f t="shared" si="9"/>
        <v>0</v>
      </c>
      <c r="AU587" s="1">
        <v>23778.560000000001</v>
      </c>
      <c r="AV587" s="1">
        <v>44881.69</v>
      </c>
      <c r="AW587" s="11">
        <v>75</v>
      </c>
      <c r="AX587" s="11">
        <v>360</v>
      </c>
      <c r="AY587" s="1">
        <v>200974.63</v>
      </c>
      <c r="AZ587" s="1">
        <v>64350</v>
      </c>
      <c r="BA587" s="12">
        <v>90</v>
      </c>
      <c r="BB587" s="12">
        <v>76.184783216783202</v>
      </c>
      <c r="BC587" s="12">
        <v>9.6</v>
      </c>
      <c r="BD587" s="12"/>
      <c r="BE587" s="9" t="s">
        <v>1523</v>
      </c>
      <c r="BF587" s="6"/>
      <c r="BG587" s="9" t="s">
        <v>591</v>
      </c>
      <c r="BH587" s="9" t="s">
        <v>592</v>
      </c>
      <c r="BI587" s="9" t="s">
        <v>874</v>
      </c>
      <c r="BJ587" s="9" t="s">
        <v>1522</v>
      </c>
      <c r="BK587" s="7" t="s">
        <v>1</v>
      </c>
      <c r="BL587" s="12">
        <v>442206.19537936</v>
      </c>
      <c r="BM587" s="7" t="s">
        <v>35</v>
      </c>
      <c r="BN587" s="12"/>
      <c r="BO587" s="13">
        <v>36735</v>
      </c>
      <c r="BP587" s="13">
        <v>47696</v>
      </c>
      <c r="BQ587" s="13" t="s">
        <v>1406</v>
      </c>
      <c r="BR587" s="13" t="s">
        <v>1686</v>
      </c>
      <c r="BS587" s="13">
        <v>44232</v>
      </c>
      <c r="BT587" s="13">
        <v>44862</v>
      </c>
      <c r="BU587" s="12">
        <v>30785</v>
      </c>
      <c r="BV587" s="12">
        <v>137</v>
      </c>
      <c r="BW587" s="12">
        <v>0</v>
      </c>
    </row>
    <row r="588" spans="1:75" s="3" customFormat="1" ht="18.2" customHeight="1" x14ac:dyDescent="0.15">
      <c r="A588" s="14">
        <v>586</v>
      </c>
      <c r="B588" s="15" t="s">
        <v>609</v>
      </c>
      <c r="C588" s="15" t="s">
        <v>34</v>
      </c>
      <c r="D588" s="16">
        <v>45383</v>
      </c>
      <c r="E588" s="2" t="s">
        <v>1155</v>
      </c>
      <c r="F588" s="17">
        <v>0</v>
      </c>
      <c r="G588" s="17">
        <v>0</v>
      </c>
      <c r="H588" s="18">
        <v>32934.300000000003</v>
      </c>
      <c r="I588" s="18">
        <v>0</v>
      </c>
      <c r="J588" s="18">
        <v>0</v>
      </c>
      <c r="K588" s="18">
        <v>32934.300000000003</v>
      </c>
      <c r="L588" s="18">
        <v>287.20999999999998</v>
      </c>
      <c r="M588" s="18">
        <v>0</v>
      </c>
      <c r="N588" s="18">
        <v>0</v>
      </c>
      <c r="O588" s="18">
        <v>287.20999999999998</v>
      </c>
      <c r="P588" s="18">
        <v>0</v>
      </c>
      <c r="Q588" s="18">
        <v>0</v>
      </c>
      <c r="R588" s="18">
        <v>32647.09</v>
      </c>
      <c r="S588" s="18">
        <v>0</v>
      </c>
      <c r="T588" s="18">
        <v>272.26</v>
      </c>
      <c r="U588" s="18">
        <v>0</v>
      </c>
      <c r="V588" s="18">
        <v>0</v>
      </c>
      <c r="W588" s="18">
        <v>272.26</v>
      </c>
      <c r="X588" s="18">
        <v>0</v>
      </c>
      <c r="Y588" s="18">
        <v>0</v>
      </c>
      <c r="Z588" s="18">
        <v>0</v>
      </c>
      <c r="AA588" s="18">
        <v>0</v>
      </c>
      <c r="AB588" s="18">
        <v>0</v>
      </c>
      <c r="AC588" s="18">
        <v>0</v>
      </c>
      <c r="AD588" s="18">
        <v>0</v>
      </c>
      <c r="AE588" s="18">
        <v>0</v>
      </c>
      <c r="AF588" s="18">
        <v>9.14</v>
      </c>
      <c r="AG588" s="18">
        <v>29.91</v>
      </c>
      <c r="AH588" s="18">
        <v>38.78</v>
      </c>
      <c r="AI588" s="18">
        <v>0</v>
      </c>
      <c r="AJ588" s="18">
        <v>0</v>
      </c>
      <c r="AK588" s="18">
        <v>0</v>
      </c>
      <c r="AL588" s="18">
        <v>0</v>
      </c>
      <c r="AM588" s="18">
        <v>0</v>
      </c>
      <c r="AN588" s="18">
        <v>0</v>
      </c>
      <c r="AO588" s="18">
        <v>0</v>
      </c>
      <c r="AP588" s="18">
        <v>2.02</v>
      </c>
      <c r="AQ588" s="18">
        <v>0</v>
      </c>
      <c r="AR588" s="18">
        <v>0</v>
      </c>
      <c r="AS588" s="18">
        <v>0</v>
      </c>
      <c r="AT588" s="1">
        <f t="shared" si="9"/>
        <v>639.31999999999994</v>
      </c>
      <c r="AU588" s="18">
        <v>0</v>
      </c>
      <c r="AV588" s="18">
        <v>0</v>
      </c>
      <c r="AW588" s="19">
        <v>80</v>
      </c>
      <c r="AX588" s="19">
        <v>300</v>
      </c>
      <c r="AY588" s="18">
        <v>270000</v>
      </c>
      <c r="AZ588" s="18">
        <v>61951.72</v>
      </c>
      <c r="BA588" s="20">
        <v>83</v>
      </c>
      <c r="BB588" s="20">
        <v>43.739035332675201</v>
      </c>
      <c r="BC588" s="20">
        <v>9.92</v>
      </c>
      <c r="BD588" s="20"/>
      <c r="BE588" s="2" t="s">
        <v>1523</v>
      </c>
      <c r="BF588" s="14"/>
      <c r="BG588" s="2" t="s">
        <v>782</v>
      </c>
      <c r="BH588" s="2" t="s">
        <v>783</v>
      </c>
      <c r="BI588" s="2" t="s">
        <v>876</v>
      </c>
      <c r="BJ588" s="2" t="s">
        <v>3</v>
      </c>
      <c r="BK588" s="15" t="s">
        <v>1</v>
      </c>
      <c r="BL588" s="20">
        <v>265029.99073851999</v>
      </c>
      <c r="BM588" s="15" t="s">
        <v>35</v>
      </c>
      <c r="BN588" s="20"/>
      <c r="BO588" s="21">
        <v>38688</v>
      </c>
      <c r="BP588" s="21">
        <v>47849</v>
      </c>
      <c r="BQ588" s="13" t="s">
        <v>1402</v>
      </c>
      <c r="BR588" s="13" t="s">
        <v>1697</v>
      </c>
      <c r="BS588" s="13" t="s">
        <v>1667</v>
      </c>
      <c r="BT588" s="13" t="s">
        <v>1667</v>
      </c>
      <c r="BU588" s="20">
        <v>0</v>
      </c>
      <c r="BV588" s="20">
        <v>0</v>
      </c>
      <c r="BW588" s="20">
        <v>0</v>
      </c>
    </row>
    <row r="589" spans="1:75" s="3" customFormat="1" ht="18.2" customHeight="1" x14ac:dyDescent="0.15">
      <c r="A589" s="6">
        <v>587</v>
      </c>
      <c r="B589" s="7" t="s">
        <v>609</v>
      </c>
      <c r="C589" s="7" t="s">
        <v>34</v>
      </c>
      <c r="D589" s="8">
        <v>45383</v>
      </c>
      <c r="E589" s="9" t="s">
        <v>42</v>
      </c>
      <c r="F589" s="10">
        <v>169</v>
      </c>
      <c r="G589" s="10">
        <v>168</v>
      </c>
      <c r="H589" s="1">
        <v>29478.11</v>
      </c>
      <c r="I589" s="1">
        <v>28667.38</v>
      </c>
      <c r="J589" s="1">
        <v>0</v>
      </c>
      <c r="K589" s="1">
        <v>58145.49</v>
      </c>
      <c r="L589" s="1">
        <v>309.97000000000003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58145.49</v>
      </c>
      <c r="S589" s="1">
        <v>63571.199999999997</v>
      </c>
      <c r="T589" s="1">
        <v>235.82</v>
      </c>
      <c r="U589" s="1">
        <v>0</v>
      </c>
      <c r="V589" s="1">
        <v>0</v>
      </c>
      <c r="W589" s="1">
        <v>0</v>
      </c>
      <c r="X589" s="1">
        <v>0</v>
      </c>
      <c r="Y589" s="1">
        <v>0</v>
      </c>
      <c r="Z589" s="1">
        <v>63807.02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0</v>
      </c>
      <c r="AO589" s="1">
        <v>0</v>
      </c>
      <c r="AP589" s="1">
        <v>0</v>
      </c>
      <c r="AQ589" s="1">
        <v>0</v>
      </c>
      <c r="AR589" s="1">
        <v>0</v>
      </c>
      <c r="AS589" s="1">
        <v>0</v>
      </c>
      <c r="AT589" s="1">
        <f t="shared" si="9"/>
        <v>0</v>
      </c>
      <c r="AU589" s="1">
        <v>28977.35</v>
      </c>
      <c r="AV589" s="1">
        <v>63807.02</v>
      </c>
      <c r="AW589" s="11">
        <v>70</v>
      </c>
      <c r="AX589" s="11">
        <v>360</v>
      </c>
      <c r="AY589" s="1">
        <v>194620.07</v>
      </c>
      <c r="AZ589" s="1">
        <v>64350</v>
      </c>
      <c r="BA589" s="12">
        <v>90</v>
      </c>
      <c r="BB589" s="12">
        <v>81.322363636363605</v>
      </c>
      <c r="BC589" s="12">
        <v>9.6</v>
      </c>
      <c r="BD589" s="12"/>
      <c r="BE589" s="9" t="s">
        <v>1523</v>
      </c>
      <c r="BF589" s="6"/>
      <c r="BG589" s="9" t="s">
        <v>550</v>
      </c>
      <c r="BH589" s="9" t="s">
        <v>570</v>
      </c>
      <c r="BI589" s="9" t="s">
        <v>877</v>
      </c>
      <c r="BJ589" s="9" t="s">
        <v>1522</v>
      </c>
      <c r="BK589" s="7" t="s">
        <v>1</v>
      </c>
      <c r="BL589" s="12">
        <v>472026.71589371999</v>
      </c>
      <c r="BM589" s="7" t="s">
        <v>35</v>
      </c>
      <c r="BN589" s="12"/>
      <c r="BO589" s="13">
        <v>36571</v>
      </c>
      <c r="BP589" s="13">
        <v>47543</v>
      </c>
      <c r="BQ589" s="13" t="s">
        <v>1403</v>
      </c>
      <c r="BR589" s="13" t="s">
        <v>1699</v>
      </c>
      <c r="BS589" s="13">
        <v>43867</v>
      </c>
      <c r="BT589" s="13">
        <v>44497</v>
      </c>
      <c r="BU589" s="12">
        <v>41867.08</v>
      </c>
      <c r="BV589" s="12">
        <v>137</v>
      </c>
      <c r="BW589" s="12">
        <v>0</v>
      </c>
    </row>
    <row r="590" spans="1:75" s="3" customFormat="1" ht="18.2" customHeight="1" x14ac:dyDescent="0.15">
      <c r="A590" s="14">
        <v>588</v>
      </c>
      <c r="B590" s="15" t="s">
        <v>609</v>
      </c>
      <c r="C590" s="15" t="s">
        <v>34</v>
      </c>
      <c r="D590" s="16">
        <v>45383</v>
      </c>
      <c r="E590" s="2" t="s">
        <v>1156</v>
      </c>
      <c r="F590" s="17">
        <v>0</v>
      </c>
      <c r="G590" s="17">
        <v>0</v>
      </c>
      <c r="H590" s="18">
        <v>29478.11</v>
      </c>
      <c r="I590" s="18">
        <v>0</v>
      </c>
      <c r="J590" s="18">
        <v>0</v>
      </c>
      <c r="K590" s="18">
        <v>29478.11</v>
      </c>
      <c r="L590" s="18">
        <v>309.97000000000003</v>
      </c>
      <c r="M590" s="18">
        <v>0</v>
      </c>
      <c r="N590" s="18">
        <v>0</v>
      </c>
      <c r="O590" s="18">
        <v>309.97000000000003</v>
      </c>
      <c r="P590" s="18">
        <v>0</v>
      </c>
      <c r="Q590" s="18">
        <v>0</v>
      </c>
      <c r="R590" s="18">
        <v>29168.14</v>
      </c>
      <c r="S590" s="18">
        <v>0</v>
      </c>
      <c r="T590" s="18">
        <v>235.82</v>
      </c>
      <c r="U590" s="18">
        <v>0</v>
      </c>
      <c r="V590" s="18">
        <v>0</v>
      </c>
      <c r="W590" s="18">
        <v>235.82</v>
      </c>
      <c r="X590" s="18">
        <v>0</v>
      </c>
      <c r="Y590" s="18">
        <v>0</v>
      </c>
      <c r="Z590" s="18">
        <v>0</v>
      </c>
      <c r="AA590" s="18">
        <v>137</v>
      </c>
      <c r="AB590" s="18">
        <v>0</v>
      </c>
      <c r="AC590" s="18">
        <v>0</v>
      </c>
      <c r="AD590" s="18">
        <v>0</v>
      </c>
      <c r="AE590" s="18">
        <v>0</v>
      </c>
      <c r="AF590" s="18">
        <v>-71.430000000000007</v>
      </c>
      <c r="AG590" s="18">
        <v>75.11</v>
      </c>
      <c r="AH590" s="18">
        <v>33.83</v>
      </c>
      <c r="AI590" s="18">
        <v>0</v>
      </c>
      <c r="AJ590" s="18">
        <v>0</v>
      </c>
      <c r="AK590" s="18">
        <v>0</v>
      </c>
      <c r="AL590" s="18">
        <v>0</v>
      </c>
      <c r="AM590" s="18">
        <v>0</v>
      </c>
      <c r="AN590" s="18">
        <v>0</v>
      </c>
      <c r="AO590" s="18">
        <v>0</v>
      </c>
      <c r="AP590" s="18">
        <v>16.149999999999999</v>
      </c>
      <c r="AQ590" s="18">
        <v>0</v>
      </c>
      <c r="AR590" s="18">
        <v>9.67</v>
      </c>
      <c r="AS590" s="18">
        <v>0</v>
      </c>
      <c r="AT590" s="1">
        <f t="shared" si="9"/>
        <v>726.78</v>
      </c>
      <c r="AU590" s="18">
        <v>0</v>
      </c>
      <c r="AV590" s="18">
        <v>0</v>
      </c>
      <c r="AW590" s="19">
        <v>70</v>
      </c>
      <c r="AX590" s="19">
        <v>360</v>
      </c>
      <c r="AY590" s="18">
        <v>194620.07</v>
      </c>
      <c r="AZ590" s="18">
        <v>64350</v>
      </c>
      <c r="BA590" s="20">
        <v>90</v>
      </c>
      <c r="BB590" s="20">
        <v>40.794601398601401</v>
      </c>
      <c r="BC590" s="20">
        <v>9.6</v>
      </c>
      <c r="BD590" s="20"/>
      <c r="BE590" s="2" t="s">
        <v>1523</v>
      </c>
      <c r="BF590" s="14"/>
      <c r="BG590" s="2" t="s">
        <v>550</v>
      </c>
      <c r="BH590" s="2" t="s">
        <v>570</v>
      </c>
      <c r="BI590" s="2" t="s">
        <v>877</v>
      </c>
      <c r="BJ590" s="2" t="s">
        <v>3</v>
      </c>
      <c r="BK590" s="15" t="s">
        <v>1</v>
      </c>
      <c r="BL590" s="20">
        <v>236787.77722792001</v>
      </c>
      <c r="BM590" s="15" t="s">
        <v>35</v>
      </c>
      <c r="BN590" s="20"/>
      <c r="BO590" s="21">
        <v>36571</v>
      </c>
      <c r="BP590" s="21">
        <v>47543</v>
      </c>
      <c r="BQ590" s="13" t="s">
        <v>1665</v>
      </c>
      <c r="BR590" s="13" t="s">
        <v>1687</v>
      </c>
      <c r="BS590" s="13" t="s">
        <v>1667</v>
      </c>
      <c r="BT590" s="13" t="s">
        <v>1667</v>
      </c>
      <c r="BU590" s="20">
        <v>0</v>
      </c>
      <c r="BV590" s="20">
        <v>137</v>
      </c>
      <c r="BW590" s="20">
        <v>0</v>
      </c>
    </row>
    <row r="591" spans="1:75" s="3" customFormat="1" ht="18.2" customHeight="1" x14ac:dyDescent="0.15">
      <c r="A591" s="6">
        <v>589</v>
      </c>
      <c r="B591" s="7" t="s">
        <v>609</v>
      </c>
      <c r="C591" s="7" t="s">
        <v>34</v>
      </c>
      <c r="D591" s="8">
        <v>45383</v>
      </c>
      <c r="E591" s="9" t="s">
        <v>255</v>
      </c>
      <c r="F591" s="10">
        <v>132</v>
      </c>
      <c r="G591" s="10">
        <v>131</v>
      </c>
      <c r="H591" s="1">
        <v>25923.47</v>
      </c>
      <c r="I591" s="1">
        <v>22592.13</v>
      </c>
      <c r="J591" s="1">
        <v>0</v>
      </c>
      <c r="K591" s="1">
        <v>48515.6</v>
      </c>
      <c r="L591" s="1">
        <v>277.76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48515.6</v>
      </c>
      <c r="S591" s="1">
        <v>41447.65</v>
      </c>
      <c r="T591" s="1">
        <v>207.39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41655.040000000001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0</v>
      </c>
      <c r="AI591" s="1">
        <v>0</v>
      </c>
      <c r="AJ591" s="1">
        <v>0</v>
      </c>
      <c r="AK591" s="1">
        <v>0</v>
      </c>
      <c r="AL591" s="1">
        <v>0</v>
      </c>
      <c r="AM591" s="1">
        <v>0</v>
      </c>
      <c r="AN591" s="1">
        <v>0</v>
      </c>
      <c r="AO591" s="1">
        <v>0</v>
      </c>
      <c r="AP591" s="1">
        <v>0</v>
      </c>
      <c r="AQ591" s="1">
        <v>0</v>
      </c>
      <c r="AR591" s="1">
        <v>0</v>
      </c>
      <c r="AS591" s="1">
        <v>0</v>
      </c>
      <c r="AT591" s="1">
        <f t="shared" si="9"/>
        <v>0</v>
      </c>
      <c r="AU591" s="1">
        <v>22869.89</v>
      </c>
      <c r="AV591" s="1">
        <v>41655.040000000001</v>
      </c>
      <c r="AW591" s="11">
        <v>69</v>
      </c>
      <c r="AX591" s="11">
        <v>360</v>
      </c>
      <c r="AY591" s="1">
        <v>191602.05</v>
      </c>
      <c r="AZ591" s="1">
        <v>57200</v>
      </c>
      <c r="BA591" s="12">
        <v>80</v>
      </c>
      <c r="BB591" s="12">
        <v>67.853986013986002</v>
      </c>
      <c r="BC591" s="12">
        <v>9.6</v>
      </c>
      <c r="BD591" s="12"/>
      <c r="BE591" s="9" t="s">
        <v>1523</v>
      </c>
      <c r="BF591" s="6"/>
      <c r="BG591" s="9" t="s">
        <v>550</v>
      </c>
      <c r="BH591" s="9" t="s">
        <v>570</v>
      </c>
      <c r="BI591" s="9" t="s">
        <v>877</v>
      </c>
      <c r="BJ591" s="9" t="s">
        <v>1522</v>
      </c>
      <c r="BK591" s="7" t="s">
        <v>1</v>
      </c>
      <c r="BL591" s="12">
        <v>393850.99923680001</v>
      </c>
      <c r="BM591" s="7" t="s">
        <v>35</v>
      </c>
      <c r="BN591" s="12"/>
      <c r="BO591" s="13">
        <v>36535</v>
      </c>
      <c r="BP591" s="13">
        <v>47515</v>
      </c>
      <c r="BQ591" s="13" t="s">
        <v>1422</v>
      </c>
      <c r="BR591" s="13" t="s">
        <v>1708</v>
      </c>
      <c r="BS591" s="13">
        <v>44232</v>
      </c>
      <c r="BT591" s="13">
        <v>44862</v>
      </c>
      <c r="BU591" s="12">
        <v>31314.47</v>
      </c>
      <c r="BV591" s="12">
        <v>137</v>
      </c>
      <c r="BW591" s="12">
        <v>0</v>
      </c>
    </row>
    <row r="592" spans="1:75" s="3" customFormat="1" ht="18.2" customHeight="1" x14ac:dyDescent="0.15">
      <c r="A592" s="14">
        <v>590</v>
      </c>
      <c r="B592" s="15" t="s">
        <v>609</v>
      </c>
      <c r="C592" s="15" t="s">
        <v>34</v>
      </c>
      <c r="D592" s="16">
        <v>45383</v>
      </c>
      <c r="E592" s="2" t="s">
        <v>417</v>
      </c>
      <c r="F592" s="17">
        <v>136</v>
      </c>
      <c r="G592" s="17">
        <v>135</v>
      </c>
      <c r="H592" s="18">
        <v>29168.14</v>
      </c>
      <c r="I592" s="18">
        <v>25841.14</v>
      </c>
      <c r="J592" s="18">
        <v>0</v>
      </c>
      <c r="K592" s="18">
        <v>55009.279999999999</v>
      </c>
      <c r="L592" s="18">
        <v>312.44</v>
      </c>
      <c r="M592" s="18">
        <v>0</v>
      </c>
      <c r="N592" s="18">
        <v>0</v>
      </c>
      <c r="O592" s="18">
        <v>0</v>
      </c>
      <c r="P592" s="18">
        <v>0</v>
      </c>
      <c r="Q592" s="18">
        <v>0</v>
      </c>
      <c r="R592" s="18">
        <v>55009.279999999999</v>
      </c>
      <c r="S592" s="18">
        <v>48386.31</v>
      </c>
      <c r="T592" s="18">
        <v>233.35</v>
      </c>
      <c r="U592" s="18">
        <v>0</v>
      </c>
      <c r="V592" s="18">
        <v>0</v>
      </c>
      <c r="W592" s="18">
        <v>0</v>
      </c>
      <c r="X592" s="18">
        <v>0</v>
      </c>
      <c r="Y592" s="18">
        <v>0</v>
      </c>
      <c r="Z592" s="18">
        <v>48619.66</v>
      </c>
      <c r="AA592" s="18">
        <v>0</v>
      </c>
      <c r="AB592" s="18">
        <v>0</v>
      </c>
      <c r="AC592" s="18">
        <v>0</v>
      </c>
      <c r="AD592" s="18">
        <v>0</v>
      </c>
      <c r="AE592" s="18">
        <v>0</v>
      </c>
      <c r="AF592" s="18">
        <v>0</v>
      </c>
      <c r="AG592" s="18">
        <v>0</v>
      </c>
      <c r="AH592" s="18">
        <v>0</v>
      </c>
      <c r="AI592" s="18">
        <v>0</v>
      </c>
      <c r="AJ592" s="18">
        <v>0</v>
      </c>
      <c r="AK592" s="18">
        <v>0</v>
      </c>
      <c r="AL592" s="18">
        <v>0</v>
      </c>
      <c r="AM592" s="18">
        <v>0</v>
      </c>
      <c r="AN592" s="18">
        <v>0</v>
      </c>
      <c r="AO592" s="18">
        <v>0</v>
      </c>
      <c r="AP592" s="18">
        <v>0</v>
      </c>
      <c r="AQ592" s="18">
        <v>0</v>
      </c>
      <c r="AR592" s="18">
        <v>0</v>
      </c>
      <c r="AS592" s="18">
        <v>0</v>
      </c>
      <c r="AT592" s="1">
        <f t="shared" si="9"/>
        <v>0</v>
      </c>
      <c r="AU592" s="18">
        <v>26153.58</v>
      </c>
      <c r="AV592" s="18">
        <v>48619.66</v>
      </c>
      <c r="AW592" s="19">
        <v>69</v>
      </c>
      <c r="AX592" s="19">
        <v>360</v>
      </c>
      <c r="AY592" s="18">
        <v>191602.05</v>
      </c>
      <c r="AZ592" s="18">
        <v>64350</v>
      </c>
      <c r="BA592" s="20">
        <v>90</v>
      </c>
      <c r="BB592" s="20">
        <v>76.936055944055894</v>
      </c>
      <c r="BC592" s="20">
        <v>9.6</v>
      </c>
      <c r="BD592" s="20"/>
      <c r="BE592" s="2" t="s">
        <v>1523</v>
      </c>
      <c r="BF592" s="14"/>
      <c r="BG592" s="2" t="s">
        <v>550</v>
      </c>
      <c r="BH592" s="2" t="s">
        <v>570</v>
      </c>
      <c r="BI592" s="2" t="s">
        <v>877</v>
      </c>
      <c r="BJ592" s="2" t="s">
        <v>1522</v>
      </c>
      <c r="BK592" s="15" t="s">
        <v>1</v>
      </c>
      <c r="BL592" s="20">
        <v>446566.87529984</v>
      </c>
      <c r="BM592" s="15" t="s">
        <v>35</v>
      </c>
      <c r="BN592" s="20"/>
      <c r="BO592" s="21">
        <v>36535</v>
      </c>
      <c r="BP592" s="21">
        <v>47515</v>
      </c>
      <c r="BQ592" s="13" t="s">
        <v>1407</v>
      </c>
      <c r="BR592" s="13" t="s">
        <v>1694</v>
      </c>
      <c r="BS592" s="13">
        <v>44232</v>
      </c>
      <c r="BT592" s="13">
        <v>44862</v>
      </c>
      <c r="BU592" s="20">
        <v>33687.31</v>
      </c>
      <c r="BV592" s="20">
        <v>137</v>
      </c>
      <c r="BW592" s="20">
        <v>0</v>
      </c>
    </row>
    <row r="593" spans="1:75" s="3" customFormat="1" ht="18.2" customHeight="1" x14ac:dyDescent="0.15">
      <c r="A593" s="6">
        <v>591</v>
      </c>
      <c r="B593" s="7" t="s">
        <v>609</v>
      </c>
      <c r="C593" s="7" t="s">
        <v>34</v>
      </c>
      <c r="D593" s="8">
        <v>45383</v>
      </c>
      <c r="E593" s="9" t="s">
        <v>254</v>
      </c>
      <c r="F593" s="10">
        <v>136</v>
      </c>
      <c r="G593" s="10">
        <v>135</v>
      </c>
      <c r="H593" s="1">
        <v>29785.62</v>
      </c>
      <c r="I593" s="1">
        <v>25371.119999999999</v>
      </c>
      <c r="J593" s="1">
        <v>0</v>
      </c>
      <c r="K593" s="1">
        <v>55156.74</v>
      </c>
      <c r="L593" s="1">
        <v>307.51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55156.74</v>
      </c>
      <c r="S593" s="1">
        <v>48353.13</v>
      </c>
      <c r="T593" s="1">
        <v>238.28</v>
      </c>
      <c r="U593" s="1">
        <v>0</v>
      </c>
      <c r="V593" s="1">
        <v>0</v>
      </c>
      <c r="W593" s="1">
        <v>0</v>
      </c>
      <c r="X593" s="1">
        <v>0</v>
      </c>
      <c r="Y593" s="1">
        <v>0</v>
      </c>
      <c r="Z593" s="1">
        <v>48591.41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0</v>
      </c>
      <c r="AP593" s="1">
        <v>0</v>
      </c>
      <c r="AQ593" s="1">
        <v>0</v>
      </c>
      <c r="AR593" s="1">
        <v>0</v>
      </c>
      <c r="AS593" s="1">
        <v>0</v>
      </c>
      <c r="AT593" s="1">
        <f t="shared" si="9"/>
        <v>0</v>
      </c>
      <c r="AU593" s="1">
        <v>25678.63</v>
      </c>
      <c r="AV593" s="1">
        <v>48591.41</v>
      </c>
      <c r="AW593" s="11">
        <v>71</v>
      </c>
      <c r="AX593" s="11">
        <v>360</v>
      </c>
      <c r="AY593" s="1">
        <v>196965.63</v>
      </c>
      <c r="AZ593" s="1">
        <v>64350</v>
      </c>
      <c r="BA593" s="12">
        <v>90</v>
      </c>
      <c r="BB593" s="12">
        <v>77.1422937062937</v>
      </c>
      <c r="BC593" s="12">
        <v>9.6</v>
      </c>
      <c r="BD593" s="12"/>
      <c r="BE593" s="9" t="s">
        <v>1523</v>
      </c>
      <c r="BF593" s="6"/>
      <c r="BG593" s="9" t="s">
        <v>550</v>
      </c>
      <c r="BH593" s="9" t="s">
        <v>570</v>
      </c>
      <c r="BI593" s="9" t="s">
        <v>877</v>
      </c>
      <c r="BJ593" s="9" t="s">
        <v>1522</v>
      </c>
      <c r="BK593" s="7" t="s">
        <v>1</v>
      </c>
      <c r="BL593" s="12">
        <v>447763.95970871998</v>
      </c>
      <c r="BM593" s="7" t="s">
        <v>35</v>
      </c>
      <c r="BN593" s="12"/>
      <c r="BO593" s="13">
        <v>36615</v>
      </c>
      <c r="BP593" s="13">
        <v>47574</v>
      </c>
      <c r="BQ593" s="13" t="s">
        <v>1567</v>
      </c>
      <c r="BR593" s="13" t="s">
        <v>1718</v>
      </c>
      <c r="BS593" s="13">
        <v>44232</v>
      </c>
      <c r="BT593" s="13">
        <v>44862</v>
      </c>
      <c r="BU593" s="12">
        <v>33459.83</v>
      </c>
      <c r="BV593" s="12">
        <v>137</v>
      </c>
      <c r="BW593" s="12">
        <v>0</v>
      </c>
    </row>
    <row r="594" spans="1:75" s="3" customFormat="1" ht="18.2" customHeight="1" x14ac:dyDescent="0.15">
      <c r="A594" s="14">
        <v>592</v>
      </c>
      <c r="B594" s="15" t="s">
        <v>609</v>
      </c>
      <c r="C594" s="15" t="s">
        <v>34</v>
      </c>
      <c r="D594" s="16">
        <v>45383</v>
      </c>
      <c r="E594" s="2" t="s">
        <v>464</v>
      </c>
      <c r="F594" s="17">
        <v>119</v>
      </c>
      <c r="G594" s="17">
        <v>118</v>
      </c>
      <c r="H594" s="18">
        <v>45755.41</v>
      </c>
      <c r="I594" s="18">
        <v>44778.06</v>
      </c>
      <c r="J594" s="18">
        <v>0</v>
      </c>
      <c r="K594" s="18">
        <v>90533.47</v>
      </c>
      <c r="L594" s="18">
        <v>600.20000000000005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90533.47</v>
      </c>
      <c r="S594" s="18">
        <v>72239.899999999994</v>
      </c>
      <c r="T594" s="18">
        <v>389.68</v>
      </c>
      <c r="U594" s="18">
        <v>0</v>
      </c>
      <c r="V594" s="18">
        <v>0</v>
      </c>
      <c r="W594" s="18">
        <v>0</v>
      </c>
      <c r="X594" s="18">
        <v>0</v>
      </c>
      <c r="Y594" s="18">
        <v>0</v>
      </c>
      <c r="Z594" s="18">
        <v>72629.58</v>
      </c>
      <c r="AA594" s="18">
        <v>0</v>
      </c>
      <c r="AB594" s="18">
        <v>0</v>
      </c>
      <c r="AC594" s="18">
        <v>0</v>
      </c>
      <c r="AD594" s="18">
        <v>0</v>
      </c>
      <c r="AE594" s="18">
        <v>0</v>
      </c>
      <c r="AF594" s="18">
        <v>0</v>
      </c>
      <c r="AG594" s="18">
        <v>0</v>
      </c>
      <c r="AH594" s="18">
        <v>0</v>
      </c>
      <c r="AI594" s="18">
        <v>0</v>
      </c>
      <c r="AJ594" s="18">
        <v>0</v>
      </c>
      <c r="AK594" s="18">
        <v>0</v>
      </c>
      <c r="AL594" s="18">
        <v>0</v>
      </c>
      <c r="AM594" s="18">
        <v>0</v>
      </c>
      <c r="AN594" s="18">
        <v>0</v>
      </c>
      <c r="AO594" s="18">
        <v>0</v>
      </c>
      <c r="AP594" s="18">
        <v>0</v>
      </c>
      <c r="AQ594" s="18">
        <v>0</v>
      </c>
      <c r="AR594" s="18">
        <v>0</v>
      </c>
      <c r="AS594" s="18">
        <v>0</v>
      </c>
      <c r="AT594" s="1">
        <f t="shared" si="9"/>
        <v>0</v>
      </c>
      <c r="AU594" s="18">
        <v>45378.26</v>
      </c>
      <c r="AV594" s="18">
        <v>72629.58</v>
      </c>
      <c r="AW594" s="19">
        <v>58</v>
      </c>
      <c r="AX594" s="19">
        <v>300</v>
      </c>
      <c r="AY594" s="18">
        <v>426350.11</v>
      </c>
      <c r="AZ594" s="18">
        <v>107100</v>
      </c>
      <c r="BA594" s="20">
        <v>85</v>
      </c>
      <c r="BB594" s="20">
        <v>71.851960317460296</v>
      </c>
      <c r="BC594" s="20">
        <v>10.220000000000001</v>
      </c>
      <c r="BD594" s="20"/>
      <c r="BE594" s="2" t="s">
        <v>1523</v>
      </c>
      <c r="BF594" s="14"/>
      <c r="BG594" s="2" t="s">
        <v>550</v>
      </c>
      <c r="BH594" s="2" t="s">
        <v>587</v>
      </c>
      <c r="BI594" s="2" t="s">
        <v>878</v>
      </c>
      <c r="BJ594" s="2" t="s">
        <v>1522</v>
      </c>
      <c r="BK594" s="15" t="s">
        <v>1</v>
      </c>
      <c r="BL594" s="20">
        <v>734953.24439716002</v>
      </c>
      <c r="BM594" s="15" t="s">
        <v>35</v>
      </c>
      <c r="BN594" s="20"/>
      <c r="BO594" s="21">
        <v>38034</v>
      </c>
      <c r="BP594" s="21">
        <v>47178</v>
      </c>
      <c r="BQ594" s="13" t="s">
        <v>1401</v>
      </c>
      <c r="BR594" s="13" t="s">
        <v>1702</v>
      </c>
      <c r="BS594" s="13">
        <v>43867</v>
      </c>
      <c r="BT594" s="13">
        <v>44497</v>
      </c>
      <c r="BU594" s="20">
        <v>14268.1</v>
      </c>
      <c r="BV594" s="20">
        <v>0</v>
      </c>
      <c r="BW594" s="20">
        <v>0</v>
      </c>
    </row>
    <row r="595" spans="1:75" s="3" customFormat="1" ht="18.2" customHeight="1" x14ac:dyDescent="0.15">
      <c r="A595" s="6">
        <v>593</v>
      </c>
      <c r="B595" s="7" t="s">
        <v>609</v>
      </c>
      <c r="C595" s="7" t="s">
        <v>34</v>
      </c>
      <c r="D595" s="8">
        <v>45383</v>
      </c>
      <c r="E595" s="9" t="s">
        <v>390</v>
      </c>
      <c r="F595" s="10">
        <v>129</v>
      </c>
      <c r="G595" s="10">
        <v>128</v>
      </c>
      <c r="H595" s="1">
        <v>30764</v>
      </c>
      <c r="I595" s="1">
        <v>31460.37</v>
      </c>
      <c r="J595" s="1">
        <v>0</v>
      </c>
      <c r="K595" s="1">
        <v>62224.37</v>
      </c>
      <c r="L595" s="1">
        <v>403.45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62224.37</v>
      </c>
      <c r="S595" s="1">
        <v>53805.55</v>
      </c>
      <c r="T595" s="1">
        <v>262.01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54067.56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s="1">
        <f t="shared" si="9"/>
        <v>0</v>
      </c>
      <c r="AU595" s="1">
        <v>31863.82</v>
      </c>
      <c r="AV595" s="1">
        <v>54067.56</v>
      </c>
      <c r="AW595" s="11">
        <v>58</v>
      </c>
      <c r="AX595" s="11">
        <v>300</v>
      </c>
      <c r="AY595" s="1">
        <v>270122.40000000002</v>
      </c>
      <c r="AZ595" s="1">
        <v>72000</v>
      </c>
      <c r="BA595" s="12">
        <v>90</v>
      </c>
      <c r="BB595" s="12">
        <v>77.780462499999999</v>
      </c>
      <c r="BC595" s="12">
        <v>10.220000000000001</v>
      </c>
      <c r="BD595" s="12"/>
      <c r="BE595" s="9" t="s">
        <v>1523</v>
      </c>
      <c r="BF595" s="6"/>
      <c r="BG595" s="9" t="s">
        <v>550</v>
      </c>
      <c r="BH595" s="9" t="s">
        <v>587</v>
      </c>
      <c r="BI595" s="9" t="s">
        <v>878</v>
      </c>
      <c r="BJ595" s="9" t="s">
        <v>1522</v>
      </c>
      <c r="BK595" s="7" t="s">
        <v>1</v>
      </c>
      <c r="BL595" s="12">
        <v>505139.17794235999</v>
      </c>
      <c r="BM595" s="7" t="s">
        <v>35</v>
      </c>
      <c r="BN595" s="12"/>
      <c r="BO595" s="13">
        <v>38027</v>
      </c>
      <c r="BP595" s="13">
        <v>47178</v>
      </c>
      <c r="BQ595" s="13" t="s">
        <v>1425</v>
      </c>
      <c r="BR595" s="13" t="s">
        <v>1714</v>
      </c>
      <c r="BS595" s="13">
        <v>44232</v>
      </c>
      <c r="BT595" s="13">
        <v>44862</v>
      </c>
      <c r="BU595" s="12">
        <v>10397.4</v>
      </c>
      <c r="BV595" s="12">
        <v>0</v>
      </c>
      <c r="BW595" s="12">
        <v>0</v>
      </c>
    </row>
    <row r="596" spans="1:75" s="3" customFormat="1" ht="18.2" customHeight="1" x14ac:dyDescent="0.15">
      <c r="A596" s="14">
        <v>594</v>
      </c>
      <c r="B596" s="15" t="s">
        <v>609</v>
      </c>
      <c r="C596" s="15" t="s">
        <v>34</v>
      </c>
      <c r="D596" s="16">
        <v>45383</v>
      </c>
      <c r="E596" s="2" t="s">
        <v>1157</v>
      </c>
      <c r="F596" s="17">
        <v>0</v>
      </c>
      <c r="G596" s="17">
        <v>0</v>
      </c>
      <c r="H596" s="18">
        <v>48445.15</v>
      </c>
      <c r="I596" s="18">
        <v>0</v>
      </c>
      <c r="J596" s="18">
        <v>0</v>
      </c>
      <c r="K596" s="18">
        <v>48445.15</v>
      </c>
      <c r="L596" s="18">
        <v>635.52</v>
      </c>
      <c r="M596" s="18">
        <v>0</v>
      </c>
      <c r="N596" s="18">
        <v>0</v>
      </c>
      <c r="O596" s="18">
        <v>635.52</v>
      </c>
      <c r="P596" s="18">
        <v>0</v>
      </c>
      <c r="Q596" s="18">
        <v>0</v>
      </c>
      <c r="R596" s="18">
        <v>47809.63</v>
      </c>
      <c r="S596" s="18">
        <v>0</v>
      </c>
      <c r="T596" s="18">
        <v>412.59</v>
      </c>
      <c r="U596" s="18">
        <v>0</v>
      </c>
      <c r="V596" s="18">
        <v>0</v>
      </c>
      <c r="W596" s="18">
        <v>412.59</v>
      </c>
      <c r="X596" s="18">
        <v>0</v>
      </c>
      <c r="Y596" s="18">
        <v>0</v>
      </c>
      <c r="Z596" s="18">
        <v>0</v>
      </c>
      <c r="AA596" s="18">
        <v>0</v>
      </c>
      <c r="AB596" s="18">
        <v>0</v>
      </c>
      <c r="AC596" s="18">
        <v>0</v>
      </c>
      <c r="AD596" s="18">
        <v>0</v>
      </c>
      <c r="AE596" s="18">
        <v>0</v>
      </c>
      <c r="AF596" s="18">
        <v>-17.95</v>
      </c>
      <c r="AG596" s="18">
        <v>55.95</v>
      </c>
      <c r="AH596" s="18">
        <v>71</v>
      </c>
      <c r="AI596" s="18">
        <v>0</v>
      </c>
      <c r="AJ596" s="18">
        <v>0</v>
      </c>
      <c r="AK596" s="18">
        <v>0</v>
      </c>
      <c r="AL596" s="18">
        <v>0</v>
      </c>
      <c r="AM596" s="18">
        <v>0</v>
      </c>
      <c r="AN596" s="18">
        <v>0</v>
      </c>
      <c r="AO596" s="18">
        <v>0</v>
      </c>
      <c r="AP596" s="18">
        <v>100.82</v>
      </c>
      <c r="AQ596" s="18">
        <v>0</v>
      </c>
      <c r="AR596" s="18">
        <v>87.69</v>
      </c>
      <c r="AS596" s="18">
        <v>0</v>
      </c>
      <c r="AT596" s="1">
        <f t="shared" si="9"/>
        <v>1170.2399999999998</v>
      </c>
      <c r="AU596" s="18">
        <v>0</v>
      </c>
      <c r="AV596" s="18">
        <v>0</v>
      </c>
      <c r="AW596" s="19">
        <v>58</v>
      </c>
      <c r="AX596" s="19">
        <v>300</v>
      </c>
      <c r="AY596" s="18">
        <v>426350.11</v>
      </c>
      <c r="AZ596" s="18">
        <v>113400</v>
      </c>
      <c r="BA596" s="20">
        <v>90</v>
      </c>
      <c r="BB596" s="20">
        <v>37.944150793650799</v>
      </c>
      <c r="BC596" s="20">
        <v>10.220000000000001</v>
      </c>
      <c r="BD596" s="20"/>
      <c r="BE596" s="2" t="s">
        <v>1523</v>
      </c>
      <c r="BF596" s="14"/>
      <c r="BG596" s="2" t="s">
        <v>550</v>
      </c>
      <c r="BH596" s="2" t="s">
        <v>587</v>
      </c>
      <c r="BI596" s="2" t="s">
        <v>878</v>
      </c>
      <c r="BJ596" s="2" t="s">
        <v>3</v>
      </c>
      <c r="BK596" s="15" t="s">
        <v>1</v>
      </c>
      <c r="BL596" s="20">
        <v>388119.91500963998</v>
      </c>
      <c r="BM596" s="15" t="s">
        <v>35</v>
      </c>
      <c r="BN596" s="20"/>
      <c r="BO596" s="21">
        <v>38037</v>
      </c>
      <c r="BP596" s="21">
        <v>47178</v>
      </c>
      <c r="BQ596" s="13" t="s">
        <v>1665</v>
      </c>
      <c r="BR596" s="13" t="s">
        <v>1687</v>
      </c>
      <c r="BS596" s="13" t="s">
        <v>1667</v>
      </c>
      <c r="BT596" s="13" t="s">
        <v>1667</v>
      </c>
      <c r="BU596" s="20">
        <v>0</v>
      </c>
      <c r="BV596" s="20">
        <v>0</v>
      </c>
      <c r="BW596" s="20">
        <v>0</v>
      </c>
    </row>
    <row r="597" spans="1:75" s="3" customFormat="1" ht="18.2" customHeight="1" x14ac:dyDescent="0.15">
      <c r="A597" s="6">
        <v>595</v>
      </c>
      <c r="B597" s="7" t="s">
        <v>609</v>
      </c>
      <c r="C597" s="7" t="s">
        <v>34</v>
      </c>
      <c r="D597" s="8">
        <v>45383</v>
      </c>
      <c r="E597" s="9" t="s">
        <v>1158</v>
      </c>
      <c r="F597" s="10">
        <v>0</v>
      </c>
      <c r="G597" s="10">
        <v>0</v>
      </c>
      <c r="H597" s="1">
        <v>9422.73</v>
      </c>
      <c r="I597" s="1">
        <v>0</v>
      </c>
      <c r="J597" s="1">
        <v>0</v>
      </c>
      <c r="K597" s="1">
        <v>9422.73</v>
      </c>
      <c r="L597" s="1">
        <v>656.54</v>
      </c>
      <c r="M597" s="1">
        <v>0</v>
      </c>
      <c r="N597" s="1">
        <v>0</v>
      </c>
      <c r="O597" s="1">
        <v>656.54</v>
      </c>
      <c r="P597" s="1">
        <v>0</v>
      </c>
      <c r="Q597" s="1">
        <v>0</v>
      </c>
      <c r="R597" s="1">
        <v>8766.19</v>
      </c>
      <c r="S597" s="1">
        <v>0</v>
      </c>
      <c r="T597" s="1">
        <v>78.37</v>
      </c>
      <c r="U597" s="1">
        <v>0</v>
      </c>
      <c r="V597" s="1">
        <v>0</v>
      </c>
      <c r="W597" s="1">
        <v>78.37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-9.92</v>
      </c>
      <c r="AG597" s="1">
        <v>39.28</v>
      </c>
      <c r="AH597" s="1">
        <v>50.71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0</v>
      </c>
      <c r="AP597" s="1">
        <v>0</v>
      </c>
      <c r="AQ597" s="1">
        <v>0</v>
      </c>
      <c r="AR597" s="1">
        <v>0</v>
      </c>
      <c r="AS597" s="1">
        <v>4.927E-3</v>
      </c>
      <c r="AT597" s="1">
        <f t="shared" si="9"/>
        <v>814.97507299999995</v>
      </c>
      <c r="AU597" s="1">
        <v>0</v>
      </c>
      <c r="AV597" s="1">
        <v>0</v>
      </c>
      <c r="AW597" s="11">
        <v>59</v>
      </c>
      <c r="AX597" s="11">
        <v>300</v>
      </c>
      <c r="AY597" s="1">
        <v>305696.07</v>
      </c>
      <c r="AZ597" s="1">
        <v>81000</v>
      </c>
      <c r="BA597" s="12">
        <v>90</v>
      </c>
      <c r="BB597" s="12">
        <v>9.74021111111111</v>
      </c>
      <c r="BC597" s="12">
        <v>9.98</v>
      </c>
      <c r="BD597" s="12"/>
      <c r="BE597" s="9" t="s">
        <v>1523</v>
      </c>
      <c r="BF597" s="6"/>
      <c r="BG597" s="9" t="s">
        <v>550</v>
      </c>
      <c r="BH597" s="9" t="s">
        <v>587</v>
      </c>
      <c r="BI597" s="9" t="s">
        <v>878</v>
      </c>
      <c r="BJ597" s="9" t="s">
        <v>3</v>
      </c>
      <c r="BK597" s="7" t="s">
        <v>1</v>
      </c>
      <c r="BL597" s="12">
        <v>71164.175873319997</v>
      </c>
      <c r="BM597" s="7" t="s">
        <v>35</v>
      </c>
      <c r="BN597" s="12"/>
      <c r="BO597" s="13">
        <v>38054</v>
      </c>
      <c r="BP597" s="13">
        <v>47209</v>
      </c>
      <c r="BQ597" s="13" t="s">
        <v>1402</v>
      </c>
      <c r="BR597" s="13" t="s">
        <v>1697</v>
      </c>
      <c r="BS597" s="13" t="s">
        <v>1667</v>
      </c>
      <c r="BT597" s="13" t="s">
        <v>1667</v>
      </c>
      <c r="BU597" s="12">
        <v>0</v>
      </c>
      <c r="BV597" s="12">
        <v>0</v>
      </c>
      <c r="BW597" s="12">
        <v>0</v>
      </c>
    </row>
    <row r="598" spans="1:75" s="3" customFormat="1" ht="18.2" customHeight="1" x14ac:dyDescent="0.15">
      <c r="A598" s="14">
        <v>596</v>
      </c>
      <c r="B598" s="15" t="s">
        <v>609</v>
      </c>
      <c r="C598" s="15" t="s">
        <v>34</v>
      </c>
      <c r="D598" s="16">
        <v>45383</v>
      </c>
      <c r="E598" s="2" t="s">
        <v>1159</v>
      </c>
      <c r="F598" s="17">
        <v>0</v>
      </c>
      <c r="G598" s="17">
        <v>0</v>
      </c>
      <c r="H598" s="18">
        <v>34990.629999999997</v>
      </c>
      <c r="I598" s="18">
        <v>0</v>
      </c>
      <c r="J598" s="18">
        <v>0</v>
      </c>
      <c r="K598" s="18">
        <v>34990.629999999997</v>
      </c>
      <c r="L598" s="18">
        <v>436.7</v>
      </c>
      <c r="M598" s="18">
        <v>0</v>
      </c>
      <c r="N598" s="18">
        <v>0</v>
      </c>
      <c r="O598" s="18">
        <v>436.7</v>
      </c>
      <c r="P598" s="18">
        <v>0</v>
      </c>
      <c r="Q598" s="18">
        <v>0</v>
      </c>
      <c r="R598" s="18">
        <v>34553.93</v>
      </c>
      <c r="S598" s="18">
        <v>0</v>
      </c>
      <c r="T598" s="18">
        <v>283.42</v>
      </c>
      <c r="U598" s="18">
        <v>0</v>
      </c>
      <c r="V598" s="18">
        <v>0</v>
      </c>
      <c r="W598" s="18">
        <v>283.42</v>
      </c>
      <c r="X598" s="18">
        <v>0</v>
      </c>
      <c r="Y598" s="18">
        <v>0</v>
      </c>
      <c r="Z598" s="18">
        <v>0</v>
      </c>
      <c r="AA598" s="18">
        <v>0</v>
      </c>
      <c r="AB598" s="18">
        <v>0</v>
      </c>
      <c r="AC598" s="18">
        <v>0</v>
      </c>
      <c r="AD598" s="18">
        <v>0</v>
      </c>
      <c r="AE598" s="18">
        <v>0</v>
      </c>
      <c r="AF598" s="18">
        <v>-5.51</v>
      </c>
      <c r="AG598" s="18">
        <v>38.54</v>
      </c>
      <c r="AH598" s="18">
        <v>50.71</v>
      </c>
      <c r="AI598" s="18">
        <v>0</v>
      </c>
      <c r="AJ598" s="18">
        <v>0</v>
      </c>
      <c r="AK598" s="18">
        <v>0</v>
      </c>
      <c r="AL598" s="18">
        <v>0</v>
      </c>
      <c r="AM598" s="18">
        <v>0</v>
      </c>
      <c r="AN598" s="18">
        <v>0</v>
      </c>
      <c r="AO598" s="18">
        <v>0</v>
      </c>
      <c r="AP598" s="18">
        <v>0.06</v>
      </c>
      <c r="AQ598" s="18">
        <v>0</v>
      </c>
      <c r="AR598" s="18">
        <v>0.52</v>
      </c>
      <c r="AS598" s="18">
        <v>0</v>
      </c>
      <c r="AT598" s="1">
        <f t="shared" si="9"/>
        <v>803.4</v>
      </c>
      <c r="AU598" s="18">
        <v>0</v>
      </c>
      <c r="AV598" s="18">
        <v>0</v>
      </c>
      <c r="AW598" s="19">
        <v>61</v>
      </c>
      <c r="AX598" s="19">
        <v>300</v>
      </c>
      <c r="AY598" s="18">
        <v>307528.74</v>
      </c>
      <c r="AZ598" s="18">
        <v>81000</v>
      </c>
      <c r="BA598" s="20">
        <v>90</v>
      </c>
      <c r="BB598" s="20">
        <v>38.393255555555598</v>
      </c>
      <c r="BC598" s="20">
        <v>9.7200000000000006</v>
      </c>
      <c r="BD598" s="20"/>
      <c r="BE598" s="2" t="s">
        <v>1523</v>
      </c>
      <c r="BF598" s="14"/>
      <c r="BG598" s="2" t="s">
        <v>550</v>
      </c>
      <c r="BH598" s="2" t="s">
        <v>587</v>
      </c>
      <c r="BI598" s="2" t="s">
        <v>878</v>
      </c>
      <c r="BJ598" s="2" t="s">
        <v>3</v>
      </c>
      <c r="BK598" s="15" t="s">
        <v>1</v>
      </c>
      <c r="BL598" s="20">
        <v>280509.77125003998</v>
      </c>
      <c r="BM598" s="15" t="s">
        <v>35</v>
      </c>
      <c r="BN598" s="20"/>
      <c r="BO598" s="21">
        <v>38121</v>
      </c>
      <c r="BP598" s="21">
        <v>47270</v>
      </c>
      <c r="BQ598" s="13" t="s">
        <v>1402</v>
      </c>
      <c r="BR598" s="13" t="s">
        <v>1697</v>
      </c>
      <c r="BS598" s="13" t="s">
        <v>1667</v>
      </c>
      <c r="BT598" s="13" t="s">
        <v>1667</v>
      </c>
      <c r="BU598" s="20">
        <v>0</v>
      </c>
      <c r="BV598" s="20">
        <v>0</v>
      </c>
      <c r="BW598" s="20">
        <v>0</v>
      </c>
    </row>
    <row r="599" spans="1:75" s="3" customFormat="1" ht="18.2" customHeight="1" x14ac:dyDescent="0.15">
      <c r="A599" s="6">
        <v>597</v>
      </c>
      <c r="B599" s="7" t="s">
        <v>609</v>
      </c>
      <c r="C599" s="7" t="s">
        <v>34</v>
      </c>
      <c r="D599" s="8">
        <v>45383</v>
      </c>
      <c r="E599" s="9" t="s">
        <v>1160</v>
      </c>
      <c r="F599" s="10">
        <v>0</v>
      </c>
      <c r="G599" s="10">
        <v>0</v>
      </c>
      <c r="H599" s="1">
        <v>42071.25</v>
      </c>
      <c r="I599" s="1">
        <v>0</v>
      </c>
      <c r="J599" s="1">
        <v>0</v>
      </c>
      <c r="K599" s="1">
        <v>42071.25</v>
      </c>
      <c r="L599" s="1">
        <v>675.84</v>
      </c>
      <c r="M599" s="1">
        <v>0</v>
      </c>
      <c r="N599" s="1">
        <v>0</v>
      </c>
      <c r="O599" s="1">
        <v>675.84</v>
      </c>
      <c r="P599" s="1">
        <v>0</v>
      </c>
      <c r="Q599" s="1">
        <v>0</v>
      </c>
      <c r="R599" s="1">
        <v>41395.410000000003</v>
      </c>
      <c r="S599" s="1">
        <v>0</v>
      </c>
      <c r="T599" s="1">
        <v>341.13</v>
      </c>
      <c r="U599" s="1">
        <v>0</v>
      </c>
      <c r="V599" s="1">
        <v>0</v>
      </c>
      <c r="W599" s="1">
        <v>341.13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-9.4499999999999993</v>
      </c>
      <c r="AG599" s="1">
        <v>54.42</v>
      </c>
      <c r="AH599" s="1">
        <v>71.569999999999993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0</v>
      </c>
      <c r="AP599" s="1">
        <v>3633.89</v>
      </c>
      <c r="AQ599" s="1">
        <v>0</v>
      </c>
      <c r="AR599" s="1">
        <v>1133.51</v>
      </c>
      <c r="AS599" s="1">
        <v>0</v>
      </c>
      <c r="AT599" s="1">
        <f t="shared" si="9"/>
        <v>3633.8900000000008</v>
      </c>
      <c r="AU599" s="1">
        <v>0</v>
      </c>
      <c r="AV599" s="1">
        <v>0</v>
      </c>
      <c r="AW599" s="11">
        <v>62</v>
      </c>
      <c r="AX599" s="11">
        <v>300</v>
      </c>
      <c r="AY599" s="1">
        <v>433276.88</v>
      </c>
      <c r="AZ599" s="1">
        <v>114300</v>
      </c>
      <c r="BA599" s="12">
        <v>90</v>
      </c>
      <c r="BB599" s="12">
        <v>32.5948110236221</v>
      </c>
      <c r="BC599" s="12">
        <v>9.73</v>
      </c>
      <c r="BD599" s="12"/>
      <c r="BE599" s="9" t="s">
        <v>1523</v>
      </c>
      <c r="BF599" s="6"/>
      <c r="BG599" s="9" t="s">
        <v>550</v>
      </c>
      <c r="BH599" s="9" t="s">
        <v>587</v>
      </c>
      <c r="BI599" s="9" t="s">
        <v>878</v>
      </c>
      <c r="BJ599" s="9" t="s">
        <v>3</v>
      </c>
      <c r="BK599" s="7" t="s">
        <v>1</v>
      </c>
      <c r="BL599" s="12">
        <v>336049.09745147999</v>
      </c>
      <c r="BM599" s="7" t="s">
        <v>35</v>
      </c>
      <c r="BN599" s="12"/>
      <c r="BO599" s="13">
        <v>38168</v>
      </c>
      <c r="BP599" s="13">
        <v>47300</v>
      </c>
      <c r="BQ599" s="13" t="s">
        <v>1402</v>
      </c>
      <c r="BR599" s="13" t="s">
        <v>1697</v>
      </c>
      <c r="BS599" s="13" t="s">
        <v>1667</v>
      </c>
      <c r="BT599" s="13" t="s">
        <v>1667</v>
      </c>
      <c r="BU599" s="12">
        <v>0</v>
      </c>
      <c r="BV599" s="12">
        <v>0</v>
      </c>
      <c r="BW599" s="12">
        <v>0</v>
      </c>
    </row>
    <row r="600" spans="1:75" s="3" customFormat="1" ht="18.2" customHeight="1" x14ac:dyDescent="0.15">
      <c r="A600" s="14">
        <v>598</v>
      </c>
      <c r="B600" s="15" t="s">
        <v>609</v>
      </c>
      <c r="C600" s="15" t="s">
        <v>34</v>
      </c>
      <c r="D600" s="16">
        <v>45383</v>
      </c>
      <c r="E600" s="2" t="s">
        <v>1161</v>
      </c>
      <c r="F600" s="17">
        <v>55</v>
      </c>
      <c r="G600" s="17">
        <v>54</v>
      </c>
      <c r="H600" s="18">
        <v>60132.41</v>
      </c>
      <c r="I600" s="18">
        <v>29760.89</v>
      </c>
      <c r="J600" s="18">
        <v>0</v>
      </c>
      <c r="K600" s="18">
        <v>89893.3</v>
      </c>
      <c r="L600" s="18">
        <v>666.53</v>
      </c>
      <c r="M600" s="18">
        <v>0</v>
      </c>
      <c r="N600" s="18">
        <v>0</v>
      </c>
      <c r="O600" s="18">
        <v>0</v>
      </c>
      <c r="P600" s="18">
        <v>0</v>
      </c>
      <c r="Q600" s="18">
        <v>0</v>
      </c>
      <c r="R600" s="18">
        <v>89893.3</v>
      </c>
      <c r="S600" s="18">
        <v>31173.040000000001</v>
      </c>
      <c r="T600" s="18">
        <v>456</v>
      </c>
      <c r="U600" s="18">
        <v>0</v>
      </c>
      <c r="V600" s="18">
        <v>0</v>
      </c>
      <c r="W600" s="18">
        <v>0</v>
      </c>
      <c r="X600" s="18">
        <v>0</v>
      </c>
      <c r="Y600" s="18">
        <v>0</v>
      </c>
      <c r="Z600" s="18">
        <v>31629.040000000001</v>
      </c>
      <c r="AA600" s="18">
        <v>0</v>
      </c>
      <c r="AB600" s="18">
        <v>0</v>
      </c>
      <c r="AC600" s="18">
        <v>0</v>
      </c>
      <c r="AD600" s="18">
        <v>0</v>
      </c>
      <c r="AE600" s="18">
        <v>0</v>
      </c>
      <c r="AF600" s="18">
        <v>0</v>
      </c>
      <c r="AG600" s="18">
        <v>0</v>
      </c>
      <c r="AH600" s="18">
        <v>0</v>
      </c>
      <c r="AI600" s="18">
        <v>0</v>
      </c>
      <c r="AJ600" s="18">
        <v>0</v>
      </c>
      <c r="AK600" s="18">
        <v>0</v>
      </c>
      <c r="AL600" s="18">
        <v>0</v>
      </c>
      <c r="AM600" s="18">
        <v>0</v>
      </c>
      <c r="AN600" s="18">
        <v>0</v>
      </c>
      <c r="AO600" s="18">
        <v>0</v>
      </c>
      <c r="AP600" s="18">
        <v>0</v>
      </c>
      <c r="AQ600" s="18">
        <v>0</v>
      </c>
      <c r="AR600" s="18">
        <v>0</v>
      </c>
      <c r="AS600" s="18">
        <v>0</v>
      </c>
      <c r="AT600" s="1">
        <f t="shared" si="9"/>
        <v>0</v>
      </c>
      <c r="AU600" s="18">
        <v>30427.42</v>
      </c>
      <c r="AV600" s="18">
        <v>31629.040000000001</v>
      </c>
      <c r="AW600" s="19">
        <v>68</v>
      </c>
      <c r="AX600" s="19">
        <v>300</v>
      </c>
      <c r="AY600" s="18">
        <v>918000</v>
      </c>
      <c r="AZ600" s="18">
        <v>132677.9</v>
      </c>
      <c r="BA600" s="20">
        <v>50.98</v>
      </c>
      <c r="BB600" s="20">
        <v>34.540495696721202</v>
      </c>
      <c r="BC600" s="20">
        <v>9.1</v>
      </c>
      <c r="BD600" s="20"/>
      <c r="BE600" s="2" t="s">
        <v>1523</v>
      </c>
      <c r="BF600" s="14"/>
      <c r="BG600" s="2" t="s">
        <v>850</v>
      </c>
      <c r="BH600" s="2" t="s">
        <v>879</v>
      </c>
      <c r="BI600" s="2" t="s">
        <v>880</v>
      </c>
      <c r="BJ600" s="2" t="s">
        <v>1522</v>
      </c>
      <c r="BK600" s="15" t="s">
        <v>1</v>
      </c>
      <c r="BL600" s="20">
        <v>729756.3264124</v>
      </c>
      <c r="BM600" s="15" t="s">
        <v>35</v>
      </c>
      <c r="BN600" s="20"/>
      <c r="BO600" s="21">
        <v>38337</v>
      </c>
      <c r="BP600" s="21">
        <v>47484</v>
      </c>
      <c r="BQ600" s="13" t="s">
        <v>1761</v>
      </c>
      <c r="BR600" s="13" t="s">
        <v>1762</v>
      </c>
      <c r="BS600" s="13" t="s">
        <v>1667</v>
      </c>
      <c r="BT600" s="13" t="s">
        <v>1667</v>
      </c>
      <c r="BU600" s="20">
        <v>7884.25</v>
      </c>
      <c r="BV600" s="20">
        <v>0</v>
      </c>
      <c r="BW600" s="20">
        <v>0</v>
      </c>
    </row>
    <row r="601" spans="1:75" s="3" customFormat="1" ht="18.2" customHeight="1" x14ac:dyDescent="0.15">
      <c r="A601" s="6">
        <v>599</v>
      </c>
      <c r="B601" s="7" t="s">
        <v>609</v>
      </c>
      <c r="C601" s="7" t="s">
        <v>34</v>
      </c>
      <c r="D601" s="8">
        <v>45383</v>
      </c>
      <c r="E601" s="9" t="s">
        <v>1162</v>
      </c>
      <c r="F601" s="10">
        <v>0</v>
      </c>
      <c r="G601" s="10">
        <v>0</v>
      </c>
      <c r="H601" s="1">
        <v>22527.02</v>
      </c>
      <c r="I601" s="1">
        <v>0</v>
      </c>
      <c r="J601" s="1">
        <v>0</v>
      </c>
      <c r="K601" s="1">
        <v>22527.02</v>
      </c>
      <c r="L601" s="1">
        <v>197.05</v>
      </c>
      <c r="M601" s="1">
        <v>0</v>
      </c>
      <c r="N601" s="1">
        <v>0</v>
      </c>
      <c r="O601" s="1">
        <v>197.05</v>
      </c>
      <c r="P601" s="1">
        <v>0</v>
      </c>
      <c r="Q601" s="1">
        <v>0</v>
      </c>
      <c r="R601" s="1">
        <v>22329.97</v>
      </c>
      <c r="S601" s="1">
        <v>0</v>
      </c>
      <c r="T601" s="1">
        <v>130.28</v>
      </c>
      <c r="U601" s="1">
        <v>0</v>
      </c>
      <c r="V601" s="1">
        <v>0</v>
      </c>
      <c r="W601" s="1">
        <v>130.28</v>
      </c>
      <c r="X601" s="1">
        <v>0</v>
      </c>
      <c r="Y601" s="1">
        <v>0</v>
      </c>
      <c r="Z601" s="1">
        <v>0</v>
      </c>
      <c r="AA601" s="1">
        <v>78.5</v>
      </c>
      <c r="AB601" s="1">
        <v>0</v>
      </c>
      <c r="AC601" s="1">
        <v>0</v>
      </c>
      <c r="AD601" s="1">
        <v>0</v>
      </c>
      <c r="AE601" s="1">
        <v>0</v>
      </c>
      <c r="AF601" s="1">
        <v>-35.31</v>
      </c>
      <c r="AG601" s="1">
        <v>44.64</v>
      </c>
      <c r="AH601" s="1">
        <v>25.13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0</v>
      </c>
      <c r="AP601" s="1">
        <v>0</v>
      </c>
      <c r="AQ601" s="1">
        <v>0</v>
      </c>
      <c r="AR601" s="1">
        <v>0</v>
      </c>
      <c r="AS601" s="1">
        <v>3.6949999999999999E-3</v>
      </c>
      <c r="AT601" s="1">
        <f t="shared" si="9"/>
        <v>440.28630500000003</v>
      </c>
      <c r="AU601" s="1">
        <v>0</v>
      </c>
      <c r="AV601" s="1">
        <v>0</v>
      </c>
      <c r="AW601" s="11">
        <v>87</v>
      </c>
      <c r="AX601" s="11">
        <v>360</v>
      </c>
      <c r="AY601" s="1">
        <v>164496.42000000001</v>
      </c>
      <c r="AZ601" s="1">
        <v>49500</v>
      </c>
      <c r="BA601" s="12">
        <v>90</v>
      </c>
      <c r="BB601" s="12">
        <v>40.599945454545498</v>
      </c>
      <c r="BC601" s="12">
        <v>6.94</v>
      </c>
      <c r="BD601" s="12"/>
      <c r="BE601" s="9" t="s">
        <v>1523</v>
      </c>
      <c r="BF601" s="6"/>
      <c r="BG601" s="9" t="s">
        <v>782</v>
      </c>
      <c r="BH601" s="9" t="s">
        <v>881</v>
      </c>
      <c r="BI601" s="9" t="s">
        <v>882</v>
      </c>
      <c r="BJ601" s="9" t="s">
        <v>3</v>
      </c>
      <c r="BK601" s="7" t="s">
        <v>1</v>
      </c>
      <c r="BL601" s="12">
        <v>181275.32169916001</v>
      </c>
      <c r="BM601" s="7" t="s">
        <v>35</v>
      </c>
      <c r="BN601" s="12"/>
      <c r="BO601" s="13">
        <v>37088</v>
      </c>
      <c r="BP601" s="13">
        <v>48061</v>
      </c>
      <c r="BQ601" s="13" t="s">
        <v>1402</v>
      </c>
      <c r="BR601" s="13" t="s">
        <v>1697</v>
      </c>
      <c r="BS601" s="13" t="s">
        <v>1667</v>
      </c>
      <c r="BT601" s="13" t="s">
        <v>1667</v>
      </c>
      <c r="BU601" s="12">
        <v>0</v>
      </c>
      <c r="BV601" s="12">
        <v>78.5</v>
      </c>
      <c r="BW601" s="12">
        <v>0</v>
      </c>
    </row>
    <row r="602" spans="1:75" s="3" customFormat="1" ht="18.2" customHeight="1" x14ac:dyDescent="0.15">
      <c r="A602" s="14">
        <v>600</v>
      </c>
      <c r="B602" s="15" t="s">
        <v>609</v>
      </c>
      <c r="C602" s="15" t="s">
        <v>34</v>
      </c>
      <c r="D602" s="16">
        <v>45383</v>
      </c>
      <c r="E602" s="2" t="s">
        <v>1163</v>
      </c>
      <c r="F602" s="17">
        <v>0</v>
      </c>
      <c r="G602" s="17">
        <v>0</v>
      </c>
      <c r="H602" s="18">
        <v>22917.73</v>
      </c>
      <c r="I602" s="18">
        <v>0</v>
      </c>
      <c r="J602" s="18">
        <v>0</v>
      </c>
      <c r="K602" s="18">
        <v>22917.73</v>
      </c>
      <c r="L602" s="18">
        <v>194.79</v>
      </c>
      <c r="M602" s="18">
        <v>0</v>
      </c>
      <c r="N602" s="18">
        <v>0</v>
      </c>
      <c r="O602" s="18">
        <v>194.79</v>
      </c>
      <c r="P602" s="18">
        <v>0</v>
      </c>
      <c r="Q602" s="18">
        <v>0</v>
      </c>
      <c r="R602" s="18">
        <v>22722.94</v>
      </c>
      <c r="S602" s="18">
        <v>0</v>
      </c>
      <c r="T602" s="18">
        <v>132.54</v>
      </c>
      <c r="U602" s="18">
        <v>0</v>
      </c>
      <c r="V602" s="18">
        <v>0</v>
      </c>
      <c r="W602" s="18">
        <v>132.54</v>
      </c>
      <c r="X602" s="18">
        <v>0</v>
      </c>
      <c r="Y602" s="18">
        <v>0</v>
      </c>
      <c r="Z602" s="18">
        <v>0</v>
      </c>
      <c r="AA602" s="18">
        <v>78.5</v>
      </c>
      <c r="AB602" s="18">
        <v>0</v>
      </c>
      <c r="AC602" s="18">
        <v>0</v>
      </c>
      <c r="AD602" s="18">
        <v>0</v>
      </c>
      <c r="AE602" s="18">
        <v>0</v>
      </c>
      <c r="AF602" s="18">
        <v>-35.08</v>
      </c>
      <c r="AG602" s="18">
        <v>44.64</v>
      </c>
      <c r="AH602" s="18">
        <v>25.24</v>
      </c>
      <c r="AI602" s="18">
        <v>0</v>
      </c>
      <c r="AJ602" s="18">
        <v>0</v>
      </c>
      <c r="AK602" s="18">
        <v>0</v>
      </c>
      <c r="AL602" s="18">
        <v>0</v>
      </c>
      <c r="AM602" s="18">
        <v>0</v>
      </c>
      <c r="AN602" s="18">
        <v>0</v>
      </c>
      <c r="AO602" s="18">
        <v>0</v>
      </c>
      <c r="AP602" s="18">
        <v>6.29</v>
      </c>
      <c r="AQ602" s="18">
        <v>0</v>
      </c>
      <c r="AR602" s="18">
        <v>3.46</v>
      </c>
      <c r="AS602" s="18">
        <v>0</v>
      </c>
      <c r="AT602" s="1">
        <f t="shared" si="9"/>
        <v>443.46000000000004</v>
      </c>
      <c r="AU602" s="18">
        <v>0</v>
      </c>
      <c r="AV602" s="18">
        <v>0</v>
      </c>
      <c r="AW602" s="19">
        <v>89</v>
      </c>
      <c r="AX602" s="19">
        <v>360</v>
      </c>
      <c r="AY602" s="18">
        <v>164631.12</v>
      </c>
      <c r="AZ602" s="18">
        <v>49500</v>
      </c>
      <c r="BA602" s="20">
        <v>90</v>
      </c>
      <c r="BB602" s="20">
        <v>41.314436363636403</v>
      </c>
      <c r="BC602" s="20">
        <v>6.94</v>
      </c>
      <c r="BD602" s="20"/>
      <c r="BE602" s="2" t="s">
        <v>1523</v>
      </c>
      <c r="BF602" s="14"/>
      <c r="BG602" s="2" t="s">
        <v>782</v>
      </c>
      <c r="BH602" s="2" t="s">
        <v>881</v>
      </c>
      <c r="BI602" s="2" t="s">
        <v>882</v>
      </c>
      <c r="BJ602" s="2" t="s">
        <v>3</v>
      </c>
      <c r="BK602" s="15" t="s">
        <v>1</v>
      </c>
      <c r="BL602" s="20">
        <v>184465.46316232</v>
      </c>
      <c r="BM602" s="15" t="s">
        <v>35</v>
      </c>
      <c r="BN602" s="20"/>
      <c r="BO602" s="21">
        <v>37140</v>
      </c>
      <c r="BP602" s="21">
        <v>48122</v>
      </c>
      <c r="BQ602" s="13" t="s">
        <v>1402</v>
      </c>
      <c r="BR602" s="13" t="s">
        <v>1697</v>
      </c>
      <c r="BS602" s="13" t="s">
        <v>1667</v>
      </c>
      <c r="BT602" s="13" t="s">
        <v>1667</v>
      </c>
      <c r="BU602" s="20">
        <v>0</v>
      </c>
      <c r="BV602" s="20">
        <v>78.5</v>
      </c>
      <c r="BW602" s="20">
        <v>0</v>
      </c>
    </row>
    <row r="603" spans="1:75" s="3" customFormat="1" ht="18.2" customHeight="1" x14ac:dyDescent="0.15">
      <c r="A603" s="6">
        <v>601</v>
      </c>
      <c r="B603" s="7" t="s">
        <v>609</v>
      </c>
      <c r="C603" s="7" t="s">
        <v>34</v>
      </c>
      <c r="D603" s="8">
        <v>45383</v>
      </c>
      <c r="E603" s="9" t="s">
        <v>1164</v>
      </c>
      <c r="F603" s="10">
        <v>0</v>
      </c>
      <c r="G603" s="10">
        <v>0</v>
      </c>
      <c r="H603" s="1">
        <v>22917.73</v>
      </c>
      <c r="I603" s="1">
        <v>0</v>
      </c>
      <c r="J603" s="1">
        <v>0</v>
      </c>
      <c r="K603" s="1">
        <v>22917.73</v>
      </c>
      <c r="L603" s="1">
        <v>194.79</v>
      </c>
      <c r="M603" s="1">
        <v>0</v>
      </c>
      <c r="N603" s="1">
        <v>0</v>
      </c>
      <c r="O603" s="1">
        <v>194.79</v>
      </c>
      <c r="P603" s="1">
        <v>0</v>
      </c>
      <c r="Q603" s="1">
        <v>0</v>
      </c>
      <c r="R603" s="1">
        <v>22722.94</v>
      </c>
      <c r="S603" s="1">
        <v>0</v>
      </c>
      <c r="T603" s="1">
        <v>132.54</v>
      </c>
      <c r="U603" s="1">
        <v>0</v>
      </c>
      <c r="V603" s="1">
        <v>0</v>
      </c>
      <c r="W603" s="1">
        <v>132.54</v>
      </c>
      <c r="X603" s="1">
        <v>0</v>
      </c>
      <c r="Y603" s="1">
        <v>0</v>
      </c>
      <c r="Z603" s="1">
        <v>0</v>
      </c>
      <c r="AA603" s="1">
        <v>78.5</v>
      </c>
      <c r="AB603" s="1">
        <v>0</v>
      </c>
      <c r="AC603" s="1">
        <v>0</v>
      </c>
      <c r="AD603" s="1">
        <v>0</v>
      </c>
      <c r="AE603" s="1">
        <v>0</v>
      </c>
      <c r="AF603" s="1">
        <v>-35.08</v>
      </c>
      <c r="AG603" s="1">
        <v>44.64</v>
      </c>
      <c r="AH603" s="1">
        <v>25.24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0</v>
      </c>
      <c r="AP603" s="1">
        <v>58.64</v>
      </c>
      <c r="AQ603" s="1">
        <v>0</v>
      </c>
      <c r="AR603" s="1">
        <v>6.54</v>
      </c>
      <c r="AS603" s="1">
        <v>0</v>
      </c>
      <c r="AT603" s="1">
        <f t="shared" si="9"/>
        <v>492.73</v>
      </c>
      <c r="AU603" s="1">
        <v>0</v>
      </c>
      <c r="AV603" s="1">
        <v>0</v>
      </c>
      <c r="AW603" s="11">
        <v>89</v>
      </c>
      <c r="AX603" s="11">
        <v>360</v>
      </c>
      <c r="AY603" s="1">
        <v>164631.12</v>
      </c>
      <c r="AZ603" s="1">
        <v>49500</v>
      </c>
      <c r="BA603" s="12">
        <v>90</v>
      </c>
      <c r="BB603" s="12">
        <v>41.314436363636403</v>
      </c>
      <c r="BC603" s="12">
        <v>6.94</v>
      </c>
      <c r="BD603" s="12"/>
      <c r="BE603" s="9" t="s">
        <v>1523</v>
      </c>
      <c r="BF603" s="6"/>
      <c r="BG603" s="9" t="s">
        <v>782</v>
      </c>
      <c r="BH603" s="9" t="s">
        <v>881</v>
      </c>
      <c r="BI603" s="9" t="s">
        <v>882</v>
      </c>
      <c r="BJ603" s="9" t="s">
        <v>3</v>
      </c>
      <c r="BK603" s="7" t="s">
        <v>1</v>
      </c>
      <c r="BL603" s="12">
        <v>184465.46316232</v>
      </c>
      <c r="BM603" s="7" t="s">
        <v>35</v>
      </c>
      <c r="BN603" s="12"/>
      <c r="BO603" s="13">
        <v>37140</v>
      </c>
      <c r="BP603" s="13">
        <v>48122</v>
      </c>
      <c r="BQ603" s="13" t="s">
        <v>1665</v>
      </c>
      <c r="BR603" s="13" t="s">
        <v>1687</v>
      </c>
      <c r="BS603" s="13" t="s">
        <v>1667</v>
      </c>
      <c r="BT603" s="13" t="s">
        <v>1667</v>
      </c>
      <c r="BU603" s="12">
        <v>0</v>
      </c>
      <c r="BV603" s="12">
        <v>78.5</v>
      </c>
      <c r="BW603" s="12">
        <v>0</v>
      </c>
    </row>
    <row r="604" spans="1:75" s="3" customFormat="1" ht="18.2" customHeight="1" x14ac:dyDescent="0.15">
      <c r="A604" s="14">
        <v>602</v>
      </c>
      <c r="B604" s="15" t="s">
        <v>609</v>
      </c>
      <c r="C604" s="15" t="s">
        <v>34</v>
      </c>
      <c r="D604" s="16">
        <v>45383</v>
      </c>
      <c r="E604" s="2" t="s">
        <v>185</v>
      </c>
      <c r="F604" s="17">
        <v>185</v>
      </c>
      <c r="G604" s="17">
        <v>184</v>
      </c>
      <c r="H604" s="18">
        <v>44409.18</v>
      </c>
      <c r="I604" s="18">
        <v>36146.14</v>
      </c>
      <c r="J604" s="18">
        <v>0</v>
      </c>
      <c r="K604" s="18">
        <v>80555.320000000007</v>
      </c>
      <c r="L604" s="18">
        <v>363.02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80555.320000000007</v>
      </c>
      <c r="S604" s="18">
        <v>92973.08</v>
      </c>
      <c r="T604" s="18">
        <v>334.92</v>
      </c>
      <c r="U604" s="18">
        <v>0</v>
      </c>
      <c r="V604" s="18">
        <v>0</v>
      </c>
      <c r="W604" s="18">
        <v>0</v>
      </c>
      <c r="X604" s="18">
        <v>0</v>
      </c>
      <c r="Y604" s="18">
        <v>0</v>
      </c>
      <c r="Z604" s="18">
        <v>93308</v>
      </c>
      <c r="AA604" s="18">
        <v>0</v>
      </c>
      <c r="AB604" s="18">
        <v>0</v>
      </c>
      <c r="AC604" s="18">
        <v>0</v>
      </c>
      <c r="AD604" s="18">
        <v>0</v>
      </c>
      <c r="AE604" s="18">
        <v>0</v>
      </c>
      <c r="AF604" s="18">
        <v>0</v>
      </c>
      <c r="AG604" s="18">
        <v>0</v>
      </c>
      <c r="AH604" s="18">
        <v>0</v>
      </c>
      <c r="AI604" s="18">
        <v>0</v>
      </c>
      <c r="AJ604" s="18">
        <v>0</v>
      </c>
      <c r="AK604" s="18">
        <v>0</v>
      </c>
      <c r="AL604" s="18">
        <v>0</v>
      </c>
      <c r="AM604" s="18">
        <v>0</v>
      </c>
      <c r="AN604" s="18">
        <v>0</v>
      </c>
      <c r="AO604" s="18">
        <v>0</v>
      </c>
      <c r="AP604" s="18">
        <v>0</v>
      </c>
      <c r="AQ604" s="18">
        <v>0</v>
      </c>
      <c r="AR604" s="18">
        <v>0</v>
      </c>
      <c r="AS604" s="18">
        <v>0</v>
      </c>
      <c r="AT604" s="1">
        <f t="shared" si="9"/>
        <v>0</v>
      </c>
      <c r="AU604" s="18">
        <v>36509.160000000003</v>
      </c>
      <c r="AV604" s="18">
        <v>93308</v>
      </c>
      <c r="AW604" s="19">
        <v>86</v>
      </c>
      <c r="AX604" s="19">
        <v>300</v>
      </c>
      <c r="AY604" s="18">
        <v>339000</v>
      </c>
      <c r="AZ604" s="18">
        <v>82829.55</v>
      </c>
      <c r="BA604" s="20">
        <v>90</v>
      </c>
      <c r="BB604" s="20">
        <v>87.528892768341706</v>
      </c>
      <c r="BC604" s="20">
        <v>9.0500000000000007</v>
      </c>
      <c r="BD604" s="20"/>
      <c r="BE604" s="2" t="s">
        <v>1523</v>
      </c>
      <c r="BF604" s="14"/>
      <c r="BG604" s="2" t="s">
        <v>662</v>
      </c>
      <c r="BH604" s="2" t="s">
        <v>663</v>
      </c>
      <c r="BI604" s="2" t="s">
        <v>884</v>
      </c>
      <c r="BJ604" s="2" t="s">
        <v>1522</v>
      </c>
      <c r="BK604" s="15" t="s">
        <v>1</v>
      </c>
      <c r="BL604" s="20">
        <v>653950.34330895997</v>
      </c>
      <c r="BM604" s="15" t="s">
        <v>35</v>
      </c>
      <c r="BN604" s="20"/>
      <c r="BO604" s="21">
        <v>38869</v>
      </c>
      <c r="BP604" s="21">
        <v>48030</v>
      </c>
      <c r="BQ604" s="13" t="s">
        <v>1404</v>
      </c>
      <c r="BR604" s="13" t="s">
        <v>1685</v>
      </c>
      <c r="BS604" s="13">
        <v>43262</v>
      </c>
      <c r="BT604" s="13">
        <v>43892</v>
      </c>
      <c r="BU604" s="20">
        <v>16620.96</v>
      </c>
      <c r="BV604" s="20">
        <v>0</v>
      </c>
      <c r="BW604" s="20">
        <v>0</v>
      </c>
    </row>
    <row r="605" spans="1:75" s="3" customFormat="1" ht="18.2" customHeight="1" x14ac:dyDescent="0.15">
      <c r="A605" s="6">
        <v>603</v>
      </c>
      <c r="B605" s="7" t="s">
        <v>609</v>
      </c>
      <c r="C605" s="7" t="s">
        <v>34</v>
      </c>
      <c r="D605" s="8">
        <v>45383</v>
      </c>
      <c r="E605" s="9" t="s">
        <v>248</v>
      </c>
      <c r="F605" s="10">
        <v>200</v>
      </c>
      <c r="G605" s="10">
        <v>199</v>
      </c>
      <c r="H605" s="1">
        <v>45156.51</v>
      </c>
      <c r="I605" s="1">
        <v>36887.050000000003</v>
      </c>
      <c r="J605" s="1">
        <v>0</v>
      </c>
      <c r="K605" s="1">
        <v>82043.56</v>
      </c>
      <c r="L605" s="1">
        <v>357.81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82043.56</v>
      </c>
      <c r="S605" s="1">
        <v>102787.06</v>
      </c>
      <c r="T605" s="1">
        <v>340.56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103127.62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0</v>
      </c>
      <c r="AO605" s="1">
        <v>0</v>
      </c>
      <c r="AP605" s="1">
        <v>0</v>
      </c>
      <c r="AQ605" s="1">
        <v>0</v>
      </c>
      <c r="AR605" s="1">
        <v>0</v>
      </c>
      <c r="AS605" s="1">
        <v>0</v>
      </c>
      <c r="AT605" s="1">
        <f t="shared" si="9"/>
        <v>0</v>
      </c>
      <c r="AU605" s="1">
        <v>37244.86</v>
      </c>
      <c r="AV605" s="1">
        <v>103127.62</v>
      </c>
      <c r="AW605" s="11">
        <v>88</v>
      </c>
      <c r="AX605" s="11">
        <v>300</v>
      </c>
      <c r="AY605" s="1">
        <v>339000</v>
      </c>
      <c r="AZ605" s="1">
        <v>82880.95</v>
      </c>
      <c r="BA605" s="12">
        <v>90</v>
      </c>
      <c r="BB605" s="12">
        <v>89.090682478904995</v>
      </c>
      <c r="BC605" s="12">
        <v>9.0500000000000007</v>
      </c>
      <c r="BD605" s="12"/>
      <c r="BE605" s="9" t="s">
        <v>1523</v>
      </c>
      <c r="BF605" s="6"/>
      <c r="BG605" s="9" t="s">
        <v>662</v>
      </c>
      <c r="BH605" s="9" t="s">
        <v>663</v>
      </c>
      <c r="BI605" s="9" t="s">
        <v>884</v>
      </c>
      <c r="BJ605" s="9" t="s">
        <v>1522</v>
      </c>
      <c r="BK605" s="7" t="s">
        <v>1</v>
      </c>
      <c r="BL605" s="12">
        <v>666031.91729967995</v>
      </c>
      <c r="BM605" s="7" t="s">
        <v>35</v>
      </c>
      <c r="BN605" s="12"/>
      <c r="BO605" s="13">
        <v>38931</v>
      </c>
      <c r="BP605" s="13">
        <v>48092</v>
      </c>
      <c r="BQ605" s="13" t="s">
        <v>1448</v>
      </c>
      <c r="BR605" s="13" t="s">
        <v>1664</v>
      </c>
      <c r="BS605" s="13">
        <v>44232</v>
      </c>
      <c r="BT605" s="13">
        <v>44862</v>
      </c>
      <c r="BU605" s="12">
        <v>17969.36</v>
      </c>
      <c r="BV605" s="12">
        <v>0</v>
      </c>
      <c r="BW605" s="12">
        <v>0</v>
      </c>
    </row>
    <row r="606" spans="1:75" s="3" customFormat="1" ht="18.2" customHeight="1" x14ac:dyDescent="0.15">
      <c r="A606" s="14">
        <v>604</v>
      </c>
      <c r="B606" s="15" t="s">
        <v>609</v>
      </c>
      <c r="C606" s="15" t="s">
        <v>34</v>
      </c>
      <c r="D606" s="16">
        <v>45383</v>
      </c>
      <c r="E606" s="2" t="s">
        <v>1165</v>
      </c>
      <c r="F606" s="17">
        <v>0</v>
      </c>
      <c r="G606" s="17">
        <v>0</v>
      </c>
      <c r="H606" s="18">
        <v>31286.91</v>
      </c>
      <c r="I606" s="18">
        <v>0</v>
      </c>
      <c r="J606" s="18">
        <v>0</v>
      </c>
      <c r="K606" s="18">
        <v>31286.91</v>
      </c>
      <c r="L606" s="18">
        <v>295.49</v>
      </c>
      <c r="M606" s="18">
        <v>0</v>
      </c>
      <c r="N606" s="18">
        <v>0</v>
      </c>
      <c r="O606" s="18">
        <v>295.49</v>
      </c>
      <c r="P606" s="18">
        <v>0</v>
      </c>
      <c r="Q606" s="18">
        <v>0</v>
      </c>
      <c r="R606" s="18">
        <v>30991.42</v>
      </c>
      <c r="S606" s="18">
        <v>0</v>
      </c>
      <c r="T606" s="18">
        <v>250.3</v>
      </c>
      <c r="U606" s="18">
        <v>0</v>
      </c>
      <c r="V606" s="18">
        <v>0</v>
      </c>
      <c r="W606" s="18">
        <v>250.3</v>
      </c>
      <c r="X606" s="18">
        <v>0</v>
      </c>
      <c r="Y606" s="18">
        <v>0</v>
      </c>
      <c r="Z606" s="18">
        <v>0</v>
      </c>
      <c r="AA606" s="18">
        <v>137</v>
      </c>
      <c r="AB606" s="18">
        <v>0</v>
      </c>
      <c r="AC606" s="18">
        <v>0</v>
      </c>
      <c r="AD606" s="18">
        <v>0</v>
      </c>
      <c r="AE606" s="18">
        <v>0</v>
      </c>
      <c r="AF606" s="18">
        <v>-47.75</v>
      </c>
      <c r="AG606" s="18">
        <v>75.11</v>
      </c>
      <c r="AH606" s="18">
        <v>34.24</v>
      </c>
      <c r="AI606" s="18">
        <v>0</v>
      </c>
      <c r="AJ606" s="18">
        <v>0</v>
      </c>
      <c r="AK606" s="18">
        <v>0</v>
      </c>
      <c r="AL606" s="18">
        <v>0</v>
      </c>
      <c r="AM606" s="18">
        <v>0</v>
      </c>
      <c r="AN606" s="18">
        <v>0</v>
      </c>
      <c r="AO606" s="18">
        <v>0</v>
      </c>
      <c r="AP606" s="18">
        <v>0</v>
      </c>
      <c r="AQ606" s="18">
        <v>0</v>
      </c>
      <c r="AR606" s="18">
        <v>0</v>
      </c>
      <c r="AS606" s="18">
        <v>2.464E-3</v>
      </c>
      <c r="AT606" s="1">
        <f t="shared" si="9"/>
        <v>744.38753599999995</v>
      </c>
      <c r="AU606" s="18">
        <v>0</v>
      </c>
      <c r="AV606" s="18">
        <v>0</v>
      </c>
      <c r="AW606" s="19">
        <v>76</v>
      </c>
      <c r="AX606" s="19">
        <v>360</v>
      </c>
      <c r="AY606" s="18">
        <v>201156.46</v>
      </c>
      <c r="AZ606" s="18">
        <v>64350</v>
      </c>
      <c r="BA606" s="20">
        <v>90</v>
      </c>
      <c r="BB606" s="20">
        <v>43.344643356643402</v>
      </c>
      <c r="BC606" s="20">
        <v>9.6</v>
      </c>
      <c r="BD606" s="20"/>
      <c r="BE606" s="2" t="s">
        <v>1523</v>
      </c>
      <c r="BF606" s="14"/>
      <c r="BG606" s="2" t="s">
        <v>543</v>
      </c>
      <c r="BH606" s="2" t="s">
        <v>603</v>
      </c>
      <c r="BI606" s="2" t="s">
        <v>886</v>
      </c>
      <c r="BJ606" s="2" t="s">
        <v>3</v>
      </c>
      <c r="BK606" s="15" t="s">
        <v>1</v>
      </c>
      <c r="BL606" s="20">
        <v>251589.21531976</v>
      </c>
      <c r="BM606" s="15" t="s">
        <v>35</v>
      </c>
      <c r="BN606" s="20"/>
      <c r="BO606" s="21">
        <v>36742</v>
      </c>
      <c r="BP606" s="21">
        <v>47727</v>
      </c>
      <c r="BQ606" s="13" t="s">
        <v>1636</v>
      </c>
      <c r="BR606" s="13" t="s">
        <v>1717</v>
      </c>
      <c r="BS606" s="13">
        <v>43867</v>
      </c>
      <c r="BT606" s="13">
        <v>44497</v>
      </c>
      <c r="BU606" s="20">
        <v>0</v>
      </c>
      <c r="BV606" s="20">
        <v>137</v>
      </c>
      <c r="BW606" s="20">
        <v>0</v>
      </c>
    </row>
    <row r="607" spans="1:75" s="3" customFormat="1" ht="18.2" customHeight="1" x14ac:dyDescent="0.15">
      <c r="A607" s="6">
        <v>605</v>
      </c>
      <c r="B607" s="7" t="s">
        <v>609</v>
      </c>
      <c r="C607" s="7" t="s">
        <v>34</v>
      </c>
      <c r="D607" s="8">
        <v>45383</v>
      </c>
      <c r="E607" s="9" t="s">
        <v>1166</v>
      </c>
      <c r="F607" s="10">
        <v>0</v>
      </c>
      <c r="G607" s="10">
        <v>0</v>
      </c>
      <c r="H607" s="1">
        <v>29478.11</v>
      </c>
      <c r="I607" s="1">
        <v>0</v>
      </c>
      <c r="J607" s="1">
        <v>0</v>
      </c>
      <c r="K607" s="1">
        <v>29478.11</v>
      </c>
      <c r="L607" s="1">
        <v>309.97000000000003</v>
      </c>
      <c r="M607" s="1">
        <v>0</v>
      </c>
      <c r="N607" s="1">
        <v>0</v>
      </c>
      <c r="O607" s="1">
        <v>309.97000000000003</v>
      </c>
      <c r="P607" s="1">
        <v>0</v>
      </c>
      <c r="Q607" s="1">
        <v>0</v>
      </c>
      <c r="R607" s="1">
        <v>29168.14</v>
      </c>
      <c r="S607" s="1">
        <v>0</v>
      </c>
      <c r="T607" s="1">
        <v>235.82</v>
      </c>
      <c r="U607" s="1">
        <v>0</v>
      </c>
      <c r="V607" s="1">
        <v>0</v>
      </c>
      <c r="W607" s="1">
        <v>235.82</v>
      </c>
      <c r="X607" s="1">
        <v>0</v>
      </c>
      <c r="Y607" s="1">
        <v>0</v>
      </c>
      <c r="Z607" s="1">
        <v>0</v>
      </c>
      <c r="AA607" s="1">
        <v>137</v>
      </c>
      <c r="AB607" s="1">
        <v>0</v>
      </c>
      <c r="AC607" s="1">
        <v>0</v>
      </c>
      <c r="AD607" s="1">
        <v>0</v>
      </c>
      <c r="AE607" s="1">
        <v>0</v>
      </c>
      <c r="AF607" s="1">
        <v>-73.400000000000006</v>
      </c>
      <c r="AG607" s="1">
        <v>75.11</v>
      </c>
      <c r="AH607" s="1">
        <v>33.83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  <c r="AP607" s="1">
        <v>5.23</v>
      </c>
      <c r="AQ607" s="1">
        <v>0</v>
      </c>
      <c r="AR607" s="1">
        <v>27.58</v>
      </c>
      <c r="AS607" s="1">
        <v>0</v>
      </c>
      <c r="AT607" s="1">
        <f t="shared" si="9"/>
        <v>695.98</v>
      </c>
      <c r="AU607" s="1">
        <v>0</v>
      </c>
      <c r="AV607" s="1">
        <v>0</v>
      </c>
      <c r="AW607" s="11">
        <v>70</v>
      </c>
      <c r="AX607" s="11">
        <v>360</v>
      </c>
      <c r="AY607" s="1">
        <v>194088.9</v>
      </c>
      <c r="AZ607" s="1">
        <v>64350</v>
      </c>
      <c r="BA607" s="12">
        <v>90</v>
      </c>
      <c r="BB607" s="12">
        <v>40.794601398601401</v>
      </c>
      <c r="BC607" s="12">
        <v>9.6</v>
      </c>
      <c r="BD607" s="12"/>
      <c r="BE607" s="9" t="s">
        <v>1523</v>
      </c>
      <c r="BF607" s="6"/>
      <c r="BG607" s="9" t="s">
        <v>543</v>
      </c>
      <c r="BH607" s="9" t="s">
        <v>603</v>
      </c>
      <c r="BI607" s="9" t="s">
        <v>886</v>
      </c>
      <c r="BJ607" s="9" t="s">
        <v>3</v>
      </c>
      <c r="BK607" s="7" t="s">
        <v>1</v>
      </c>
      <c r="BL607" s="12">
        <v>236787.77722792001</v>
      </c>
      <c r="BM607" s="7" t="s">
        <v>35</v>
      </c>
      <c r="BN607" s="12"/>
      <c r="BO607" s="13">
        <v>36564</v>
      </c>
      <c r="BP607" s="13">
        <v>47543</v>
      </c>
      <c r="BQ607" s="13" t="s">
        <v>1401</v>
      </c>
      <c r="BR607" s="13" t="s">
        <v>1702</v>
      </c>
      <c r="BS607" s="13">
        <v>43867</v>
      </c>
      <c r="BT607" s="13">
        <v>44497</v>
      </c>
      <c r="BU607" s="12">
        <v>0</v>
      </c>
      <c r="BV607" s="12">
        <v>137</v>
      </c>
      <c r="BW607" s="12">
        <v>0</v>
      </c>
    </row>
    <row r="608" spans="1:75" s="3" customFormat="1" ht="18.2" customHeight="1" x14ac:dyDescent="0.15">
      <c r="A608" s="14">
        <v>606</v>
      </c>
      <c r="B608" s="15" t="s">
        <v>609</v>
      </c>
      <c r="C608" s="15" t="s">
        <v>34</v>
      </c>
      <c r="D608" s="16">
        <v>45383</v>
      </c>
      <c r="E608" s="2" t="s">
        <v>104</v>
      </c>
      <c r="F608" s="17">
        <v>165</v>
      </c>
      <c r="G608" s="17">
        <v>164</v>
      </c>
      <c r="H608" s="18">
        <v>27838.36</v>
      </c>
      <c r="I608" s="18">
        <v>26767.93</v>
      </c>
      <c r="J608" s="18">
        <v>0</v>
      </c>
      <c r="K608" s="18">
        <v>54606.29</v>
      </c>
      <c r="L608" s="18">
        <v>292.76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54606.29</v>
      </c>
      <c r="S608" s="18">
        <v>58284.6</v>
      </c>
      <c r="T608" s="18">
        <v>222.71</v>
      </c>
      <c r="U608" s="18">
        <v>0</v>
      </c>
      <c r="V608" s="18">
        <v>0</v>
      </c>
      <c r="W608" s="18">
        <v>0</v>
      </c>
      <c r="X608" s="18">
        <v>0</v>
      </c>
      <c r="Y608" s="18">
        <v>0</v>
      </c>
      <c r="Z608" s="18">
        <v>58507.31</v>
      </c>
      <c r="AA608" s="18">
        <v>0</v>
      </c>
      <c r="AB608" s="18">
        <v>0</v>
      </c>
      <c r="AC608" s="18">
        <v>0</v>
      </c>
      <c r="AD608" s="18">
        <v>0</v>
      </c>
      <c r="AE608" s="18">
        <v>0</v>
      </c>
      <c r="AF608" s="18">
        <v>0</v>
      </c>
      <c r="AG608" s="18">
        <v>0</v>
      </c>
      <c r="AH608" s="18">
        <v>0</v>
      </c>
      <c r="AI608" s="18">
        <v>0</v>
      </c>
      <c r="AJ608" s="18">
        <v>0</v>
      </c>
      <c r="AK608" s="18">
        <v>0</v>
      </c>
      <c r="AL608" s="18">
        <v>0</v>
      </c>
      <c r="AM608" s="18">
        <v>0</v>
      </c>
      <c r="AN608" s="18">
        <v>0</v>
      </c>
      <c r="AO608" s="18">
        <v>0</v>
      </c>
      <c r="AP608" s="18">
        <v>0</v>
      </c>
      <c r="AQ608" s="18">
        <v>0</v>
      </c>
      <c r="AR608" s="18">
        <v>0</v>
      </c>
      <c r="AS608" s="18">
        <v>0</v>
      </c>
      <c r="AT608" s="1">
        <f t="shared" si="9"/>
        <v>0</v>
      </c>
      <c r="AU608" s="18">
        <v>27060.69</v>
      </c>
      <c r="AV608" s="18">
        <v>58507.31</v>
      </c>
      <c r="AW608" s="19">
        <v>70</v>
      </c>
      <c r="AX608" s="19">
        <v>360</v>
      </c>
      <c r="AY608" s="18">
        <v>194088.9</v>
      </c>
      <c r="AZ608" s="18">
        <v>60775</v>
      </c>
      <c r="BA608" s="20">
        <v>85</v>
      </c>
      <c r="BB608" s="20">
        <v>76.3724335664336</v>
      </c>
      <c r="BC608" s="20">
        <v>9.6</v>
      </c>
      <c r="BD608" s="20"/>
      <c r="BE608" s="2" t="s">
        <v>1523</v>
      </c>
      <c r="BF608" s="14"/>
      <c r="BG608" s="2" t="s">
        <v>543</v>
      </c>
      <c r="BH608" s="2" t="s">
        <v>603</v>
      </c>
      <c r="BI608" s="2" t="s">
        <v>886</v>
      </c>
      <c r="BJ608" s="2" t="s">
        <v>1522</v>
      </c>
      <c r="BK608" s="15" t="s">
        <v>1</v>
      </c>
      <c r="BL608" s="20">
        <v>443295.39119612001</v>
      </c>
      <c r="BM608" s="15" t="s">
        <v>35</v>
      </c>
      <c r="BN608" s="20"/>
      <c r="BO608" s="21">
        <v>36564</v>
      </c>
      <c r="BP608" s="21">
        <v>47543</v>
      </c>
      <c r="BQ608" s="13" t="s">
        <v>1407</v>
      </c>
      <c r="BR608" s="13" t="s">
        <v>1694</v>
      </c>
      <c r="BS608" s="13">
        <v>44232</v>
      </c>
      <c r="BT608" s="13">
        <v>44862</v>
      </c>
      <c r="BU608" s="20">
        <v>40005.660000000003</v>
      </c>
      <c r="BV608" s="20">
        <v>137</v>
      </c>
      <c r="BW608" s="20">
        <v>0</v>
      </c>
    </row>
    <row r="609" spans="1:75" s="3" customFormat="1" ht="18.2" customHeight="1" x14ac:dyDescent="0.15">
      <c r="A609" s="6">
        <v>607</v>
      </c>
      <c r="B609" s="7" t="s">
        <v>609</v>
      </c>
      <c r="C609" s="7" t="s">
        <v>34</v>
      </c>
      <c r="D609" s="8">
        <v>45383</v>
      </c>
      <c r="E609" s="9" t="s">
        <v>32</v>
      </c>
      <c r="F609" s="10">
        <v>173</v>
      </c>
      <c r="G609" s="10">
        <v>172</v>
      </c>
      <c r="H609" s="1">
        <v>29785.62</v>
      </c>
      <c r="I609" s="1">
        <v>28753.52</v>
      </c>
      <c r="J609" s="1">
        <v>0</v>
      </c>
      <c r="K609" s="1">
        <v>58539.14</v>
      </c>
      <c r="L609" s="1">
        <v>307.51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58539.14</v>
      </c>
      <c r="S609" s="1">
        <v>65668.240000000005</v>
      </c>
      <c r="T609" s="1">
        <v>238.28</v>
      </c>
      <c r="U609" s="1">
        <v>0</v>
      </c>
      <c r="V609" s="1">
        <v>0</v>
      </c>
      <c r="W609" s="1">
        <v>0</v>
      </c>
      <c r="X609" s="1">
        <v>0</v>
      </c>
      <c r="Y609" s="1">
        <v>0</v>
      </c>
      <c r="Z609" s="1">
        <v>65906.52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s="1">
        <f t="shared" si="9"/>
        <v>0</v>
      </c>
      <c r="AU609" s="1">
        <v>29061.03</v>
      </c>
      <c r="AV609" s="1">
        <v>65906.52</v>
      </c>
      <c r="AW609" s="11">
        <v>71</v>
      </c>
      <c r="AX609" s="11">
        <v>360</v>
      </c>
      <c r="AY609" s="1">
        <v>196965.63</v>
      </c>
      <c r="AZ609" s="1">
        <v>64350</v>
      </c>
      <c r="BA609" s="12">
        <v>89.99</v>
      </c>
      <c r="BB609" s="12">
        <v>81.863826085470095</v>
      </c>
      <c r="BC609" s="12">
        <v>9.6</v>
      </c>
      <c r="BD609" s="12"/>
      <c r="BE609" s="9" t="s">
        <v>1523</v>
      </c>
      <c r="BF609" s="6"/>
      <c r="BG609" s="9" t="s">
        <v>543</v>
      </c>
      <c r="BH609" s="9" t="s">
        <v>603</v>
      </c>
      <c r="BI609" s="9" t="s">
        <v>886</v>
      </c>
      <c r="BJ609" s="9" t="s">
        <v>1522</v>
      </c>
      <c r="BK609" s="7" t="s">
        <v>1</v>
      </c>
      <c r="BL609" s="12">
        <v>475222.37761591998</v>
      </c>
      <c r="BM609" s="7" t="s">
        <v>35</v>
      </c>
      <c r="BN609" s="12"/>
      <c r="BO609" s="13">
        <v>36615</v>
      </c>
      <c r="BP609" s="13">
        <v>47574</v>
      </c>
      <c r="BQ609" s="13" t="s">
        <v>1406</v>
      </c>
      <c r="BR609" s="13" t="s">
        <v>1686</v>
      </c>
      <c r="BS609" s="13">
        <v>43262</v>
      </c>
      <c r="BT609" s="13">
        <v>43892</v>
      </c>
      <c r="BU609" s="12">
        <v>42873.11</v>
      </c>
      <c r="BV609" s="12">
        <v>137</v>
      </c>
      <c r="BW609" s="12">
        <v>0</v>
      </c>
    </row>
    <row r="610" spans="1:75" s="3" customFormat="1" ht="18.2" customHeight="1" x14ac:dyDescent="0.15">
      <c r="A610" s="14">
        <v>608</v>
      </c>
      <c r="B610" s="15" t="s">
        <v>609</v>
      </c>
      <c r="C610" s="15" t="s">
        <v>34</v>
      </c>
      <c r="D610" s="16">
        <v>45383</v>
      </c>
      <c r="E610" s="2" t="s">
        <v>110</v>
      </c>
      <c r="F610" s="17">
        <v>117</v>
      </c>
      <c r="G610" s="17">
        <v>116</v>
      </c>
      <c r="H610" s="18">
        <v>35042.300000000003</v>
      </c>
      <c r="I610" s="18">
        <v>28924.46</v>
      </c>
      <c r="J610" s="18">
        <v>0</v>
      </c>
      <c r="K610" s="18">
        <v>63966.76</v>
      </c>
      <c r="L610" s="18">
        <v>390.76</v>
      </c>
      <c r="M610" s="18">
        <v>0</v>
      </c>
      <c r="N610" s="18">
        <v>0</v>
      </c>
      <c r="O610" s="18">
        <v>0</v>
      </c>
      <c r="P610" s="18">
        <v>0</v>
      </c>
      <c r="Q610" s="18">
        <v>0</v>
      </c>
      <c r="R610" s="18">
        <v>63966.76</v>
      </c>
      <c r="S610" s="18">
        <v>50947.89</v>
      </c>
      <c r="T610" s="18">
        <v>296.69</v>
      </c>
      <c r="U610" s="18">
        <v>0</v>
      </c>
      <c r="V610" s="18">
        <v>0</v>
      </c>
      <c r="W610" s="18">
        <v>0</v>
      </c>
      <c r="X610" s="18">
        <v>0</v>
      </c>
      <c r="Y610" s="18">
        <v>0</v>
      </c>
      <c r="Z610" s="18">
        <v>51244.58</v>
      </c>
      <c r="AA610" s="18">
        <v>0</v>
      </c>
      <c r="AB610" s="18">
        <v>0</v>
      </c>
      <c r="AC610" s="18">
        <v>0</v>
      </c>
      <c r="AD610" s="18">
        <v>0</v>
      </c>
      <c r="AE610" s="18">
        <v>0</v>
      </c>
      <c r="AF610" s="18">
        <v>0</v>
      </c>
      <c r="AG610" s="18">
        <v>0</v>
      </c>
      <c r="AH610" s="18">
        <v>0</v>
      </c>
      <c r="AI610" s="18">
        <v>0</v>
      </c>
      <c r="AJ610" s="18">
        <v>0</v>
      </c>
      <c r="AK610" s="18">
        <v>0</v>
      </c>
      <c r="AL610" s="18">
        <v>0</v>
      </c>
      <c r="AM610" s="18">
        <v>0</v>
      </c>
      <c r="AN610" s="18">
        <v>0</v>
      </c>
      <c r="AO610" s="18">
        <v>0</v>
      </c>
      <c r="AP610" s="18">
        <v>0</v>
      </c>
      <c r="AQ610" s="18">
        <v>0</v>
      </c>
      <c r="AR610" s="18">
        <v>0</v>
      </c>
      <c r="AS610" s="18">
        <v>0</v>
      </c>
      <c r="AT610" s="1">
        <f t="shared" si="9"/>
        <v>0</v>
      </c>
      <c r="AU610" s="18">
        <v>29315.22</v>
      </c>
      <c r="AV610" s="18">
        <v>51244.58</v>
      </c>
      <c r="AW610" s="19">
        <v>66</v>
      </c>
      <c r="AX610" s="19">
        <v>300</v>
      </c>
      <c r="AY610" s="18">
        <v>289000</v>
      </c>
      <c r="AZ610" s="18">
        <v>74722.64</v>
      </c>
      <c r="BA610" s="20">
        <v>90</v>
      </c>
      <c r="BB610" s="20">
        <v>77.045034811403895</v>
      </c>
      <c r="BC610" s="20">
        <v>10.16</v>
      </c>
      <c r="BD610" s="20"/>
      <c r="BE610" s="2" t="s">
        <v>1521</v>
      </c>
      <c r="BF610" s="14"/>
      <c r="BG610" s="2" t="s">
        <v>641</v>
      </c>
      <c r="BH610" s="2" t="s">
        <v>642</v>
      </c>
      <c r="BI610" s="2" t="s">
        <v>826</v>
      </c>
      <c r="BJ610" s="2" t="s">
        <v>1522</v>
      </c>
      <c r="BK610" s="15" t="s">
        <v>1</v>
      </c>
      <c r="BL610" s="20">
        <v>519283.94874928001</v>
      </c>
      <c r="BM610" s="15" t="s">
        <v>35</v>
      </c>
      <c r="BN610" s="20"/>
      <c r="BO610" s="21">
        <v>38287</v>
      </c>
      <c r="BP610" s="21">
        <v>47423</v>
      </c>
      <c r="BQ610" s="13" t="s">
        <v>1405</v>
      </c>
      <c r="BR610" s="13" t="s">
        <v>1691</v>
      </c>
      <c r="BS610" s="13">
        <v>44232</v>
      </c>
      <c r="BT610" s="13">
        <v>44862</v>
      </c>
      <c r="BU610" s="20">
        <v>9769.5</v>
      </c>
      <c r="BV610" s="20">
        <v>0</v>
      </c>
      <c r="BW610" s="20">
        <v>0</v>
      </c>
    </row>
    <row r="611" spans="1:75" s="3" customFormat="1" ht="18.2" customHeight="1" x14ac:dyDescent="0.15">
      <c r="A611" s="6">
        <v>609</v>
      </c>
      <c r="B611" s="7" t="s">
        <v>609</v>
      </c>
      <c r="C611" s="7" t="s">
        <v>34</v>
      </c>
      <c r="D611" s="8">
        <v>45383</v>
      </c>
      <c r="E611" s="9" t="s">
        <v>1167</v>
      </c>
      <c r="F611" s="10">
        <v>31</v>
      </c>
      <c r="G611" s="10">
        <v>30</v>
      </c>
      <c r="H611" s="1">
        <v>51073.13</v>
      </c>
      <c r="I611" s="1">
        <v>13904.95</v>
      </c>
      <c r="J611" s="1">
        <v>0</v>
      </c>
      <c r="K611" s="1">
        <v>64978.080000000002</v>
      </c>
      <c r="L611" s="1">
        <v>513.54999999999995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64978.080000000002</v>
      </c>
      <c r="S611" s="1">
        <v>15763.29</v>
      </c>
      <c r="T611" s="1">
        <v>443.49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16206.78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f t="shared" si="9"/>
        <v>0</v>
      </c>
      <c r="AU611" s="1">
        <v>14418.5</v>
      </c>
      <c r="AV611" s="1">
        <v>16206.78</v>
      </c>
      <c r="AW611" s="11">
        <v>71</v>
      </c>
      <c r="AX611" s="11">
        <v>300</v>
      </c>
      <c r="AY611" s="1">
        <v>402000</v>
      </c>
      <c r="AZ611" s="1">
        <v>101978.27</v>
      </c>
      <c r="BA611" s="12">
        <v>90</v>
      </c>
      <c r="BB611" s="12">
        <v>57.3458169078569</v>
      </c>
      <c r="BC611" s="12">
        <v>10.42</v>
      </c>
      <c r="BD611" s="12"/>
      <c r="BE611" s="9" t="s">
        <v>1521</v>
      </c>
      <c r="BF611" s="6"/>
      <c r="BG611" s="9" t="s">
        <v>641</v>
      </c>
      <c r="BH611" s="9" t="s">
        <v>642</v>
      </c>
      <c r="BI611" s="9" t="s">
        <v>826</v>
      </c>
      <c r="BJ611" s="9" t="s">
        <v>1522</v>
      </c>
      <c r="BK611" s="7" t="s">
        <v>1</v>
      </c>
      <c r="BL611" s="12">
        <v>527493.87282624003</v>
      </c>
      <c r="BM611" s="7" t="s">
        <v>35</v>
      </c>
      <c r="BN611" s="12"/>
      <c r="BO611" s="13">
        <v>38429</v>
      </c>
      <c r="BP611" s="13">
        <v>47574</v>
      </c>
      <c r="BQ611" s="13" t="s">
        <v>1402</v>
      </c>
      <c r="BR611" s="13" t="s">
        <v>1697</v>
      </c>
      <c r="BS611" s="13" t="s">
        <v>1667</v>
      </c>
      <c r="BT611" s="13" t="s">
        <v>1667</v>
      </c>
      <c r="BU611" s="12">
        <v>3676.24</v>
      </c>
      <c r="BV611" s="12">
        <v>0</v>
      </c>
      <c r="BW611" s="12">
        <v>0</v>
      </c>
    </row>
    <row r="612" spans="1:75" s="3" customFormat="1" ht="18.2" customHeight="1" x14ac:dyDescent="0.15">
      <c r="A612" s="14">
        <v>610</v>
      </c>
      <c r="B612" s="15" t="s">
        <v>609</v>
      </c>
      <c r="C612" s="15" t="s">
        <v>34</v>
      </c>
      <c r="D612" s="16">
        <v>45383</v>
      </c>
      <c r="E612" s="2" t="s">
        <v>1168</v>
      </c>
      <c r="F612" s="17">
        <v>74</v>
      </c>
      <c r="G612" s="17">
        <v>73</v>
      </c>
      <c r="H612" s="18">
        <v>35565.300000000003</v>
      </c>
      <c r="I612" s="18">
        <v>20660.96</v>
      </c>
      <c r="J612" s="18">
        <v>0</v>
      </c>
      <c r="K612" s="18">
        <v>56226.26</v>
      </c>
      <c r="L612" s="18">
        <v>375.73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56226.26</v>
      </c>
      <c r="S612" s="18">
        <v>29184.7</v>
      </c>
      <c r="T612" s="18">
        <v>297.86</v>
      </c>
      <c r="U612" s="18">
        <v>0</v>
      </c>
      <c r="V612" s="18">
        <v>0</v>
      </c>
      <c r="W612" s="18">
        <v>0</v>
      </c>
      <c r="X612" s="18">
        <v>0</v>
      </c>
      <c r="Y612" s="18">
        <v>0</v>
      </c>
      <c r="Z612" s="18">
        <v>29482.560000000001</v>
      </c>
      <c r="AA612" s="18">
        <v>0</v>
      </c>
      <c r="AB612" s="18">
        <v>0</v>
      </c>
      <c r="AC612" s="18">
        <v>0</v>
      </c>
      <c r="AD612" s="18">
        <v>0</v>
      </c>
      <c r="AE612" s="18">
        <v>0</v>
      </c>
      <c r="AF612" s="18">
        <v>0</v>
      </c>
      <c r="AG612" s="18">
        <v>0</v>
      </c>
      <c r="AH612" s="18">
        <v>0</v>
      </c>
      <c r="AI612" s="18">
        <v>0</v>
      </c>
      <c r="AJ612" s="18">
        <v>0</v>
      </c>
      <c r="AK612" s="18">
        <v>0</v>
      </c>
      <c r="AL612" s="18">
        <v>0</v>
      </c>
      <c r="AM612" s="18">
        <v>0</v>
      </c>
      <c r="AN612" s="18">
        <v>0</v>
      </c>
      <c r="AO612" s="18">
        <v>0</v>
      </c>
      <c r="AP612" s="18">
        <v>0</v>
      </c>
      <c r="AQ612" s="18">
        <v>0</v>
      </c>
      <c r="AR612" s="18">
        <v>0</v>
      </c>
      <c r="AS612" s="18">
        <v>0</v>
      </c>
      <c r="AT612" s="1">
        <f t="shared" si="9"/>
        <v>0</v>
      </c>
      <c r="AU612" s="18">
        <v>21036.69</v>
      </c>
      <c r="AV612" s="18">
        <v>29482.560000000001</v>
      </c>
      <c r="AW612" s="19">
        <v>69</v>
      </c>
      <c r="AX612" s="19">
        <v>300</v>
      </c>
      <c r="AY612" s="18">
        <v>290000</v>
      </c>
      <c r="AZ612" s="18">
        <v>73839.72</v>
      </c>
      <c r="BA612" s="20">
        <v>90</v>
      </c>
      <c r="BB612" s="20">
        <v>68.531725201558203</v>
      </c>
      <c r="BC612" s="20">
        <v>10.050000000000001</v>
      </c>
      <c r="BD612" s="20"/>
      <c r="BE612" s="2" t="s">
        <v>1523</v>
      </c>
      <c r="BF612" s="14"/>
      <c r="BG612" s="2" t="s">
        <v>641</v>
      </c>
      <c r="BH612" s="2" t="s">
        <v>642</v>
      </c>
      <c r="BI612" s="2" t="s">
        <v>826</v>
      </c>
      <c r="BJ612" s="2" t="s">
        <v>1522</v>
      </c>
      <c r="BK612" s="15" t="s">
        <v>1</v>
      </c>
      <c r="BL612" s="20">
        <v>456446.35301527998</v>
      </c>
      <c r="BM612" s="15" t="s">
        <v>35</v>
      </c>
      <c r="BN612" s="20"/>
      <c r="BO612" s="21">
        <v>38372</v>
      </c>
      <c r="BP612" s="21">
        <v>47515</v>
      </c>
      <c r="BQ612" s="13" t="s">
        <v>1403</v>
      </c>
      <c r="BR612" s="13" t="s">
        <v>1699</v>
      </c>
      <c r="BS612" s="13" t="s">
        <v>1667</v>
      </c>
      <c r="BT612" s="13" t="s">
        <v>1667</v>
      </c>
      <c r="BU612" s="20">
        <v>6167.12</v>
      </c>
      <c r="BV612" s="20">
        <v>0</v>
      </c>
      <c r="BW612" s="20">
        <v>0</v>
      </c>
    </row>
    <row r="613" spans="1:75" s="3" customFormat="1" ht="18.2" customHeight="1" x14ac:dyDescent="0.15">
      <c r="A613" s="6">
        <v>611</v>
      </c>
      <c r="B613" s="7" t="s">
        <v>609</v>
      </c>
      <c r="C613" s="7" t="s">
        <v>34</v>
      </c>
      <c r="D613" s="8">
        <v>45383</v>
      </c>
      <c r="E613" s="9" t="s">
        <v>1455</v>
      </c>
      <c r="F613" s="10">
        <v>178</v>
      </c>
      <c r="G613" s="10">
        <v>177</v>
      </c>
      <c r="H613" s="1">
        <v>37099.269999999997</v>
      </c>
      <c r="I613" s="1">
        <v>23626.41</v>
      </c>
      <c r="J613" s="1">
        <v>0</v>
      </c>
      <c r="K613" s="1">
        <v>60725.68</v>
      </c>
      <c r="L613" s="1">
        <v>252.25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60725.68</v>
      </c>
      <c r="S613" s="1">
        <v>75204.53</v>
      </c>
      <c r="T613" s="1">
        <v>302.98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>
        <v>75507.509999999995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0</v>
      </c>
      <c r="AP613" s="1">
        <v>0</v>
      </c>
      <c r="AQ613" s="1">
        <v>0</v>
      </c>
      <c r="AR613" s="1">
        <v>0</v>
      </c>
      <c r="AS613" s="1">
        <v>0</v>
      </c>
      <c r="AT613" s="1">
        <f t="shared" si="9"/>
        <v>0</v>
      </c>
      <c r="AU613" s="1">
        <v>23878.66</v>
      </c>
      <c r="AV613" s="1">
        <v>75507.509999999995</v>
      </c>
      <c r="AW613" s="11">
        <v>69</v>
      </c>
      <c r="AX613" s="11">
        <v>360</v>
      </c>
      <c r="AY613" s="1">
        <v>221137.49</v>
      </c>
      <c r="AZ613" s="1">
        <v>64350</v>
      </c>
      <c r="BA613" s="12">
        <v>90</v>
      </c>
      <c r="BB613" s="12">
        <v>84.931020979021</v>
      </c>
      <c r="BC613" s="12">
        <v>9.8000000000000007</v>
      </c>
      <c r="BD613" s="12"/>
      <c r="BE613" s="9" t="s">
        <v>1523</v>
      </c>
      <c r="BF613" s="6"/>
      <c r="BG613" s="9" t="s">
        <v>543</v>
      </c>
      <c r="BH613" s="9" t="s">
        <v>603</v>
      </c>
      <c r="BI613" s="9" t="s">
        <v>886</v>
      </c>
      <c r="BJ613" s="9" t="s">
        <v>1522</v>
      </c>
      <c r="BK613" s="7" t="s">
        <v>1</v>
      </c>
      <c r="BL613" s="12">
        <v>492972.77055904001</v>
      </c>
      <c r="BM613" s="7" t="s">
        <v>35</v>
      </c>
      <c r="BN613" s="12"/>
      <c r="BO613" s="13">
        <v>37355</v>
      </c>
      <c r="BP613" s="13">
        <v>48335</v>
      </c>
      <c r="BQ613" s="13" t="s">
        <v>1567</v>
      </c>
      <c r="BR613" s="13" t="s">
        <v>1718</v>
      </c>
      <c r="BS613" s="13" t="s">
        <v>1667</v>
      </c>
      <c r="BT613" s="13" t="s">
        <v>1667</v>
      </c>
      <c r="BU613" s="12">
        <v>35258.67</v>
      </c>
      <c r="BV613" s="12">
        <v>90</v>
      </c>
      <c r="BW613" s="12">
        <v>0</v>
      </c>
    </row>
    <row r="614" spans="1:75" s="3" customFormat="1" ht="18.2" customHeight="1" x14ac:dyDescent="0.15">
      <c r="A614" s="14">
        <v>612</v>
      </c>
      <c r="B614" s="15" t="s">
        <v>609</v>
      </c>
      <c r="C614" s="15" t="s">
        <v>34</v>
      </c>
      <c r="D614" s="16">
        <v>45383</v>
      </c>
      <c r="E614" s="2" t="s">
        <v>1169</v>
      </c>
      <c r="F614" s="17">
        <v>0</v>
      </c>
      <c r="G614" s="17">
        <v>0</v>
      </c>
      <c r="H614" s="18">
        <v>39877.94</v>
      </c>
      <c r="I614" s="18">
        <v>0</v>
      </c>
      <c r="J614" s="18">
        <v>0</v>
      </c>
      <c r="K614" s="18">
        <v>39877.94</v>
      </c>
      <c r="L614" s="18">
        <v>372.95</v>
      </c>
      <c r="M614" s="18">
        <v>0</v>
      </c>
      <c r="N614" s="18">
        <v>0</v>
      </c>
      <c r="O614" s="18">
        <v>372.95</v>
      </c>
      <c r="P614" s="18">
        <v>0</v>
      </c>
      <c r="Q614" s="18">
        <v>0</v>
      </c>
      <c r="R614" s="18">
        <v>39504.99</v>
      </c>
      <c r="S614" s="18">
        <v>0</v>
      </c>
      <c r="T614" s="18">
        <v>345.61</v>
      </c>
      <c r="U614" s="18">
        <v>0</v>
      </c>
      <c r="V614" s="18">
        <v>0</v>
      </c>
      <c r="W614" s="18">
        <v>345.61</v>
      </c>
      <c r="X614" s="18">
        <v>0</v>
      </c>
      <c r="Y614" s="18">
        <v>0</v>
      </c>
      <c r="Z614" s="18">
        <v>0</v>
      </c>
      <c r="AA614" s="18">
        <v>142</v>
      </c>
      <c r="AB614" s="18">
        <v>0</v>
      </c>
      <c r="AC614" s="18">
        <v>0</v>
      </c>
      <c r="AD614" s="18">
        <v>0</v>
      </c>
      <c r="AE614" s="18">
        <v>0</v>
      </c>
      <c r="AF614" s="18">
        <v>-62.59</v>
      </c>
      <c r="AG614" s="18">
        <v>94.66</v>
      </c>
      <c r="AH614" s="18">
        <v>42.83</v>
      </c>
      <c r="AI614" s="18">
        <v>0</v>
      </c>
      <c r="AJ614" s="18">
        <v>0</v>
      </c>
      <c r="AK614" s="18">
        <v>0</v>
      </c>
      <c r="AL614" s="18">
        <v>0</v>
      </c>
      <c r="AM614" s="18">
        <v>0</v>
      </c>
      <c r="AN614" s="18">
        <v>0</v>
      </c>
      <c r="AO614" s="18">
        <v>0</v>
      </c>
      <c r="AP614" s="18">
        <v>0</v>
      </c>
      <c r="AQ614" s="18">
        <v>0</v>
      </c>
      <c r="AR614" s="18">
        <v>0</v>
      </c>
      <c r="AS614" s="18">
        <v>1.1086E-2</v>
      </c>
      <c r="AT614" s="1">
        <f t="shared" si="9"/>
        <v>935.44891400000006</v>
      </c>
      <c r="AU614" s="18">
        <v>0</v>
      </c>
      <c r="AV614" s="18">
        <v>0</v>
      </c>
      <c r="AW614" s="19">
        <v>75</v>
      </c>
      <c r="AX614" s="19">
        <v>360</v>
      </c>
      <c r="AY614" s="18">
        <v>246835.16</v>
      </c>
      <c r="AZ614" s="18">
        <v>79200</v>
      </c>
      <c r="BA614" s="20">
        <v>90</v>
      </c>
      <c r="BB614" s="20">
        <v>44.8920340909091</v>
      </c>
      <c r="BC614" s="20">
        <v>10.4</v>
      </c>
      <c r="BD614" s="20"/>
      <c r="BE614" s="2" t="s">
        <v>1523</v>
      </c>
      <c r="BF614" s="14"/>
      <c r="BG614" s="2" t="s">
        <v>629</v>
      </c>
      <c r="BH614" s="2" t="s">
        <v>887</v>
      </c>
      <c r="BI614" s="2" t="s">
        <v>888</v>
      </c>
      <c r="BJ614" s="2" t="s">
        <v>3</v>
      </c>
      <c r="BK614" s="15" t="s">
        <v>1</v>
      </c>
      <c r="BL614" s="20">
        <v>320702.61495972</v>
      </c>
      <c r="BM614" s="15" t="s">
        <v>35</v>
      </c>
      <c r="BN614" s="20"/>
      <c r="BO614" s="21">
        <v>36721</v>
      </c>
      <c r="BP614" s="21">
        <v>47696</v>
      </c>
      <c r="BQ614" s="13" t="s">
        <v>1402</v>
      </c>
      <c r="BR614" s="13" t="s">
        <v>1697</v>
      </c>
      <c r="BS614" s="13" t="s">
        <v>1667</v>
      </c>
      <c r="BT614" s="13" t="s">
        <v>1667</v>
      </c>
      <c r="BU614" s="20">
        <v>0</v>
      </c>
      <c r="BV614" s="20">
        <v>142</v>
      </c>
      <c r="BW614" s="20">
        <v>0</v>
      </c>
    </row>
    <row r="615" spans="1:75" s="3" customFormat="1" ht="18.2" customHeight="1" x14ac:dyDescent="0.15">
      <c r="A615" s="6">
        <v>613</v>
      </c>
      <c r="B615" s="7" t="s">
        <v>609</v>
      </c>
      <c r="C615" s="7" t="s">
        <v>34</v>
      </c>
      <c r="D615" s="8">
        <v>45383</v>
      </c>
      <c r="E615" s="9" t="s">
        <v>1170</v>
      </c>
      <c r="F615" s="10">
        <v>0</v>
      </c>
      <c r="G615" s="10">
        <v>0</v>
      </c>
      <c r="H615" s="1">
        <v>43139.81</v>
      </c>
      <c r="I615" s="1">
        <v>0</v>
      </c>
      <c r="J615" s="1">
        <v>0</v>
      </c>
      <c r="K615" s="1">
        <v>43139.81</v>
      </c>
      <c r="L615" s="1">
        <v>345.14</v>
      </c>
      <c r="M615" s="1">
        <v>0</v>
      </c>
      <c r="N615" s="1">
        <v>0</v>
      </c>
      <c r="O615" s="1">
        <v>345.14</v>
      </c>
      <c r="P615" s="1">
        <v>0</v>
      </c>
      <c r="Q615" s="1">
        <v>0</v>
      </c>
      <c r="R615" s="1">
        <v>42794.67</v>
      </c>
      <c r="S615" s="1">
        <v>0</v>
      </c>
      <c r="T615" s="1">
        <v>374.6</v>
      </c>
      <c r="U615" s="1">
        <v>0</v>
      </c>
      <c r="V615" s="1">
        <v>0</v>
      </c>
      <c r="W615" s="1">
        <v>374.6</v>
      </c>
      <c r="X615" s="1">
        <v>0</v>
      </c>
      <c r="Y615" s="1">
        <v>0</v>
      </c>
      <c r="Z615" s="1">
        <v>0</v>
      </c>
      <c r="AA615" s="1">
        <v>95.5</v>
      </c>
      <c r="AB615" s="1">
        <v>0</v>
      </c>
      <c r="AC615" s="1">
        <v>0</v>
      </c>
      <c r="AD615" s="1">
        <v>0</v>
      </c>
      <c r="AE615" s="1">
        <v>0</v>
      </c>
      <c r="AF615" s="1">
        <v>-68.47</v>
      </c>
      <c r="AG615" s="1">
        <v>89.68</v>
      </c>
      <c r="AH615" s="1">
        <v>43.53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0</v>
      </c>
      <c r="AP615" s="1">
        <v>0.04</v>
      </c>
      <c r="AQ615" s="1">
        <v>0</v>
      </c>
      <c r="AR615" s="1">
        <v>0</v>
      </c>
      <c r="AS615" s="1">
        <v>0</v>
      </c>
      <c r="AT615" s="1">
        <f t="shared" si="9"/>
        <v>880.02</v>
      </c>
      <c r="AU615" s="1">
        <v>0</v>
      </c>
      <c r="AV615" s="1">
        <v>0</v>
      </c>
      <c r="AW615" s="11">
        <v>84</v>
      </c>
      <c r="AX615" s="11">
        <v>360</v>
      </c>
      <c r="AY615" s="1">
        <v>261343.9</v>
      </c>
      <c r="AZ615" s="1">
        <v>79200</v>
      </c>
      <c r="BA615" s="12">
        <v>90</v>
      </c>
      <c r="BB615" s="12">
        <v>48.630306818181801</v>
      </c>
      <c r="BC615" s="12">
        <v>10.42</v>
      </c>
      <c r="BD615" s="12"/>
      <c r="BE615" s="9" t="s">
        <v>1523</v>
      </c>
      <c r="BF615" s="6"/>
      <c r="BG615" s="9" t="s">
        <v>629</v>
      </c>
      <c r="BH615" s="9" t="s">
        <v>633</v>
      </c>
      <c r="BI615" s="9" t="s">
        <v>889</v>
      </c>
      <c r="BJ615" s="9" t="s">
        <v>3</v>
      </c>
      <c r="BK615" s="7" t="s">
        <v>1</v>
      </c>
      <c r="BL615" s="12">
        <v>347408.32931076002</v>
      </c>
      <c r="BM615" s="7" t="s">
        <v>35</v>
      </c>
      <c r="BN615" s="12"/>
      <c r="BO615" s="13">
        <v>37006</v>
      </c>
      <c r="BP615" s="13">
        <v>47969</v>
      </c>
      <c r="BQ615" s="13" t="s">
        <v>1402</v>
      </c>
      <c r="BR615" s="13" t="s">
        <v>1697</v>
      </c>
      <c r="BS615" s="13" t="s">
        <v>1667</v>
      </c>
      <c r="BT615" s="13" t="s">
        <v>1667</v>
      </c>
      <c r="BU615" s="12">
        <v>0</v>
      </c>
      <c r="BV615" s="12">
        <v>95.5</v>
      </c>
      <c r="BW615" s="12">
        <v>0</v>
      </c>
    </row>
    <row r="616" spans="1:75" s="3" customFormat="1" ht="18.2" customHeight="1" x14ac:dyDescent="0.15">
      <c r="A616" s="14">
        <v>614</v>
      </c>
      <c r="B616" s="15" t="s">
        <v>609</v>
      </c>
      <c r="C616" s="15" t="s">
        <v>34</v>
      </c>
      <c r="D616" s="16">
        <v>45383</v>
      </c>
      <c r="E616" s="2" t="s">
        <v>1171</v>
      </c>
      <c r="F616" s="17">
        <v>0</v>
      </c>
      <c r="G616" s="17">
        <v>0</v>
      </c>
      <c r="H616" s="18">
        <v>32780.239999999998</v>
      </c>
      <c r="I616" s="18">
        <v>0</v>
      </c>
      <c r="J616" s="18">
        <v>0</v>
      </c>
      <c r="K616" s="18">
        <v>32780.239999999998</v>
      </c>
      <c r="L616" s="18">
        <v>435.1</v>
      </c>
      <c r="M616" s="18">
        <v>0</v>
      </c>
      <c r="N616" s="18">
        <v>0</v>
      </c>
      <c r="O616" s="18">
        <v>435.1</v>
      </c>
      <c r="P616" s="18">
        <v>0</v>
      </c>
      <c r="Q616" s="18">
        <v>0</v>
      </c>
      <c r="R616" s="18">
        <v>32345.14</v>
      </c>
      <c r="S616" s="18">
        <v>0</v>
      </c>
      <c r="T616" s="18">
        <v>284.64</v>
      </c>
      <c r="U616" s="18">
        <v>0</v>
      </c>
      <c r="V616" s="18">
        <v>0</v>
      </c>
      <c r="W616" s="18">
        <v>284.64</v>
      </c>
      <c r="X616" s="18">
        <v>0</v>
      </c>
      <c r="Y616" s="18">
        <v>0</v>
      </c>
      <c r="Z616" s="18">
        <v>0</v>
      </c>
      <c r="AA616" s="18">
        <v>95.5</v>
      </c>
      <c r="AB616" s="18">
        <v>0</v>
      </c>
      <c r="AC616" s="18">
        <v>0</v>
      </c>
      <c r="AD616" s="18">
        <v>0</v>
      </c>
      <c r="AE616" s="18">
        <v>0</v>
      </c>
      <c r="AF616" s="18">
        <v>-68.47</v>
      </c>
      <c r="AG616" s="18">
        <v>89.68</v>
      </c>
      <c r="AH616" s="18">
        <v>43.53</v>
      </c>
      <c r="AI616" s="18">
        <v>0</v>
      </c>
      <c r="AJ616" s="18">
        <v>0</v>
      </c>
      <c r="AK616" s="18">
        <v>0</v>
      </c>
      <c r="AL616" s="18">
        <v>0</v>
      </c>
      <c r="AM616" s="18">
        <v>0</v>
      </c>
      <c r="AN616" s="18">
        <v>0</v>
      </c>
      <c r="AO616" s="18">
        <v>0</v>
      </c>
      <c r="AP616" s="18">
        <v>0</v>
      </c>
      <c r="AQ616" s="18">
        <v>0</v>
      </c>
      <c r="AR616" s="18">
        <v>0</v>
      </c>
      <c r="AS616" s="18">
        <v>2.464E-3</v>
      </c>
      <c r="AT616" s="1">
        <f t="shared" si="9"/>
        <v>879.97753599999999</v>
      </c>
      <c r="AU616" s="18">
        <v>0</v>
      </c>
      <c r="AV616" s="18">
        <v>0</v>
      </c>
      <c r="AW616" s="19">
        <v>84</v>
      </c>
      <c r="AX616" s="19">
        <v>360</v>
      </c>
      <c r="AY616" s="18">
        <v>261343.9</v>
      </c>
      <c r="AZ616" s="18">
        <v>79200</v>
      </c>
      <c r="BA616" s="20">
        <v>90</v>
      </c>
      <c r="BB616" s="20">
        <v>36.7558409090909</v>
      </c>
      <c r="BC616" s="20">
        <v>10.42</v>
      </c>
      <c r="BD616" s="20"/>
      <c r="BE616" s="2" t="s">
        <v>1523</v>
      </c>
      <c r="BF616" s="14"/>
      <c r="BG616" s="2" t="s">
        <v>629</v>
      </c>
      <c r="BH616" s="2" t="s">
        <v>633</v>
      </c>
      <c r="BI616" s="2" t="s">
        <v>889</v>
      </c>
      <c r="BJ616" s="2" t="s">
        <v>3</v>
      </c>
      <c r="BK616" s="15" t="s">
        <v>1</v>
      </c>
      <c r="BL616" s="20">
        <v>262578.75218392001</v>
      </c>
      <c r="BM616" s="15" t="s">
        <v>35</v>
      </c>
      <c r="BN616" s="20"/>
      <c r="BO616" s="21">
        <v>37006</v>
      </c>
      <c r="BP616" s="21">
        <v>47969</v>
      </c>
      <c r="BQ616" s="13" t="s">
        <v>1665</v>
      </c>
      <c r="BR616" s="13" t="s">
        <v>1687</v>
      </c>
      <c r="BS616" s="13" t="s">
        <v>1667</v>
      </c>
      <c r="BT616" s="13" t="s">
        <v>1667</v>
      </c>
      <c r="BU616" s="20">
        <v>0</v>
      </c>
      <c r="BV616" s="20">
        <v>95.5</v>
      </c>
      <c r="BW616" s="20">
        <v>0</v>
      </c>
    </row>
    <row r="617" spans="1:75" s="3" customFormat="1" ht="18.2" customHeight="1" x14ac:dyDescent="0.15">
      <c r="A617" s="6">
        <v>615</v>
      </c>
      <c r="B617" s="7" t="s">
        <v>609</v>
      </c>
      <c r="C617" s="7" t="s">
        <v>34</v>
      </c>
      <c r="D617" s="8">
        <v>45383</v>
      </c>
      <c r="E617" s="9" t="s">
        <v>1172</v>
      </c>
      <c r="F617" s="10">
        <v>0</v>
      </c>
      <c r="G617" s="10">
        <v>0</v>
      </c>
      <c r="H617" s="1">
        <v>43821.21</v>
      </c>
      <c r="I617" s="1">
        <v>0</v>
      </c>
      <c r="J617" s="1">
        <v>0</v>
      </c>
      <c r="K617" s="1">
        <v>43821.21</v>
      </c>
      <c r="L617" s="1">
        <v>339.23</v>
      </c>
      <c r="M617" s="1">
        <v>0</v>
      </c>
      <c r="N617" s="1">
        <v>0</v>
      </c>
      <c r="O617" s="1">
        <v>339.23</v>
      </c>
      <c r="P617" s="1">
        <v>0</v>
      </c>
      <c r="Q617" s="1">
        <v>0</v>
      </c>
      <c r="R617" s="1">
        <v>43481.98</v>
      </c>
      <c r="S617" s="1">
        <v>0</v>
      </c>
      <c r="T617" s="1">
        <v>380.51</v>
      </c>
      <c r="U617" s="1">
        <v>0</v>
      </c>
      <c r="V617" s="1">
        <v>0</v>
      </c>
      <c r="W617" s="1">
        <v>380.51</v>
      </c>
      <c r="X617" s="1">
        <v>0</v>
      </c>
      <c r="Y617" s="1">
        <v>0</v>
      </c>
      <c r="Z617" s="1">
        <v>0</v>
      </c>
      <c r="AA617" s="1">
        <v>95.5</v>
      </c>
      <c r="AB617" s="1">
        <v>0</v>
      </c>
      <c r="AC617" s="1">
        <v>0</v>
      </c>
      <c r="AD617" s="1">
        <v>0</v>
      </c>
      <c r="AE617" s="1">
        <v>0</v>
      </c>
      <c r="AF617" s="1">
        <v>-63.49</v>
      </c>
      <c r="AG617" s="1">
        <v>89.68</v>
      </c>
      <c r="AH617" s="1">
        <v>43.67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0</v>
      </c>
      <c r="AO617" s="1">
        <v>0</v>
      </c>
      <c r="AP617" s="1">
        <v>0</v>
      </c>
      <c r="AQ617" s="1">
        <v>0</v>
      </c>
      <c r="AR617" s="1">
        <v>0</v>
      </c>
      <c r="AS617" s="1">
        <v>6.1590000000000004E-3</v>
      </c>
      <c r="AT617" s="1">
        <f t="shared" si="9"/>
        <v>885.093841</v>
      </c>
      <c r="AU617" s="1">
        <v>0</v>
      </c>
      <c r="AV617" s="1">
        <v>0</v>
      </c>
      <c r="AW617" s="11">
        <v>86</v>
      </c>
      <c r="AX617" s="11">
        <v>360</v>
      </c>
      <c r="AY617" s="1">
        <v>262873.95</v>
      </c>
      <c r="AZ617" s="1">
        <v>79200</v>
      </c>
      <c r="BA617" s="12">
        <v>90</v>
      </c>
      <c r="BB617" s="12">
        <v>49.411340909090903</v>
      </c>
      <c r="BC617" s="12">
        <v>10.42</v>
      </c>
      <c r="BD617" s="12"/>
      <c r="BE617" s="9" t="s">
        <v>1523</v>
      </c>
      <c r="BF617" s="6"/>
      <c r="BG617" s="9" t="s">
        <v>629</v>
      </c>
      <c r="BH617" s="9" t="s">
        <v>633</v>
      </c>
      <c r="BI617" s="9" t="s">
        <v>889</v>
      </c>
      <c r="BJ617" s="9" t="s">
        <v>3</v>
      </c>
      <c r="BK617" s="7" t="s">
        <v>1</v>
      </c>
      <c r="BL617" s="12">
        <v>352987.93113544001</v>
      </c>
      <c r="BM617" s="7" t="s">
        <v>35</v>
      </c>
      <c r="BN617" s="12"/>
      <c r="BO617" s="13">
        <v>37067</v>
      </c>
      <c r="BP617" s="13">
        <v>48030</v>
      </c>
      <c r="BQ617" s="13" t="s">
        <v>1402</v>
      </c>
      <c r="BR617" s="13" t="s">
        <v>1697</v>
      </c>
      <c r="BS617" s="13" t="s">
        <v>1667</v>
      </c>
      <c r="BT617" s="13" t="s">
        <v>1667</v>
      </c>
      <c r="BU617" s="12">
        <v>0</v>
      </c>
      <c r="BV617" s="12">
        <v>95.5</v>
      </c>
      <c r="BW617" s="12">
        <v>0</v>
      </c>
    </row>
    <row r="618" spans="1:75" s="3" customFormat="1" ht="18.2" customHeight="1" x14ac:dyDescent="0.15">
      <c r="A618" s="14">
        <v>616</v>
      </c>
      <c r="B618" s="15" t="s">
        <v>609</v>
      </c>
      <c r="C618" s="15" t="s">
        <v>34</v>
      </c>
      <c r="D618" s="16">
        <v>45383</v>
      </c>
      <c r="E618" s="2" t="s">
        <v>1173</v>
      </c>
      <c r="F618" s="17">
        <v>0</v>
      </c>
      <c r="G618" s="17">
        <v>0</v>
      </c>
      <c r="H618" s="18">
        <v>31588.240000000002</v>
      </c>
      <c r="I618" s="18">
        <v>0</v>
      </c>
      <c r="J618" s="18">
        <v>0</v>
      </c>
      <c r="K618" s="18">
        <v>31588.240000000002</v>
      </c>
      <c r="L618" s="18">
        <v>203.41</v>
      </c>
      <c r="M618" s="18">
        <v>0</v>
      </c>
      <c r="N618" s="18">
        <v>0</v>
      </c>
      <c r="O618" s="18">
        <v>203.41</v>
      </c>
      <c r="P618" s="18">
        <v>0</v>
      </c>
      <c r="Q618" s="18">
        <v>0</v>
      </c>
      <c r="R618" s="18">
        <v>31384.83</v>
      </c>
      <c r="S618" s="18">
        <v>0</v>
      </c>
      <c r="T618" s="18">
        <v>255.34</v>
      </c>
      <c r="U618" s="18">
        <v>0</v>
      </c>
      <c r="V618" s="18">
        <v>0</v>
      </c>
      <c r="W618" s="18">
        <v>255.34</v>
      </c>
      <c r="X618" s="18">
        <v>0</v>
      </c>
      <c r="Y618" s="18">
        <v>0</v>
      </c>
      <c r="Z618" s="18">
        <v>0</v>
      </c>
      <c r="AA618" s="18">
        <v>90</v>
      </c>
      <c r="AB618" s="18">
        <v>0</v>
      </c>
      <c r="AC618" s="18">
        <v>0</v>
      </c>
      <c r="AD618" s="18">
        <v>0</v>
      </c>
      <c r="AE618" s="18">
        <v>0</v>
      </c>
      <c r="AF618" s="18">
        <v>-38.909999999999997</v>
      </c>
      <c r="AG618" s="18">
        <v>60.36</v>
      </c>
      <c r="AH618" s="18">
        <v>29.83</v>
      </c>
      <c r="AI618" s="18">
        <v>0</v>
      </c>
      <c r="AJ618" s="18">
        <v>0</v>
      </c>
      <c r="AK618" s="18">
        <v>0</v>
      </c>
      <c r="AL618" s="18">
        <v>0</v>
      </c>
      <c r="AM618" s="18">
        <v>0</v>
      </c>
      <c r="AN618" s="18">
        <v>0</v>
      </c>
      <c r="AO618" s="18">
        <v>0</v>
      </c>
      <c r="AP618" s="18">
        <v>188.68</v>
      </c>
      <c r="AQ618" s="18">
        <v>0</v>
      </c>
      <c r="AR618" s="18">
        <v>542.34</v>
      </c>
      <c r="AS618" s="18">
        <v>0</v>
      </c>
      <c r="AT618" s="1">
        <f t="shared" si="9"/>
        <v>246.37</v>
      </c>
      <c r="AU618" s="18">
        <v>0</v>
      </c>
      <c r="AV618" s="18">
        <v>0</v>
      </c>
      <c r="AW618" s="19">
        <v>100</v>
      </c>
      <c r="AX618" s="19">
        <v>360</v>
      </c>
      <c r="AY618" s="18">
        <v>224875.22</v>
      </c>
      <c r="AZ618" s="18">
        <v>53625</v>
      </c>
      <c r="BA618" s="20">
        <v>75</v>
      </c>
      <c r="BB618" s="20">
        <v>43.894867132867098</v>
      </c>
      <c r="BC618" s="20">
        <v>9.6999999999999993</v>
      </c>
      <c r="BD618" s="20"/>
      <c r="BE618" s="2" t="s">
        <v>1523</v>
      </c>
      <c r="BF618" s="14"/>
      <c r="BG618" s="2" t="s">
        <v>644</v>
      </c>
      <c r="BH618" s="2" t="s">
        <v>890</v>
      </c>
      <c r="BI618" s="2" t="s">
        <v>891</v>
      </c>
      <c r="BJ618" s="2" t="s">
        <v>3</v>
      </c>
      <c r="BK618" s="15" t="s">
        <v>1</v>
      </c>
      <c r="BL618" s="20">
        <v>254782.92871524001</v>
      </c>
      <c r="BM618" s="15" t="s">
        <v>35</v>
      </c>
      <c r="BN618" s="20"/>
      <c r="BO618" s="21">
        <v>37477</v>
      </c>
      <c r="BP618" s="21">
        <v>48458</v>
      </c>
      <c r="BQ618" s="13" t="s">
        <v>1402</v>
      </c>
      <c r="BR618" s="13" t="s">
        <v>1697</v>
      </c>
      <c r="BS618" s="13" t="s">
        <v>1667</v>
      </c>
      <c r="BT618" s="13" t="s">
        <v>1667</v>
      </c>
      <c r="BU618" s="20">
        <v>0</v>
      </c>
      <c r="BV618" s="20">
        <v>90</v>
      </c>
      <c r="BW618" s="20">
        <v>0</v>
      </c>
    </row>
    <row r="619" spans="1:75" s="3" customFormat="1" ht="18.2" customHeight="1" x14ac:dyDescent="0.15">
      <c r="A619" s="6">
        <v>617</v>
      </c>
      <c r="B619" s="7" t="s">
        <v>52</v>
      </c>
      <c r="C619" s="7" t="s">
        <v>34</v>
      </c>
      <c r="D619" s="8">
        <v>45383</v>
      </c>
      <c r="E619" s="9" t="s">
        <v>1174</v>
      </c>
      <c r="F619" s="10">
        <v>0</v>
      </c>
      <c r="G619" s="10">
        <v>0</v>
      </c>
      <c r="H619" s="1">
        <v>48837.36</v>
      </c>
      <c r="I619" s="1">
        <v>0</v>
      </c>
      <c r="J619" s="1">
        <v>0</v>
      </c>
      <c r="K619" s="1">
        <v>48837.36</v>
      </c>
      <c r="L619" s="1">
        <v>737.79</v>
      </c>
      <c r="M619" s="1">
        <v>0</v>
      </c>
      <c r="N619" s="1">
        <v>0</v>
      </c>
      <c r="O619" s="1">
        <v>737.79</v>
      </c>
      <c r="P619" s="1">
        <v>0</v>
      </c>
      <c r="Q619" s="1">
        <v>0</v>
      </c>
      <c r="R619" s="1">
        <v>48099.57</v>
      </c>
      <c r="S619" s="1">
        <v>0</v>
      </c>
      <c r="T619" s="1">
        <v>404.13</v>
      </c>
      <c r="U619" s="1">
        <v>0</v>
      </c>
      <c r="V619" s="1">
        <v>0</v>
      </c>
      <c r="W619" s="1">
        <v>404.13</v>
      </c>
      <c r="X619" s="1">
        <v>0</v>
      </c>
      <c r="Y619" s="1">
        <v>0</v>
      </c>
      <c r="Z619" s="1">
        <v>0</v>
      </c>
      <c r="AA619" s="1">
        <v>136.63</v>
      </c>
      <c r="AB619" s="1">
        <v>0</v>
      </c>
      <c r="AC619" s="1">
        <v>0</v>
      </c>
      <c r="AD619" s="1">
        <v>0</v>
      </c>
      <c r="AE619" s="1">
        <v>0</v>
      </c>
      <c r="AF619" s="1">
        <v>-19.940000000000001</v>
      </c>
      <c r="AG619" s="1">
        <v>69.19</v>
      </c>
      <c r="AH619" s="1">
        <v>105.29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54.96</v>
      </c>
      <c r="AQ619" s="1">
        <v>0</v>
      </c>
      <c r="AR619" s="1">
        <v>9.86</v>
      </c>
      <c r="AS619" s="1">
        <v>0</v>
      </c>
      <c r="AT619" s="1">
        <f t="shared" si="9"/>
        <v>1478.19</v>
      </c>
      <c r="AU619" s="1">
        <v>0</v>
      </c>
      <c r="AV619" s="1">
        <v>0</v>
      </c>
      <c r="AW619" s="11">
        <v>52</v>
      </c>
      <c r="AX619" s="11">
        <v>300</v>
      </c>
      <c r="AY619" s="1">
        <v>460164.45</v>
      </c>
      <c r="AZ619" s="1">
        <v>126351</v>
      </c>
      <c r="BA619" s="12">
        <v>90</v>
      </c>
      <c r="BB619" s="12">
        <v>34.261393261628299</v>
      </c>
      <c r="BC619" s="12">
        <v>9.93</v>
      </c>
      <c r="BD619" s="12"/>
      <c r="BE619" s="9" t="s">
        <v>1523</v>
      </c>
      <c r="BF619" s="6"/>
      <c r="BG619" s="9" t="s">
        <v>550</v>
      </c>
      <c r="BH619" s="9" t="s">
        <v>587</v>
      </c>
      <c r="BI619" s="9" t="s">
        <v>892</v>
      </c>
      <c r="BJ619" s="9" t="s">
        <v>3</v>
      </c>
      <c r="BK619" s="7" t="s">
        <v>1</v>
      </c>
      <c r="BL619" s="12">
        <v>390473.65604795999</v>
      </c>
      <c r="BM619" s="7" t="s">
        <v>35</v>
      </c>
      <c r="BN619" s="12"/>
      <c r="BO619" s="13">
        <v>37853</v>
      </c>
      <c r="BP619" s="13">
        <v>46985</v>
      </c>
      <c r="BQ619" s="13" t="s">
        <v>1665</v>
      </c>
      <c r="BR619" s="13" t="s">
        <v>1687</v>
      </c>
      <c r="BS619" s="13" t="s">
        <v>1667</v>
      </c>
      <c r="BT619" s="13" t="s">
        <v>1667</v>
      </c>
      <c r="BU619" s="12">
        <v>0</v>
      </c>
      <c r="BV619" s="12">
        <v>136.63</v>
      </c>
      <c r="BW619" s="12">
        <v>0</v>
      </c>
    </row>
    <row r="620" spans="1:75" s="3" customFormat="1" ht="18.2" customHeight="1" x14ac:dyDescent="0.15">
      <c r="A620" s="14">
        <v>618</v>
      </c>
      <c r="B620" s="15" t="s">
        <v>609</v>
      </c>
      <c r="C620" s="15" t="s">
        <v>34</v>
      </c>
      <c r="D620" s="16">
        <v>45383</v>
      </c>
      <c r="E620" s="2" t="s">
        <v>66</v>
      </c>
      <c r="F620" s="17">
        <v>126</v>
      </c>
      <c r="G620" s="17">
        <v>125</v>
      </c>
      <c r="H620" s="18">
        <v>30597.85</v>
      </c>
      <c r="I620" s="18">
        <v>29458.94</v>
      </c>
      <c r="J620" s="18">
        <v>0</v>
      </c>
      <c r="K620" s="18">
        <v>60056.79</v>
      </c>
      <c r="L620" s="18">
        <v>374.09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60056.79</v>
      </c>
      <c r="S620" s="18">
        <v>48524.37</v>
      </c>
      <c r="T620" s="18">
        <v>248.1</v>
      </c>
      <c r="U620" s="18">
        <v>0</v>
      </c>
      <c r="V620" s="18">
        <v>0</v>
      </c>
      <c r="W620" s="18">
        <v>0</v>
      </c>
      <c r="X620" s="18">
        <v>0</v>
      </c>
      <c r="Y620" s="18">
        <v>0</v>
      </c>
      <c r="Z620" s="18">
        <v>48772.47</v>
      </c>
      <c r="AA620" s="18">
        <v>0</v>
      </c>
      <c r="AB620" s="18">
        <v>0</v>
      </c>
      <c r="AC620" s="18">
        <v>0</v>
      </c>
      <c r="AD620" s="18">
        <v>0</v>
      </c>
      <c r="AE620" s="18">
        <v>0</v>
      </c>
      <c r="AF620" s="18">
        <v>0</v>
      </c>
      <c r="AG620" s="18">
        <v>0</v>
      </c>
      <c r="AH620" s="18">
        <v>0</v>
      </c>
      <c r="AI620" s="18">
        <v>0</v>
      </c>
      <c r="AJ620" s="18">
        <v>0</v>
      </c>
      <c r="AK620" s="18">
        <v>0</v>
      </c>
      <c r="AL620" s="18">
        <v>0</v>
      </c>
      <c r="AM620" s="18">
        <v>0</v>
      </c>
      <c r="AN620" s="18">
        <v>0</v>
      </c>
      <c r="AO620" s="18">
        <v>0</v>
      </c>
      <c r="AP620" s="18">
        <v>0</v>
      </c>
      <c r="AQ620" s="18">
        <v>0</v>
      </c>
      <c r="AR620" s="18">
        <v>0</v>
      </c>
      <c r="AS620" s="18">
        <v>0</v>
      </c>
      <c r="AT620" s="1">
        <f t="shared" si="9"/>
        <v>0</v>
      </c>
      <c r="AU620" s="18">
        <v>29833.03</v>
      </c>
      <c r="AV620" s="18">
        <v>48772.47</v>
      </c>
      <c r="AW620" s="19">
        <v>62</v>
      </c>
      <c r="AX620" s="19">
        <v>300</v>
      </c>
      <c r="AY620" s="18">
        <v>265000</v>
      </c>
      <c r="AZ620" s="18">
        <v>69929.42</v>
      </c>
      <c r="BA620" s="20">
        <v>90</v>
      </c>
      <c r="BB620" s="20">
        <v>77.2938070986432</v>
      </c>
      <c r="BC620" s="20">
        <v>9.73</v>
      </c>
      <c r="BD620" s="20"/>
      <c r="BE620" s="2" t="s">
        <v>1521</v>
      </c>
      <c r="BF620" s="14"/>
      <c r="BG620" s="2" t="s">
        <v>641</v>
      </c>
      <c r="BH620" s="2" t="s">
        <v>642</v>
      </c>
      <c r="BI620" s="2" t="s">
        <v>715</v>
      </c>
      <c r="BJ620" s="2" t="s">
        <v>1522</v>
      </c>
      <c r="BK620" s="15" t="s">
        <v>1</v>
      </c>
      <c r="BL620" s="20">
        <v>487542.70281012001</v>
      </c>
      <c r="BM620" s="15" t="s">
        <v>35</v>
      </c>
      <c r="BN620" s="20"/>
      <c r="BO620" s="21">
        <v>38161</v>
      </c>
      <c r="BP620" s="21">
        <v>47300</v>
      </c>
      <c r="BQ620" s="13" t="s">
        <v>1459</v>
      </c>
      <c r="BR620" s="13" t="s">
        <v>1707</v>
      </c>
      <c r="BS620" s="13">
        <v>44232</v>
      </c>
      <c r="BT620" s="13">
        <v>44862</v>
      </c>
      <c r="BU620" s="20">
        <v>9712.08</v>
      </c>
      <c r="BV620" s="20">
        <v>0</v>
      </c>
      <c r="BW620" s="20">
        <v>0</v>
      </c>
    </row>
    <row r="621" spans="1:75" s="3" customFormat="1" ht="18.2" customHeight="1" x14ac:dyDescent="0.15">
      <c r="A621" s="6">
        <v>619</v>
      </c>
      <c r="B621" s="7" t="s">
        <v>609</v>
      </c>
      <c r="C621" s="7" t="s">
        <v>34</v>
      </c>
      <c r="D621" s="8">
        <v>45383</v>
      </c>
      <c r="E621" s="9" t="s">
        <v>79</v>
      </c>
      <c r="F621" s="10">
        <v>155</v>
      </c>
      <c r="G621" s="10">
        <v>154</v>
      </c>
      <c r="H621" s="1">
        <v>30809.58</v>
      </c>
      <c r="I621" s="1">
        <v>32737.16</v>
      </c>
      <c r="J621" s="1">
        <v>0</v>
      </c>
      <c r="K621" s="1">
        <v>63546.74</v>
      </c>
      <c r="L621" s="1">
        <v>370.06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63546.74</v>
      </c>
      <c r="S621" s="1">
        <v>62984.639999999999</v>
      </c>
      <c r="T621" s="1">
        <v>247.5</v>
      </c>
      <c r="U621" s="1">
        <v>0</v>
      </c>
      <c r="V621" s="1">
        <v>0</v>
      </c>
      <c r="W621" s="1">
        <v>0</v>
      </c>
      <c r="X621" s="1">
        <v>0</v>
      </c>
      <c r="Y621" s="1">
        <v>0</v>
      </c>
      <c r="Z621" s="1">
        <v>63232.14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0</v>
      </c>
      <c r="AP621" s="1">
        <v>0</v>
      </c>
      <c r="AQ621" s="1">
        <v>0</v>
      </c>
      <c r="AR621" s="1">
        <v>0</v>
      </c>
      <c r="AS621" s="1">
        <v>0</v>
      </c>
      <c r="AT621" s="1">
        <f t="shared" si="9"/>
        <v>0</v>
      </c>
      <c r="AU621" s="1">
        <v>33107.22</v>
      </c>
      <c r="AV621" s="1">
        <v>63232.14</v>
      </c>
      <c r="AW621" s="11">
        <v>63</v>
      </c>
      <c r="AX621" s="11">
        <v>300</v>
      </c>
      <c r="AY621" s="1">
        <v>265000</v>
      </c>
      <c r="AZ621" s="1">
        <v>69903.679999999993</v>
      </c>
      <c r="BA621" s="12">
        <v>90</v>
      </c>
      <c r="BB621" s="12">
        <v>81.815529597297299</v>
      </c>
      <c r="BC621" s="12">
        <v>9.64</v>
      </c>
      <c r="BD621" s="12"/>
      <c r="BE621" s="9" t="s">
        <v>1523</v>
      </c>
      <c r="BF621" s="6"/>
      <c r="BG621" s="9" t="s">
        <v>641</v>
      </c>
      <c r="BH621" s="9" t="s">
        <v>642</v>
      </c>
      <c r="BI621" s="9" t="s">
        <v>715</v>
      </c>
      <c r="BJ621" s="9" t="s">
        <v>1522</v>
      </c>
      <c r="BK621" s="7" t="s">
        <v>1</v>
      </c>
      <c r="BL621" s="12">
        <v>515874.21462872002</v>
      </c>
      <c r="BM621" s="7" t="s">
        <v>35</v>
      </c>
      <c r="BN621" s="12"/>
      <c r="BO621" s="13">
        <v>38167</v>
      </c>
      <c r="BP621" s="13">
        <v>47331</v>
      </c>
      <c r="BQ621" s="13" t="s">
        <v>1567</v>
      </c>
      <c r="BR621" s="13" t="s">
        <v>1718</v>
      </c>
      <c r="BS621" s="13">
        <v>44232</v>
      </c>
      <c r="BT621" s="13">
        <v>44862</v>
      </c>
      <c r="BU621" s="12">
        <v>11987.04</v>
      </c>
      <c r="BV621" s="12">
        <v>0</v>
      </c>
      <c r="BW621" s="12">
        <v>0</v>
      </c>
    </row>
    <row r="622" spans="1:75" s="3" customFormat="1" ht="18.2" customHeight="1" x14ac:dyDescent="0.15">
      <c r="A622" s="14">
        <v>620</v>
      </c>
      <c r="B622" s="15" t="s">
        <v>609</v>
      </c>
      <c r="C622" s="15" t="s">
        <v>34</v>
      </c>
      <c r="D622" s="16">
        <v>45383</v>
      </c>
      <c r="E622" s="2" t="s">
        <v>67</v>
      </c>
      <c r="F622" s="17">
        <v>100</v>
      </c>
      <c r="G622" s="17">
        <v>99</v>
      </c>
      <c r="H622" s="18">
        <v>32011.37</v>
      </c>
      <c r="I622" s="18">
        <v>24936.44</v>
      </c>
      <c r="J622" s="18">
        <v>0</v>
      </c>
      <c r="K622" s="18">
        <v>56947.81</v>
      </c>
      <c r="L622" s="18">
        <v>371.61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56947.81</v>
      </c>
      <c r="S622" s="18">
        <v>38673.99</v>
      </c>
      <c r="T622" s="18">
        <v>270.23</v>
      </c>
      <c r="U622" s="18">
        <v>0</v>
      </c>
      <c r="V622" s="18">
        <v>0</v>
      </c>
      <c r="W622" s="18">
        <v>0</v>
      </c>
      <c r="X622" s="18">
        <v>0</v>
      </c>
      <c r="Y622" s="18">
        <v>0</v>
      </c>
      <c r="Z622" s="18">
        <v>38944.22</v>
      </c>
      <c r="AA622" s="18">
        <v>0</v>
      </c>
      <c r="AB622" s="18">
        <v>0</v>
      </c>
      <c r="AC622" s="18">
        <v>0</v>
      </c>
      <c r="AD622" s="18">
        <v>0</v>
      </c>
      <c r="AE622" s="18">
        <v>0</v>
      </c>
      <c r="AF622" s="18">
        <v>0</v>
      </c>
      <c r="AG622" s="18">
        <v>0</v>
      </c>
      <c r="AH622" s="18">
        <v>0</v>
      </c>
      <c r="AI622" s="18">
        <v>0</v>
      </c>
      <c r="AJ622" s="18">
        <v>0</v>
      </c>
      <c r="AK622" s="18">
        <v>0</v>
      </c>
      <c r="AL622" s="18">
        <v>0</v>
      </c>
      <c r="AM622" s="18">
        <v>0</v>
      </c>
      <c r="AN622" s="18">
        <v>0</v>
      </c>
      <c r="AO622" s="18">
        <v>0</v>
      </c>
      <c r="AP622" s="18">
        <v>0</v>
      </c>
      <c r="AQ622" s="18">
        <v>0</v>
      </c>
      <c r="AR622" s="18">
        <v>0</v>
      </c>
      <c r="AS622" s="18">
        <v>0</v>
      </c>
      <c r="AT622" s="1">
        <f t="shared" si="9"/>
        <v>0</v>
      </c>
      <c r="AU622" s="18">
        <v>25308.05</v>
      </c>
      <c r="AV622" s="18">
        <v>38944.22</v>
      </c>
      <c r="AW622" s="19">
        <v>64</v>
      </c>
      <c r="AX622" s="19">
        <v>300</v>
      </c>
      <c r="AY622" s="18">
        <v>266000</v>
      </c>
      <c r="AZ622" s="18">
        <v>69926.81</v>
      </c>
      <c r="BA622" s="20">
        <v>90</v>
      </c>
      <c r="BB622" s="20">
        <v>73.295248274588801</v>
      </c>
      <c r="BC622" s="20">
        <v>10.130000000000001</v>
      </c>
      <c r="BD622" s="20"/>
      <c r="BE622" s="2" t="s">
        <v>1523</v>
      </c>
      <c r="BF622" s="14"/>
      <c r="BG622" s="2" t="s">
        <v>641</v>
      </c>
      <c r="BH622" s="2" t="s">
        <v>642</v>
      </c>
      <c r="BI622" s="2" t="s">
        <v>715</v>
      </c>
      <c r="BJ622" s="2" t="s">
        <v>1522</v>
      </c>
      <c r="BK622" s="15" t="s">
        <v>1</v>
      </c>
      <c r="BL622" s="20">
        <v>462303.91611867998</v>
      </c>
      <c r="BM622" s="15" t="s">
        <v>35</v>
      </c>
      <c r="BN622" s="20"/>
      <c r="BO622" s="21">
        <v>38211</v>
      </c>
      <c r="BP622" s="21">
        <v>47362</v>
      </c>
      <c r="BQ622" s="13" t="s">
        <v>1429</v>
      </c>
      <c r="BR622" s="13" t="s">
        <v>1698</v>
      </c>
      <c r="BS622" s="13">
        <v>44232</v>
      </c>
      <c r="BT622" s="13">
        <v>44862</v>
      </c>
      <c r="BU622" s="20">
        <v>7807</v>
      </c>
      <c r="BV622" s="20">
        <v>0</v>
      </c>
      <c r="BW622" s="20">
        <v>0</v>
      </c>
    </row>
    <row r="623" spans="1:75" s="3" customFormat="1" ht="18.2" customHeight="1" x14ac:dyDescent="0.15">
      <c r="A623" s="6">
        <v>621</v>
      </c>
      <c r="B623" s="7" t="s">
        <v>609</v>
      </c>
      <c r="C623" s="7" t="s">
        <v>34</v>
      </c>
      <c r="D623" s="8">
        <v>45383</v>
      </c>
      <c r="E623" s="9" t="s">
        <v>1175</v>
      </c>
      <c r="F623" s="10">
        <v>1</v>
      </c>
      <c r="G623" s="10">
        <v>0</v>
      </c>
      <c r="H623" s="1">
        <v>32363.84</v>
      </c>
      <c r="I623" s="1">
        <v>357.95</v>
      </c>
      <c r="J623" s="1">
        <v>0</v>
      </c>
      <c r="K623" s="1">
        <v>32721.79</v>
      </c>
      <c r="L623" s="1">
        <v>360.98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32721.79</v>
      </c>
      <c r="S623" s="1">
        <v>277.04000000000002</v>
      </c>
      <c r="T623" s="1">
        <v>274.01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551.04999999999995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0</v>
      </c>
      <c r="AT623" s="1">
        <f t="shared" si="9"/>
        <v>0</v>
      </c>
      <c r="AU623" s="1">
        <v>718.93</v>
      </c>
      <c r="AV623" s="1">
        <v>551.04999999999995</v>
      </c>
      <c r="AW623" s="11">
        <v>66</v>
      </c>
      <c r="AX623" s="11">
        <v>300</v>
      </c>
      <c r="AY623" s="1">
        <v>266000</v>
      </c>
      <c r="AZ623" s="1">
        <v>69019.88</v>
      </c>
      <c r="BA623" s="12">
        <v>90</v>
      </c>
      <c r="BB623" s="12">
        <v>42.668302234080997</v>
      </c>
      <c r="BC623" s="12">
        <v>10.16</v>
      </c>
      <c r="BD623" s="12"/>
      <c r="BE623" s="9" t="s">
        <v>1523</v>
      </c>
      <c r="BF623" s="6"/>
      <c r="BG623" s="9" t="s">
        <v>641</v>
      </c>
      <c r="BH623" s="9" t="s">
        <v>642</v>
      </c>
      <c r="BI623" s="9" t="s">
        <v>715</v>
      </c>
      <c r="BJ623" s="9" t="s">
        <v>4</v>
      </c>
      <c r="BK623" s="7" t="s">
        <v>1</v>
      </c>
      <c r="BL623" s="12">
        <v>265636.40743011999</v>
      </c>
      <c r="BM623" s="7" t="s">
        <v>35</v>
      </c>
      <c r="BN623" s="12"/>
      <c r="BO623" s="13">
        <v>38268</v>
      </c>
      <c r="BP623" s="13">
        <v>47423</v>
      </c>
      <c r="BQ623" s="13" t="s">
        <v>1402</v>
      </c>
      <c r="BR623" s="13" t="s">
        <v>1697</v>
      </c>
      <c r="BS623" s="13" t="s">
        <v>1667</v>
      </c>
      <c r="BT623" s="13" t="s">
        <v>1667</v>
      </c>
      <c r="BU623" s="12">
        <v>153.91999999999999</v>
      </c>
      <c r="BV623" s="12">
        <v>0</v>
      </c>
      <c r="BW623" s="12">
        <v>0</v>
      </c>
    </row>
    <row r="624" spans="1:75" s="3" customFormat="1" ht="18.2" customHeight="1" x14ac:dyDescent="0.15">
      <c r="A624" s="14">
        <v>622</v>
      </c>
      <c r="B624" s="15" t="s">
        <v>609</v>
      </c>
      <c r="C624" s="15" t="s">
        <v>34</v>
      </c>
      <c r="D624" s="16">
        <v>45383</v>
      </c>
      <c r="E624" s="2" t="s">
        <v>361</v>
      </c>
      <c r="F624" s="17">
        <v>116</v>
      </c>
      <c r="G624" s="17">
        <v>115</v>
      </c>
      <c r="H624" s="18">
        <v>33033.910000000003</v>
      </c>
      <c r="I624" s="18">
        <v>25548.91</v>
      </c>
      <c r="J624" s="18">
        <v>0</v>
      </c>
      <c r="K624" s="18">
        <v>58582.82</v>
      </c>
      <c r="L624" s="18">
        <v>343.6</v>
      </c>
      <c r="M624" s="18">
        <v>0</v>
      </c>
      <c r="N624" s="18">
        <v>0</v>
      </c>
      <c r="O624" s="18">
        <v>0</v>
      </c>
      <c r="P624" s="18">
        <v>0</v>
      </c>
      <c r="Q624" s="18">
        <v>0</v>
      </c>
      <c r="R624" s="18">
        <v>58582.82</v>
      </c>
      <c r="S624" s="18">
        <v>45855.72</v>
      </c>
      <c r="T624" s="18">
        <v>273.63</v>
      </c>
      <c r="U624" s="18">
        <v>0</v>
      </c>
      <c r="V624" s="18">
        <v>0</v>
      </c>
      <c r="W624" s="18">
        <v>0</v>
      </c>
      <c r="X624" s="18">
        <v>0</v>
      </c>
      <c r="Y624" s="18">
        <v>0</v>
      </c>
      <c r="Z624" s="18">
        <v>46129.35</v>
      </c>
      <c r="AA624" s="18">
        <v>0</v>
      </c>
      <c r="AB624" s="18">
        <v>0</v>
      </c>
      <c r="AC624" s="18">
        <v>0</v>
      </c>
      <c r="AD624" s="18">
        <v>0</v>
      </c>
      <c r="AE624" s="18">
        <v>0</v>
      </c>
      <c r="AF624" s="18">
        <v>0</v>
      </c>
      <c r="AG624" s="18">
        <v>0</v>
      </c>
      <c r="AH624" s="18">
        <v>0</v>
      </c>
      <c r="AI624" s="18">
        <v>0</v>
      </c>
      <c r="AJ624" s="18">
        <v>0</v>
      </c>
      <c r="AK624" s="18">
        <v>0</v>
      </c>
      <c r="AL624" s="18">
        <v>0</v>
      </c>
      <c r="AM624" s="18">
        <v>0</v>
      </c>
      <c r="AN624" s="18">
        <v>0</v>
      </c>
      <c r="AO624" s="18">
        <v>0</v>
      </c>
      <c r="AP624" s="18">
        <v>0</v>
      </c>
      <c r="AQ624" s="18">
        <v>0</v>
      </c>
      <c r="AR624" s="18">
        <v>0</v>
      </c>
      <c r="AS624" s="18">
        <v>0</v>
      </c>
      <c r="AT624" s="1">
        <f t="shared" si="9"/>
        <v>0</v>
      </c>
      <c r="AU624" s="18">
        <v>25892.51</v>
      </c>
      <c r="AV624" s="18">
        <v>46129.35</v>
      </c>
      <c r="AW624" s="19">
        <v>70</v>
      </c>
      <c r="AX624" s="19">
        <v>300</v>
      </c>
      <c r="AY624" s="18">
        <v>268100</v>
      </c>
      <c r="AZ624" s="18">
        <v>68242.31</v>
      </c>
      <c r="BA624" s="20">
        <v>90</v>
      </c>
      <c r="BB624" s="20">
        <v>77.260775609735404</v>
      </c>
      <c r="BC624" s="20">
        <v>9.94</v>
      </c>
      <c r="BD624" s="20"/>
      <c r="BE624" s="2" t="s">
        <v>1521</v>
      </c>
      <c r="BF624" s="14"/>
      <c r="BG624" s="2" t="s">
        <v>716</v>
      </c>
      <c r="BH624" s="2" t="s">
        <v>717</v>
      </c>
      <c r="BI624" s="2" t="s">
        <v>718</v>
      </c>
      <c r="BJ624" s="2" t="s">
        <v>1522</v>
      </c>
      <c r="BK624" s="15" t="s">
        <v>1</v>
      </c>
      <c r="BL624" s="20">
        <v>475576.97307896003</v>
      </c>
      <c r="BM624" s="15" t="s">
        <v>35</v>
      </c>
      <c r="BN624" s="20"/>
      <c r="BO624" s="21">
        <v>38397</v>
      </c>
      <c r="BP624" s="21">
        <v>47543</v>
      </c>
      <c r="BQ624" s="13" t="s">
        <v>1401</v>
      </c>
      <c r="BR624" s="13" t="s">
        <v>1702</v>
      </c>
      <c r="BS624" s="13">
        <v>43867</v>
      </c>
      <c r="BT624" s="13">
        <v>44497</v>
      </c>
      <c r="BU624" s="20">
        <v>8783.52</v>
      </c>
      <c r="BV624" s="20">
        <v>0</v>
      </c>
      <c r="BW624" s="20">
        <v>0</v>
      </c>
    </row>
    <row r="625" spans="1:75" s="3" customFormat="1" ht="18.2" customHeight="1" x14ac:dyDescent="0.15">
      <c r="A625" s="6">
        <v>623</v>
      </c>
      <c r="B625" s="7" t="s">
        <v>609</v>
      </c>
      <c r="C625" s="7" t="s">
        <v>34</v>
      </c>
      <c r="D625" s="8">
        <v>45383</v>
      </c>
      <c r="E625" s="9" t="s">
        <v>391</v>
      </c>
      <c r="F625" s="10">
        <v>133</v>
      </c>
      <c r="G625" s="10">
        <v>132</v>
      </c>
      <c r="H625" s="1">
        <v>30381.07</v>
      </c>
      <c r="I625" s="1">
        <v>25677.59</v>
      </c>
      <c r="J625" s="1">
        <v>0</v>
      </c>
      <c r="K625" s="1">
        <v>56058.66</v>
      </c>
      <c r="L625" s="1">
        <v>320.88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56058.66</v>
      </c>
      <c r="S625" s="1">
        <v>50839.97</v>
      </c>
      <c r="T625" s="1">
        <v>254.44</v>
      </c>
      <c r="U625" s="1">
        <v>0</v>
      </c>
      <c r="V625" s="1">
        <v>0</v>
      </c>
      <c r="W625" s="1">
        <v>0</v>
      </c>
      <c r="X625" s="1">
        <v>0</v>
      </c>
      <c r="Y625" s="1">
        <v>0</v>
      </c>
      <c r="Z625" s="1">
        <v>51094.41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0</v>
      </c>
      <c r="AN625" s="1">
        <v>0</v>
      </c>
      <c r="AO625" s="1">
        <v>0</v>
      </c>
      <c r="AP625" s="1">
        <v>0</v>
      </c>
      <c r="AQ625" s="1">
        <v>0</v>
      </c>
      <c r="AR625" s="1">
        <v>0</v>
      </c>
      <c r="AS625" s="1">
        <v>0</v>
      </c>
      <c r="AT625" s="1">
        <f t="shared" si="9"/>
        <v>0</v>
      </c>
      <c r="AU625" s="1">
        <v>25998.47</v>
      </c>
      <c r="AV625" s="1">
        <v>51094.41</v>
      </c>
      <c r="AW625" s="11">
        <v>69</v>
      </c>
      <c r="AX625" s="11">
        <v>300</v>
      </c>
      <c r="AY625" s="1">
        <v>247600</v>
      </c>
      <c r="AZ625" s="1">
        <v>63067.91</v>
      </c>
      <c r="BA625" s="12">
        <v>90</v>
      </c>
      <c r="BB625" s="12">
        <v>79.997567701228704</v>
      </c>
      <c r="BC625" s="12">
        <v>10.050000000000001</v>
      </c>
      <c r="BD625" s="12"/>
      <c r="BE625" s="9" t="s">
        <v>1523</v>
      </c>
      <c r="BF625" s="6"/>
      <c r="BG625" s="9" t="s">
        <v>716</v>
      </c>
      <c r="BH625" s="9" t="s">
        <v>717</v>
      </c>
      <c r="BI625" s="9" t="s">
        <v>718</v>
      </c>
      <c r="BJ625" s="9" t="s">
        <v>1522</v>
      </c>
      <c r="BK625" s="7" t="s">
        <v>1</v>
      </c>
      <c r="BL625" s="12">
        <v>455085.77152248</v>
      </c>
      <c r="BM625" s="7" t="s">
        <v>35</v>
      </c>
      <c r="BN625" s="12"/>
      <c r="BO625" s="13">
        <v>38376</v>
      </c>
      <c r="BP625" s="13">
        <v>47515</v>
      </c>
      <c r="BQ625" s="13" t="s">
        <v>1401</v>
      </c>
      <c r="BR625" s="13" t="s">
        <v>1702</v>
      </c>
      <c r="BS625" s="13">
        <v>44232</v>
      </c>
      <c r="BT625" s="13">
        <v>44862</v>
      </c>
      <c r="BU625" s="12">
        <v>9410.82</v>
      </c>
      <c r="BV625" s="12">
        <v>0</v>
      </c>
      <c r="BW625" s="12">
        <v>0</v>
      </c>
    </row>
    <row r="626" spans="1:75" s="3" customFormat="1" ht="18.2" customHeight="1" x14ac:dyDescent="0.15">
      <c r="A626" s="14">
        <v>624</v>
      </c>
      <c r="B626" s="15" t="s">
        <v>609</v>
      </c>
      <c r="C626" s="15" t="s">
        <v>34</v>
      </c>
      <c r="D626" s="16">
        <v>45383</v>
      </c>
      <c r="E626" s="2" t="s">
        <v>197</v>
      </c>
      <c r="F626" s="17">
        <v>159</v>
      </c>
      <c r="G626" s="17">
        <v>158</v>
      </c>
      <c r="H626" s="18">
        <v>30369.16</v>
      </c>
      <c r="I626" s="18">
        <v>28135.61</v>
      </c>
      <c r="J626" s="18">
        <v>0</v>
      </c>
      <c r="K626" s="18">
        <v>58504.77</v>
      </c>
      <c r="L626" s="18">
        <v>320.82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58504.77</v>
      </c>
      <c r="S626" s="18">
        <v>63314.83</v>
      </c>
      <c r="T626" s="18">
        <v>254.34</v>
      </c>
      <c r="U626" s="18">
        <v>0</v>
      </c>
      <c r="V626" s="18">
        <v>0</v>
      </c>
      <c r="W626" s="18">
        <v>0</v>
      </c>
      <c r="X626" s="18">
        <v>0</v>
      </c>
      <c r="Y626" s="18">
        <v>0</v>
      </c>
      <c r="Z626" s="18">
        <v>63569.17</v>
      </c>
      <c r="AA626" s="18">
        <v>0</v>
      </c>
      <c r="AB626" s="18">
        <v>0</v>
      </c>
      <c r="AC626" s="18">
        <v>0</v>
      </c>
      <c r="AD626" s="18">
        <v>0</v>
      </c>
      <c r="AE626" s="18">
        <v>0</v>
      </c>
      <c r="AF626" s="18">
        <v>0</v>
      </c>
      <c r="AG626" s="18">
        <v>0</v>
      </c>
      <c r="AH626" s="18">
        <v>0</v>
      </c>
      <c r="AI626" s="18">
        <v>0</v>
      </c>
      <c r="AJ626" s="18">
        <v>0</v>
      </c>
      <c r="AK626" s="18">
        <v>0</v>
      </c>
      <c r="AL626" s="18">
        <v>0</v>
      </c>
      <c r="AM626" s="18">
        <v>0</v>
      </c>
      <c r="AN626" s="18">
        <v>0</v>
      </c>
      <c r="AO626" s="18">
        <v>0</v>
      </c>
      <c r="AP626" s="18">
        <v>0</v>
      </c>
      <c r="AQ626" s="18">
        <v>0</v>
      </c>
      <c r="AR626" s="18">
        <v>0</v>
      </c>
      <c r="AS626" s="18">
        <v>0</v>
      </c>
      <c r="AT626" s="1">
        <f t="shared" si="9"/>
        <v>0</v>
      </c>
      <c r="AU626" s="18">
        <v>28456.43</v>
      </c>
      <c r="AV626" s="18">
        <v>63569.17</v>
      </c>
      <c r="AW626" s="19">
        <v>69</v>
      </c>
      <c r="AX626" s="19">
        <v>300</v>
      </c>
      <c r="AY626" s="18">
        <v>247600</v>
      </c>
      <c r="AZ626" s="18">
        <v>63049.87</v>
      </c>
      <c r="BA626" s="20">
        <v>90</v>
      </c>
      <c r="BB626" s="20">
        <v>83.512135710985604</v>
      </c>
      <c r="BC626" s="20">
        <v>10.050000000000001</v>
      </c>
      <c r="BD626" s="20"/>
      <c r="BE626" s="2" t="s">
        <v>1523</v>
      </c>
      <c r="BF626" s="14"/>
      <c r="BG626" s="2" t="s">
        <v>716</v>
      </c>
      <c r="BH626" s="2" t="s">
        <v>717</v>
      </c>
      <c r="BI626" s="2" t="s">
        <v>718</v>
      </c>
      <c r="BJ626" s="2" t="s">
        <v>1522</v>
      </c>
      <c r="BK626" s="15" t="s">
        <v>1</v>
      </c>
      <c r="BL626" s="20">
        <v>474943.36099356</v>
      </c>
      <c r="BM626" s="15" t="s">
        <v>35</v>
      </c>
      <c r="BN626" s="20"/>
      <c r="BO626" s="21">
        <v>38373</v>
      </c>
      <c r="BP626" s="21">
        <v>47515</v>
      </c>
      <c r="BQ626" s="13" t="s">
        <v>1407</v>
      </c>
      <c r="BR626" s="13" t="s">
        <v>1694</v>
      </c>
      <c r="BS626" s="13">
        <v>43262</v>
      </c>
      <c r="BT626" s="13">
        <v>43892</v>
      </c>
      <c r="BU626" s="20">
        <v>11232</v>
      </c>
      <c r="BV626" s="20">
        <v>0</v>
      </c>
      <c r="BW626" s="20">
        <v>0</v>
      </c>
    </row>
    <row r="627" spans="1:75" s="3" customFormat="1" ht="18.2" customHeight="1" x14ac:dyDescent="0.15">
      <c r="A627" s="6">
        <v>625</v>
      </c>
      <c r="B627" s="7" t="s">
        <v>609</v>
      </c>
      <c r="C627" s="7" t="s">
        <v>34</v>
      </c>
      <c r="D627" s="8">
        <v>45383</v>
      </c>
      <c r="E627" s="9" t="s">
        <v>272</v>
      </c>
      <c r="F627" s="10">
        <v>148</v>
      </c>
      <c r="G627" s="10">
        <v>147</v>
      </c>
      <c r="H627" s="1">
        <v>30369.16</v>
      </c>
      <c r="I627" s="1">
        <v>27158.38</v>
      </c>
      <c r="J627" s="1">
        <v>0</v>
      </c>
      <c r="K627" s="1">
        <v>57527.54</v>
      </c>
      <c r="L627" s="1">
        <v>320.82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57527.54</v>
      </c>
      <c r="S627" s="1">
        <v>57965.3</v>
      </c>
      <c r="T627" s="1">
        <v>254.34</v>
      </c>
      <c r="U627" s="1">
        <v>0</v>
      </c>
      <c r="V627" s="1">
        <v>0</v>
      </c>
      <c r="W627" s="1">
        <v>0</v>
      </c>
      <c r="X627" s="1">
        <v>0</v>
      </c>
      <c r="Y627" s="1">
        <v>0</v>
      </c>
      <c r="Z627" s="1">
        <v>58219.64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0</v>
      </c>
      <c r="AM627" s="1">
        <v>0</v>
      </c>
      <c r="AN627" s="1">
        <v>0</v>
      </c>
      <c r="AO627" s="1">
        <v>0</v>
      </c>
      <c r="AP627" s="1">
        <v>0</v>
      </c>
      <c r="AQ627" s="1">
        <v>0</v>
      </c>
      <c r="AR627" s="1">
        <v>0</v>
      </c>
      <c r="AS627" s="1">
        <v>0</v>
      </c>
      <c r="AT627" s="1">
        <f t="shared" si="9"/>
        <v>0</v>
      </c>
      <c r="AU627" s="1">
        <v>27479.200000000001</v>
      </c>
      <c r="AV627" s="1">
        <v>58219.64</v>
      </c>
      <c r="AW627" s="11">
        <v>69</v>
      </c>
      <c r="AX627" s="11">
        <v>300</v>
      </c>
      <c r="AY627" s="1">
        <v>247600</v>
      </c>
      <c r="AZ627" s="1">
        <v>63049.87</v>
      </c>
      <c r="BA627" s="12">
        <v>90</v>
      </c>
      <c r="BB627" s="12">
        <v>82.117197069557804</v>
      </c>
      <c r="BC627" s="12">
        <v>10.050000000000001</v>
      </c>
      <c r="BD627" s="12"/>
      <c r="BE627" s="9" t="s">
        <v>1523</v>
      </c>
      <c r="BF627" s="6"/>
      <c r="BG627" s="9" t="s">
        <v>716</v>
      </c>
      <c r="BH627" s="9" t="s">
        <v>717</v>
      </c>
      <c r="BI627" s="9" t="s">
        <v>718</v>
      </c>
      <c r="BJ627" s="9" t="s">
        <v>1522</v>
      </c>
      <c r="BK627" s="7" t="s">
        <v>1</v>
      </c>
      <c r="BL627" s="12">
        <v>467010.18049111997</v>
      </c>
      <c r="BM627" s="7" t="s">
        <v>35</v>
      </c>
      <c r="BN627" s="12"/>
      <c r="BO627" s="13">
        <v>38373</v>
      </c>
      <c r="BP627" s="13">
        <v>47515</v>
      </c>
      <c r="BQ627" s="13" t="s">
        <v>1422</v>
      </c>
      <c r="BR627" s="13" t="s">
        <v>1708</v>
      </c>
      <c r="BS627" s="13">
        <v>44232</v>
      </c>
      <c r="BT627" s="13">
        <v>44862</v>
      </c>
      <c r="BU627" s="12">
        <v>10459.799999999999</v>
      </c>
      <c r="BV627" s="12">
        <v>0</v>
      </c>
      <c r="BW627" s="12">
        <v>0</v>
      </c>
    </row>
    <row r="628" spans="1:75" s="3" customFormat="1" ht="18.2" customHeight="1" x14ac:dyDescent="0.15">
      <c r="A628" s="14">
        <v>626</v>
      </c>
      <c r="B628" s="15" t="s">
        <v>609</v>
      </c>
      <c r="C628" s="15" t="s">
        <v>34</v>
      </c>
      <c r="D628" s="16">
        <v>45383</v>
      </c>
      <c r="E628" s="2" t="s">
        <v>271</v>
      </c>
      <c r="F628" s="17">
        <v>130</v>
      </c>
      <c r="G628" s="17">
        <v>129</v>
      </c>
      <c r="H628" s="18">
        <v>30369.16</v>
      </c>
      <c r="I628" s="18">
        <v>25352.63</v>
      </c>
      <c r="J628" s="18">
        <v>0</v>
      </c>
      <c r="K628" s="18">
        <v>55721.79</v>
      </c>
      <c r="L628" s="18">
        <v>320.82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55721.79</v>
      </c>
      <c r="S628" s="18">
        <v>49418.17</v>
      </c>
      <c r="T628" s="18">
        <v>254.34</v>
      </c>
      <c r="U628" s="18">
        <v>0</v>
      </c>
      <c r="V628" s="18">
        <v>0</v>
      </c>
      <c r="W628" s="18">
        <v>0</v>
      </c>
      <c r="X628" s="18">
        <v>0</v>
      </c>
      <c r="Y628" s="18">
        <v>0</v>
      </c>
      <c r="Z628" s="18">
        <v>49672.51</v>
      </c>
      <c r="AA628" s="18">
        <v>0</v>
      </c>
      <c r="AB628" s="18">
        <v>0</v>
      </c>
      <c r="AC628" s="18">
        <v>0</v>
      </c>
      <c r="AD628" s="18">
        <v>0</v>
      </c>
      <c r="AE628" s="18">
        <v>0</v>
      </c>
      <c r="AF628" s="18">
        <v>0</v>
      </c>
      <c r="AG628" s="18">
        <v>0</v>
      </c>
      <c r="AH628" s="18">
        <v>0</v>
      </c>
      <c r="AI628" s="18">
        <v>0</v>
      </c>
      <c r="AJ628" s="18">
        <v>0</v>
      </c>
      <c r="AK628" s="18">
        <v>0</v>
      </c>
      <c r="AL628" s="18">
        <v>0</v>
      </c>
      <c r="AM628" s="18">
        <v>0</v>
      </c>
      <c r="AN628" s="18">
        <v>0</v>
      </c>
      <c r="AO628" s="18">
        <v>0</v>
      </c>
      <c r="AP628" s="18">
        <v>0</v>
      </c>
      <c r="AQ628" s="18">
        <v>0</v>
      </c>
      <c r="AR628" s="18">
        <v>0</v>
      </c>
      <c r="AS628" s="18">
        <v>0</v>
      </c>
      <c r="AT628" s="1">
        <f t="shared" si="9"/>
        <v>0</v>
      </c>
      <c r="AU628" s="18">
        <v>25673.45</v>
      </c>
      <c r="AV628" s="18">
        <v>49672.51</v>
      </c>
      <c r="AW628" s="19">
        <v>69</v>
      </c>
      <c r="AX628" s="19">
        <v>300</v>
      </c>
      <c r="AY628" s="18">
        <v>247600</v>
      </c>
      <c r="AZ628" s="18">
        <v>63049.87</v>
      </c>
      <c r="BA628" s="20">
        <v>90</v>
      </c>
      <c r="BB628" s="20">
        <v>79.539594609790598</v>
      </c>
      <c r="BC628" s="20">
        <v>10.050000000000001</v>
      </c>
      <c r="BD628" s="20"/>
      <c r="BE628" s="2" t="s">
        <v>1523</v>
      </c>
      <c r="BF628" s="14"/>
      <c r="BG628" s="2" t="s">
        <v>716</v>
      </c>
      <c r="BH628" s="2" t="s">
        <v>717</v>
      </c>
      <c r="BI628" s="2" t="s">
        <v>718</v>
      </c>
      <c r="BJ628" s="2" t="s">
        <v>1522</v>
      </c>
      <c r="BK628" s="15" t="s">
        <v>1</v>
      </c>
      <c r="BL628" s="20">
        <v>452351.05143012002</v>
      </c>
      <c r="BM628" s="15" t="s">
        <v>35</v>
      </c>
      <c r="BN628" s="20"/>
      <c r="BO628" s="21">
        <v>38373</v>
      </c>
      <c r="BP628" s="21">
        <v>47515</v>
      </c>
      <c r="BQ628" s="13" t="s">
        <v>1402</v>
      </c>
      <c r="BR628" s="13" t="s">
        <v>1697</v>
      </c>
      <c r="BS628" s="13">
        <v>44232</v>
      </c>
      <c r="BT628" s="13">
        <v>44862</v>
      </c>
      <c r="BU628" s="20">
        <v>9196.2000000000007</v>
      </c>
      <c r="BV628" s="20">
        <v>0</v>
      </c>
      <c r="BW628" s="20">
        <v>0</v>
      </c>
    </row>
    <row r="629" spans="1:75" s="3" customFormat="1" ht="18.2" customHeight="1" x14ac:dyDescent="0.15">
      <c r="A629" s="6">
        <v>627</v>
      </c>
      <c r="B629" s="7" t="s">
        <v>609</v>
      </c>
      <c r="C629" s="7" t="s">
        <v>34</v>
      </c>
      <c r="D629" s="8">
        <v>45383</v>
      </c>
      <c r="E629" s="9" t="s">
        <v>330</v>
      </c>
      <c r="F629" s="10">
        <v>156</v>
      </c>
      <c r="G629" s="10">
        <v>155</v>
      </c>
      <c r="H629" s="1">
        <v>30381.07</v>
      </c>
      <c r="I629" s="1">
        <v>27883.23</v>
      </c>
      <c r="J629" s="1">
        <v>0</v>
      </c>
      <c r="K629" s="1">
        <v>58264.3</v>
      </c>
      <c r="L629" s="1">
        <v>320.88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58264.3</v>
      </c>
      <c r="S629" s="1">
        <v>61866.69</v>
      </c>
      <c r="T629" s="1">
        <v>254.44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62121.13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0</v>
      </c>
      <c r="AT629" s="1">
        <f t="shared" si="9"/>
        <v>0</v>
      </c>
      <c r="AU629" s="1">
        <v>28204.11</v>
      </c>
      <c r="AV629" s="1">
        <v>62121.13</v>
      </c>
      <c r="AW629" s="11">
        <v>69</v>
      </c>
      <c r="AX629" s="11">
        <v>300</v>
      </c>
      <c r="AY629" s="1">
        <v>247600</v>
      </c>
      <c r="AZ629" s="1">
        <v>63067.91</v>
      </c>
      <c r="BA629" s="12">
        <v>90</v>
      </c>
      <c r="BB629" s="12">
        <v>83.1450891586545</v>
      </c>
      <c r="BC629" s="12">
        <v>10.050000000000001</v>
      </c>
      <c r="BD629" s="12"/>
      <c r="BE629" s="9" t="s">
        <v>1523</v>
      </c>
      <c r="BF629" s="6"/>
      <c r="BG629" s="9" t="s">
        <v>716</v>
      </c>
      <c r="BH629" s="9" t="s">
        <v>717</v>
      </c>
      <c r="BI629" s="9" t="s">
        <v>718</v>
      </c>
      <c r="BJ629" s="9" t="s">
        <v>1522</v>
      </c>
      <c r="BK629" s="7" t="s">
        <v>1</v>
      </c>
      <c r="BL629" s="12">
        <v>472991.21880039998</v>
      </c>
      <c r="BM629" s="7" t="s">
        <v>35</v>
      </c>
      <c r="BN629" s="12"/>
      <c r="BO629" s="13">
        <v>38376</v>
      </c>
      <c r="BP629" s="13">
        <v>47515</v>
      </c>
      <c r="BQ629" s="13" t="s">
        <v>1449</v>
      </c>
      <c r="BR629" s="13" t="s">
        <v>1703</v>
      </c>
      <c r="BS629" s="13">
        <v>43867</v>
      </c>
      <c r="BT629" s="13">
        <v>44497</v>
      </c>
      <c r="BU629" s="12">
        <v>11026.11</v>
      </c>
      <c r="BV629" s="12">
        <v>0</v>
      </c>
      <c r="BW629" s="12">
        <v>0</v>
      </c>
    </row>
    <row r="630" spans="1:75" s="3" customFormat="1" ht="18.2" customHeight="1" x14ac:dyDescent="0.15">
      <c r="A630" s="14">
        <v>628</v>
      </c>
      <c r="B630" s="15" t="s">
        <v>609</v>
      </c>
      <c r="C630" s="15" t="s">
        <v>34</v>
      </c>
      <c r="D630" s="16">
        <v>45383</v>
      </c>
      <c r="E630" s="2" t="s">
        <v>387</v>
      </c>
      <c r="F630" s="17">
        <v>154</v>
      </c>
      <c r="G630" s="17">
        <v>153</v>
      </c>
      <c r="H630" s="18">
        <v>33541.67</v>
      </c>
      <c r="I630" s="18">
        <v>30598.75</v>
      </c>
      <c r="J630" s="18">
        <v>0</v>
      </c>
      <c r="K630" s="18">
        <v>64140.42</v>
      </c>
      <c r="L630" s="18">
        <v>354.36</v>
      </c>
      <c r="M630" s="18">
        <v>0</v>
      </c>
      <c r="N630" s="18">
        <v>0</v>
      </c>
      <c r="O630" s="18">
        <v>0</v>
      </c>
      <c r="P630" s="18">
        <v>0</v>
      </c>
      <c r="Q630" s="18">
        <v>0</v>
      </c>
      <c r="R630" s="18">
        <v>64140.42</v>
      </c>
      <c r="S630" s="18">
        <v>67232.83</v>
      </c>
      <c r="T630" s="18">
        <v>280.91000000000003</v>
      </c>
      <c r="U630" s="18">
        <v>0</v>
      </c>
      <c r="V630" s="18">
        <v>0</v>
      </c>
      <c r="W630" s="18">
        <v>0</v>
      </c>
      <c r="X630" s="18">
        <v>0</v>
      </c>
      <c r="Y630" s="18">
        <v>0</v>
      </c>
      <c r="Z630" s="18">
        <v>67513.740000000005</v>
      </c>
      <c r="AA630" s="18">
        <v>0</v>
      </c>
      <c r="AB630" s="18">
        <v>0</v>
      </c>
      <c r="AC630" s="18">
        <v>0</v>
      </c>
      <c r="AD630" s="18">
        <v>0</v>
      </c>
      <c r="AE630" s="18">
        <v>0</v>
      </c>
      <c r="AF630" s="18">
        <v>0</v>
      </c>
      <c r="AG630" s="18">
        <v>0</v>
      </c>
      <c r="AH630" s="18">
        <v>0</v>
      </c>
      <c r="AI630" s="18">
        <v>0</v>
      </c>
      <c r="AJ630" s="18">
        <v>0</v>
      </c>
      <c r="AK630" s="18">
        <v>0</v>
      </c>
      <c r="AL630" s="18">
        <v>0</v>
      </c>
      <c r="AM630" s="18">
        <v>0</v>
      </c>
      <c r="AN630" s="18">
        <v>0</v>
      </c>
      <c r="AO630" s="18">
        <v>0</v>
      </c>
      <c r="AP630" s="18">
        <v>0</v>
      </c>
      <c r="AQ630" s="18">
        <v>0</v>
      </c>
      <c r="AR630" s="18">
        <v>0</v>
      </c>
      <c r="AS630" s="18">
        <v>0</v>
      </c>
      <c r="AT630" s="1">
        <f t="shared" si="9"/>
        <v>0</v>
      </c>
      <c r="AU630" s="18">
        <v>30953.11</v>
      </c>
      <c r="AV630" s="18">
        <v>67513.740000000005</v>
      </c>
      <c r="AW630" s="19">
        <v>69</v>
      </c>
      <c r="AX630" s="19">
        <v>300</v>
      </c>
      <c r="AY630" s="18">
        <v>273400</v>
      </c>
      <c r="AZ630" s="18">
        <v>69638.98</v>
      </c>
      <c r="BA630" s="20">
        <v>90</v>
      </c>
      <c r="BB630" s="20">
        <v>82.893772998972693</v>
      </c>
      <c r="BC630" s="20">
        <v>10.050000000000001</v>
      </c>
      <c r="BD630" s="20"/>
      <c r="BE630" s="2" t="s">
        <v>1521</v>
      </c>
      <c r="BF630" s="14"/>
      <c r="BG630" s="2" t="s">
        <v>716</v>
      </c>
      <c r="BH630" s="2" t="s">
        <v>717</v>
      </c>
      <c r="BI630" s="2" t="s">
        <v>718</v>
      </c>
      <c r="BJ630" s="2" t="s">
        <v>1522</v>
      </c>
      <c r="BK630" s="15" t="s">
        <v>1</v>
      </c>
      <c r="BL630" s="20">
        <v>520693.72549176001</v>
      </c>
      <c r="BM630" s="15" t="s">
        <v>35</v>
      </c>
      <c r="BN630" s="20"/>
      <c r="BO630" s="21">
        <v>38379</v>
      </c>
      <c r="BP630" s="21">
        <v>47515</v>
      </c>
      <c r="BQ630" s="13" t="s">
        <v>1448</v>
      </c>
      <c r="BR630" s="13" t="s">
        <v>1664</v>
      </c>
      <c r="BS630" s="13">
        <v>44232</v>
      </c>
      <c r="BT630" s="13">
        <v>44862</v>
      </c>
      <c r="BU630" s="20">
        <v>12018.7</v>
      </c>
      <c r="BV630" s="20">
        <v>0</v>
      </c>
      <c r="BW630" s="20">
        <v>0</v>
      </c>
    </row>
    <row r="631" spans="1:75" s="3" customFormat="1" ht="18.2" customHeight="1" x14ac:dyDescent="0.15">
      <c r="A631" s="6">
        <v>629</v>
      </c>
      <c r="B631" s="7" t="s">
        <v>609</v>
      </c>
      <c r="C631" s="7" t="s">
        <v>34</v>
      </c>
      <c r="D631" s="8">
        <v>45383</v>
      </c>
      <c r="E631" s="9" t="s">
        <v>334</v>
      </c>
      <c r="F631" s="10">
        <v>144</v>
      </c>
      <c r="G631" s="10">
        <v>143</v>
      </c>
      <c r="H631" s="1">
        <v>30192.080000000002</v>
      </c>
      <c r="I631" s="1">
        <v>26354.06</v>
      </c>
      <c r="J631" s="1">
        <v>0</v>
      </c>
      <c r="K631" s="1">
        <v>56546.14</v>
      </c>
      <c r="L631" s="1">
        <v>314.04000000000002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56546.14</v>
      </c>
      <c r="S631" s="1">
        <v>54880.66</v>
      </c>
      <c r="T631" s="1">
        <v>250.09</v>
      </c>
      <c r="U631" s="1">
        <v>0</v>
      </c>
      <c r="V631" s="1">
        <v>0</v>
      </c>
      <c r="W631" s="1">
        <v>0</v>
      </c>
      <c r="X631" s="1">
        <v>0</v>
      </c>
      <c r="Y631" s="1">
        <v>0</v>
      </c>
      <c r="Z631" s="1">
        <v>55130.75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  <c r="AQ631" s="1">
        <v>0</v>
      </c>
      <c r="AR631" s="1">
        <v>0</v>
      </c>
      <c r="AS631" s="1">
        <v>0</v>
      </c>
      <c r="AT631" s="1">
        <f t="shared" si="9"/>
        <v>0</v>
      </c>
      <c r="AU631" s="1">
        <v>26668.1</v>
      </c>
      <c r="AV631" s="1">
        <v>55130.75</v>
      </c>
      <c r="AW631" s="11">
        <v>70</v>
      </c>
      <c r="AX631" s="11">
        <v>300</v>
      </c>
      <c r="AY631" s="1">
        <v>245100</v>
      </c>
      <c r="AZ631" s="1">
        <v>62371.48</v>
      </c>
      <c r="BA631" s="12">
        <v>90</v>
      </c>
      <c r="BB631" s="12">
        <v>81.5942254376519</v>
      </c>
      <c r="BC631" s="12">
        <v>9.94</v>
      </c>
      <c r="BD631" s="12"/>
      <c r="BE631" s="9" t="s">
        <v>1521</v>
      </c>
      <c r="BF631" s="6"/>
      <c r="BG631" s="9" t="s">
        <v>716</v>
      </c>
      <c r="BH631" s="9" t="s">
        <v>717</v>
      </c>
      <c r="BI631" s="9" t="s">
        <v>718</v>
      </c>
      <c r="BJ631" s="9" t="s">
        <v>1522</v>
      </c>
      <c r="BK631" s="7" t="s">
        <v>1</v>
      </c>
      <c r="BL631" s="12">
        <v>459043.14781191997</v>
      </c>
      <c r="BM631" s="7" t="s">
        <v>35</v>
      </c>
      <c r="BN631" s="12"/>
      <c r="BO631" s="13">
        <v>38411</v>
      </c>
      <c r="BP631" s="13">
        <v>47543</v>
      </c>
      <c r="BQ631" s="13" t="s">
        <v>1402</v>
      </c>
      <c r="BR631" s="13" t="s">
        <v>1697</v>
      </c>
      <c r="BS631" s="13">
        <v>43867</v>
      </c>
      <c r="BT631" s="13">
        <v>44497</v>
      </c>
      <c r="BU631" s="12">
        <v>10035.450000000001</v>
      </c>
      <c r="BV631" s="12">
        <v>0</v>
      </c>
      <c r="BW631" s="12">
        <v>0</v>
      </c>
    </row>
    <row r="632" spans="1:75" s="3" customFormat="1" ht="18.2" customHeight="1" x14ac:dyDescent="0.15">
      <c r="A632" s="14">
        <v>630</v>
      </c>
      <c r="B632" s="15" t="s">
        <v>609</v>
      </c>
      <c r="C632" s="15" t="s">
        <v>34</v>
      </c>
      <c r="D632" s="16">
        <v>45383</v>
      </c>
      <c r="E632" s="2" t="s">
        <v>338</v>
      </c>
      <c r="F632" s="17">
        <v>121</v>
      </c>
      <c r="G632" s="17">
        <v>120</v>
      </c>
      <c r="H632" s="18">
        <v>34729.01</v>
      </c>
      <c r="I632" s="18">
        <v>26087.67</v>
      </c>
      <c r="J632" s="18">
        <v>0</v>
      </c>
      <c r="K632" s="18">
        <v>60816.68</v>
      </c>
      <c r="L632" s="18">
        <v>349.2</v>
      </c>
      <c r="M632" s="18">
        <v>0</v>
      </c>
      <c r="N632" s="18">
        <v>0</v>
      </c>
      <c r="O632" s="18">
        <v>0</v>
      </c>
      <c r="P632" s="18">
        <v>0</v>
      </c>
      <c r="Q632" s="18">
        <v>0</v>
      </c>
      <c r="R632" s="18">
        <v>60816.68</v>
      </c>
      <c r="S632" s="18">
        <v>52294.39</v>
      </c>
      <c r="T632" s="18">
        <v>301.56</v>
      </c>
      <c r="U632" s="18">
        <v>0</v>
      </c>
      <c r="V632" s="18">
        <v>0</v>
      </c>
      <c r="W632" s="18">
        <v>0</v>
      </c>
      <c r="X632" s="18">
        <v>0</v>
      </c>
      <c r="Y632" s="18">
        <v>0</v>
      </c>
      <c r="Z632" s="18">
        <v>52595.95</v>
      </c>
      <c r="AA632" s="18">
        <v>0</v>
      </c>
      <c r="AB632" s="18">
        <v>0</v>
      </c>
      <c r="AC632" s="18">
        <v>0</v>
      </c>
      <c r="AD632" s="18">
        <v>0</v>
      </c>
      <c r="AE632" s="18">
        <v>0</v>
      </c>
      <c r="AF632" s="18">
        <v>0</v>
      </c>
      <c r="AG632" s="18">
        <v>0</v>
      </c>
      <c r="AH632" s="18">
        <v>0</v>
      </c>
      <c r="AI632" s="18">
        <v>0</v>
      </c>
      <c r="AJ632" s="18">
        <v>0</v>
      </c>
      <c r="AK632" s="18">
        <v>0</v>
      </c>
      <c r="AL632" s="18">
        <v>0</v>
      </c>
      <c r="AM632" s="18">
        <v>0</v>
      </c>
      <c r="AN632" s="18">
        <v>0</v>
      </c>
      <c r="AO632" s="18">
        <v>0</v>
      </c>
      <c r="AP632" s="18">
        <v>0</v>
      </c>
      <c r="AQ632" s="18">
        <v>0</v>
      </c>
      <c r="AR632" s="18">
        <v>0</v>
      </c>
      <c r="AS632" s="18">
        <v>0</v>
      </c>
      <c r="AT632" s="1">
        <f t="shared" si="9"/>
        <v>0</v>
      </c>
      <c r="AU632" s="18">
        <v>26436.87</v>
      </c>
      <c r="AV632" s="18">
        <v>52595.95</v>
      </c>
      <c r="AW632" s="19">
        <v>71</v>
      </c>
      <c r="AX632" s="19">
        <v>300</v>
      </c>
      <c r="AY632" s="18">
        <v>273100</v>
      </c>
      <c r="AZ632" s="18">
        <v>69342.429999999993</v>
      </c>
      <c r="BA632" s="20">
        <v>90</v>
      </c>
      <c r="BB632" s="20">
        <v>78.934372504684404</v>
      </c>
      <c r="BC632" s="20">
        <v>10.42</v>
      </c>
      <c r="BD632" s="20"/>
      <c r="BE632" s="2" t="s">
        <v>1523</v>
      </c>
      <c r="BF632" s="14"/>
      <c r="BG632" s="2" t="s">
        <v>716</v>
      </c>
      <c r="BH632" s="2" t="s">
        <v>717</v>
      </c>
      <c r="BI632" s="2" t="s">
        <v>718</v>
      </c>
      <c r="BJ632" s="2" t="s">
        <v>1522</v>
      </c>
      <c r="BK632" s="15" t="s">
        <v>1</v>
      </c>
      <c r="BL632" s="20">
        <v>493711.51110703999</v>
      </c>
      <c r="BM632" s="15" t="s">
        <v>35</v>
      </c>
      <c r="BN632" s="20"/>
      <c r="BO632" s="21">
        <v>38425</v>
      </c>
      <c r="BP632" s="21">
        <v>47574</v>
      </c>
      <c r="BQ632" s="13" t="s">
        <v>1425</v>
      </c>
      <c r="BR632" s="13" t="s">
        <v>1714</v>
      </c>
      <c r="BS632" s="13">
        <v>43867</v>
      </c>
      <c r="BT632" s="13">
        <v>44497</v>
      </c>
      <c r="BU632" s="20">
        <v>9453.73</v>
      </c>
      <c r="BV632" s="20">
        <v>0</v>
      </c>
      <c r="BW632" s="20">
        <v>0</v>
      </c>
    </row>
    <row r="633" spans="1:75" s="3" customFormat="1" ht="18.2" customHeight="1" x14ac:dyDescent="0.15">
      <c r="A633" s="6">
        <v>631</v>
      </c>
      <c r="B633" s="7" t="s">
        <v>609</v>
      </c>
      <c r="C633" s="7" t="s">
        <v>34</v>
      </c>
      <c r="D633" s="8">
        <v>45383</v>
      </c>
      <c r="E633" s="9" t="s">
        <v>392</v>
      </c>
      <c r="F633" s="10">
        <v>135</v>
      </c>
      <c r="G633" s="10">
        <v>134</v>
      </c>
      <c r="H633" s="1">
        <v>33981.51</v>
      </c>
      <c r="I633" s="1">
        <v>26511.46</v>
      </c>
      <c r="J633" s="1">
        <v>0</v>
      </c>
      <c r="K633" s="1">
        <v>60492.97</v>
      </c>
      <c r="L633" s="1">
        <v>331.35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60492.97</v>
      </c>
      <c r="S633" s="1">
        <v>57328.94</v>
      </c>
      <c r="T633" s="1">
        <v>289.69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57618.63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0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>
        <f t="shared" si="9"/>
        <v>0</v>
      </c>
      <c r="AU633" s="1">
        <v>26842.81</v>
      </c>
      <c r="AV633" s="1">
        <v>57618.63</v>
      </c>
      <c r="AW633" s="11">
        <v>73</v>
      </c>
      <c r="AX633" s="11">
        <v>300</v>
      </c>
      <c r="AY633" s="1">
        <v>266200</v>
      </c>
      <c r="AZ633" s="1">
        <v>67142.3</v>
      </c>
      <c r="BA633" s="12">
        <v>90</v>
      </c>
      <c r="BB633" s="12">
        <v>81.086994338889198</v>
      </c>
      <c r="BC633" s="12">
        <v>10.23</v>
      </c>
      <c r="BD633" s="12"/>
      <c r="BE633" s="9" t="s">
        <v>1523</v>
      </c>
      <c r="BF633" s="6"/>
      <c r="BG633" s="9" t="s">
        <v>716</v>
      </c>
      <c r="BH633" s="9" t="s">
        <v>717</v>
      </c>
      <c r="BI633" s="9" t="s">
        <v>718</v>
      </c>
      <c r="BJ633" s="9" t="s">
        <v>1522</v>
      </c>
      <c r="BK633" s="7" t="s">
        <v>1</v>
      </c>
      <c r="BL633" s="12">
        <v>491083.62426315999</v>
      </c>
      <c r="BM633" s="7" t="s">
        <v>35</v>
      </c>
      <c r="BN633" s="12"/>
      <c r="BO633" s="13">
        <v>38478</v>
      </c>
      <c r="BP633" s="13">
        <v>47635</v>
      </c>
      <c r="BQ633" s="13" t="s">
        <v>1428</v>
      </c>
      <c r="BR633" s="13" t="s">
        <v>1705</v>
      </c>
      <c r="BS633" s="13">
        <v>44232</v>
      </c>
      <c r="BT633" s="13">
        <v>44862</v>
      </c>
      <c r="BU633" s="12">
        <v>10225.84</v>
      </c>
      <c r="BV633" s="12">
        <v>0</v>
      </c>
      <c r="BW633" s="12">
        <v>0</v>
      </c>
    </row>
    <row r="634" spans="1:75" s="3" customFormat="1" ht="18.2" customHeight="1" x14ac:dyDescent="0.15">
      <c r="A634" s="14">
        <v>632</v>
      </c>
      <c r="B634" s="15" t="s">
        <v>609</v>
      </c>
      <c r="C634" s="15" t="s">
        <v>34</v>
      </c>
      <c r="D634" s="16">
        <v>45383</v>
      </c>
      <c r="E634" s="2" t="s">
        <v>78</v>
      </c>
      <c r="F634" s="17">
        <v>98</v>
      </c>
      <c r="G634" s="17">
        <v>97</v>
      </c>
      <c r="H634" s="18">
        <v>31610.45</v>
      </c>
      <c r="I634" s="18">
        <v>20422.34</v>
      </c>
      <c r="J634" s="18">
        <v>0</v>
      </c>
      <c r="K634" s="18">
        <v>52032.79</v>
      </c>
      <c r="L634" s="18">
        <v>308.26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52032.79</v>
      </c>
      <c r="S634" s="18">
        <v>36196.18</v>
      </c>
      <c r="T634" s="18">
        <v>269.48</v>
      </c>
      <c r="U634" s="18">
        <v>0</v>
      </c>
      <c r="V634" s="18">
        <v>0</v>
      </c>
      <c r="W634" s="18">
        <v>0</v>
      </c>
      <c r="X634" s="18">
        <v>0</v>
      </c>
      <c r="Y634" s="18">
        <v>0</v>
      </c>
      <c r="Z634" s="18">
        <v>36465.660000000003</v>
      </c>
      <c r="AA634" s="18">
        <v>0</v>
      </c>
      <c r="AB634" s="18">
        <v>0</v>
      </c>
      <c r="AC634" s="18">
        <v>0</v>
      </c>
      <c r="AD634" s="18">
        <v>0</v>
      </c>
      <c r="AE634" s="18">
        <v>0</v>
      </c>
      <c r="AF634" s="18">
        <v>0</v>
      </c>
      <c r="AG634" s="18">
        <v>0</v>
      </c>
      <c r="AH634" s="18">
        <v>0</v>
      </c>
      <c r="AI634" s="18">
        <v>0</v>
      </c>
      <c r="AJ634" s="18">
        <v>0</v>
      </c>
      <c r="AK634" s="18">
        <v>0</v>
      </c>
      <c r="AL634" s="18">
        <v>0</v>
      </c>
      <c r="AM634" s="18">
        <v>0</v>
      </c>
      <c r="AN634" s="18">
        <v>0</v>
      </c>
      <c r="AO634" s="18">
        <v>0</v>
      </c>
      <c r="AP634" s="18">
        <v>0</v>
      </c>
      <c r="AQ634" s="18">
        <v>0</v>
      </c>
      <c r="AR634" s="18">
        <v>0</v>
      </c>
      <c r="AS634" s="18">
        <v>0</v>
      </c>
      <c r="AT634" s="1">
        <f t="shared" si="9"/>
        <v>0</v>
      </c>
      <c r="AU634" s="18">
        <v>20730.599999999999</v>
      </c>
      <c r="AV634" s="18">
        <v>36465.660000000003</v>
      </c>
      <c r="AW634" s="19">
        <v>73</v>
      </c>
      <c r="AX634" s="19">
        <v>300</v>
      </c>
      <c r="AY634" s="18">
        <v>247600</v>
      </c>
      <c r="AZ634" s="18">
        <v>62460.81</v>
      </c>
      <c r="BA634" s="20">
        <v>90</v>
      </c>
      <c r="BB634" s="20">
        <v>74.974229440828594</v>
      </c>
      <c r="BC634" s="20">
        <v>10.23</v>
      </c>
      <c r="BD634" s="20"/>
      <c r="BE634" s="2" t="s">
        <v>1523</v>
      </c>
      <c r="BF634" s="14"/>
      <c r="BG634" s="2" t="s">
        <v>716</v>
      </c>
      <c r="BH634" s="2" t="s">
        <v>717</v>
      </c>
      <c r="BI634" s="2" t="s">
        <v>718</v>
      </c>
      <c r="BJ634" s="2" t="s">
        <v>1522</v>
      </c>
      <c r="BK634" s="15" t="s">
        <v>1</v>
      </c>
      <c r="BL634" s="20">
        <v>422403.64613811998</v>
      </c>
      <c r="BM634" s="15" t="s">
        <v>35</v>
      </c>
      <c r="BN634" s="20"/>
      <c r="BO634" s="21">
        <v>38475</v>
      </c>
      <c r="BP634" s="21">
        <v>47635</v>
      </c>
      <c r="BQ634" s="13" t="s">
        <v>1448</v>
      </c>
      <c r="BR634" s="13" t="s">
        <v>1664</v>
      </c>
      <c r="BS634" s="13">
        <v>44232</v>
      </c>
      <c r="BT634" s="13">
        <v>44862</v>
      </c>
      <c r="BU634" s="20">
        <v>6924.82</v>
      </c>
      <c r="BV634" s="20">
        <v>0</v>
      </c>
      <c r="BW634" s="20">
        <v>0</v>
      </c>
    </row>
    <row r="635" spans="1:75" s="3" customFormat="1" ht="18.2" customHeight="1" x14ac:dyDescent="0.15">
      <c r="A635" s="6">
        <v>633</v>
      </c>
      <c r="B635" s="7" t="s">
        <v>609</v>
      </c>
      <c r="C635" s="7" t="s">
        <v>34</v>
      </c>
      <c r="D635" s="8">
        <v>45383</v>
      </c>
      <c r="E635" s="9" t="s">
        <v>399</v>
      </c>
      <c r="F635" s="10">
        <v>149</v>
      </c>
      <c r="G635" s="10">
        <v>148</v>
      </c>
      <c r="H635" s="1">
        <v>32770.04</v>
      </c>
      <c r="I635" s="1">
        <v>26131.96</v>
      </c>
      <c r="J635" s="1">
        <v>0</v>
      </c>
      <c r="K635" s="1">
        <v>58902</v>
      </c>
      <c r="L635" s="1">
        <v>312.39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58902</v>
      </c>
      <c r="S635" s="1">
        <v>62567.83</v>
      </c>
      <c r="T635" s="1">
        <v>282.91000000000003</v>
      </c>
      <c r="U635" s="1">
        <v>0</v>
      </c>
      <c r="V635" s="1">
        <v>0</v>
      </c>
      <c r="W635" s="1">
        <v>0</v>
      </c>
      <c r="X635" s="1">
        <v>0</v>
      </c>
      <c r="Y635" s="1">
        <v>0</v>
      </c>
      <c r="Z635" s="1">
        <v>62850.74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0</v>
      </c>
      <c r="AP635" s="1">
        <v>0</v>
      </c>
      <c r="AQ635" s="1">
        <v>0</v>
      </c>
      <c r="AR635" s="1">
        <v>0</v>
      </c>
      <c r="AS635" s="1">
        <v>0</v>
      </c>
      <c r="AT635" s="1">
        <f t="shared" si="9"/>
        <v>0</v>
      </c>
      <c r="AU635" s="1">
        <v>26444.35</v>
      </c>
      <c r="AV635" s="1">
        <v>62850.74</v>
      </c>
      <c r="AW635" s="11">
        <v>74</v>
      </c>
      <c r="AX635" s="11">
        <v>300</v>
      </c>
      <c r="AY635" s="1">
        <v>252600</v>
      </c>
      <c r="AZ635" s="1">
        <v>63723.47</v>
      </c>
      <c r="BA635" s="12">
        <v>90</v>
      </c>
      <c r="BB635" s="12">
        <v>83.190384955496</v>
      </c>
      <c r="BC635" s="12">
        <v>10.36</v>
      </c>
      <c r="BD635" s="12"/>
      <c r="BE635" s="9" t="s">
        <v>1523</v>
      </c>
      <c r="BF635" s="6"/>
      <c r="BG635" s="9" t="s">
        <v>716</v>
      </c>
      <c r="BH635" s="9" t="s">
        <v>717</v>
      </c>
      <c r="BI635" s="9" t="s">
        <v>718</v>
      </c>
      <c r="BJ635" s="9" t="s">
        <v>1522</v>
      </c>
      <c r="BK635" s="7" t="s">
        <v>1</v>
      </c>
      <c r="BL635" s="12">
        <v>478168.08525599999</v>
      </c>
      <c r="BM635" s="7" t="s">
        <v>35</v>
      </c>
      <c r="BN635" s="12"/>
      <c r="BO635" s="13">
        <v>38517</v>
      </c>
      <c r="BP635" s="13">
        <v>47665</v>
      </c>
      <c r="BQ635" s="13" t="s">
        <v>1792</v>
      </c>
      <c r="BR635" s="13" t="s">
        <v>1793</v>
      </c>
      <c r="BS635" s="13">
        <v>43867</v>
      </c>
      <c r="BT635" s="13">
        <v>44497</v>
      </c>
      <c r="BU635" s="12">
        <v>10750.5</v>
      </c>
      <c r="BV635" s="12">
        <v>0</v>
      </c>
      <c r="BW635" s="12">
        <v>0</v>
      </c>
    </row>
    <row r="636" spans="1:75" s="3" customFormat="1" ht="18.2" customHeight="1" x14ac:dyDescent="0.15">
      <c r="A636" s="14">
        <v>634</v>
      </c>
      <c r="B636" s="15" t="s">
        <v>609</v>
      </c>
      <c r="C636" s="15" t="s">
        <v>34</v>
      </c>
      <c r="D636" s="16">
        <v>45383</v>
      </c>
      <c r="E636" s="2" t="s">
        <v>173</v>
      </c>
      <c r="F636" s="17">
        <v>159</v>
      </c>
      <c r="G636" s="17">
        <v>158</v>
      </c>
      <c r="H636" s="18">
        <v>36602.21</v>
      </c>
      <c r="I636" s="18">
        <v>33584.49</v>
      </c>
      <c r="J636" s="18">
        <v>0</v>
      </c>
      <c r="K636" s="18">
        <v>70186.7</v>
      </c>
      <c r="L636" s="18">
        <v>380.76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70186.7</v>
      </c>
      <c r="S636" s="18">
        <v>75163.56</v>
      </c>
      <c r="T636" s="18">
        <v>303.19</v>
      </c>
      <c r="U636" s="18">
        <v>0</v>
      </c>
      <c r="V636" s="18">
        <v>0</v>
      </c>
      <c r="W636" s="18">
        <v>0</v>
      </c>
      <c r="X636" s="18">
        <v>0</v>
      </c>
      <c r="Y636" s="18">
        <v>0</v>
      </c>
      <c r="Z636" s="18">
        <v>75466.75</v>
      </c>
      <c r="AA636" s="18">
        <v>0</v>
      </c>
      <c r="AB636" s="18">
        <v>0</v>
      </c>
      <c r="AC636" s="18">
        <v>0</v>
      </c>
      <c r="AD636" s="18">
        <v>0</v>
      </c>
      <c r="AE636" s="18">
        <v>0</v>
      </c>
      <c r="AF636" s="18">
        <v>0</v>
      </c>
      <c r="AG636" s="18">
        <v>0</v>
      </c>
      <c r="AH636" s="18">
        <v>0</v>
      </c>
      <c r="AI636" s="18">
        <v>0</v>
      </c>
      <c r="AJ636" s="18">
        <v>0</v>
      </c>
      <c r="AK636" s="18">
        <v>0</v>
      </c>
      <c r="AL636" s="18">
        <v>0</v>
      </c>
      <c r="AM636" s="18">
        <v>0</v>
      </c>
      <c r="AN636" s="18">
        <v>0</v>
      </c>
      <c r="AO636" s="18">
        <v>0</v>
      </c>
      <c r="AP636" s="18">
        <v>0</v>
      </c>
      <c r="AQ636" s="18">
        <v>0</v>
      </c>
      <c r="AR636" s="18">
        <v>0</v>
      </c>
      <c r="AS636" s="18">
        <v>0</v>
      </c>
      <c r="AT636" s="1">
        <f t="shared" si="9"/>
        <v>0</v>
      </c>
      <c r="AU636" s="18">
        <v>33965.25</v>
      </c>
      <c r="AV636" s="18">
        <v>75466.75</v>
      </c>
      <c r="AW636" s="19">
        <v>70</v>
      </c>
      <c r="AX636" s="19">
        <v>300</v>
      </c>
      <c r="AY636" s="18">
        <v>297000</v>
      </c>
      <c r="AZ636" s="18">
        <v>75618.63</v>
      </c>
      <c r="BA636" s="20">
        <v>90</v>
      </c>
      <c r="BB636" s="20">
        <v>83.535009824959801</v>
      </c>
      <c r="BC636" s="20">
        <v>9.94</v>
      </c>
      <c r="BD636" s="20"/>
      <c r="BE636" s="2" t="s">
        <v>1523</v>
      </c>
      <c r="BF636" s="14"/>
      <c r="BG636" s="2" t="s">
        <v>537</v>
      </c>
      <c r="BH636" s="2" t="s">
        <v>553</v>
      </c>
      <c r="BI636" s="2" t="s">
        <v>798</v>
      </c>
      <c r="BJ636" s="2" t="s">
        <v>1522</v>
      </c>
      <c r="BK636" s="15" t="s">
        <v>1</v>
      </c>
      <c r="BL636" s="20">
        <v>569777.59582759999</v>
      </c>
      <c r="BM636" s="15" t="s">
        <v>35</v>
      </c>
      <c r="BN636" s="20"/>
      <c r="BO636" s="21">
        <v>38387</v>
      </c>
      <c r="BP636" s="21">
        <v>47543</v>
      </c>
      <c r="BQ636" s="13" t="s">
        <v>1408</v>
      </c>
      <c r="BR636" s="13" t="s">
        <v>1706</v>
      </c>
      <c r="BS636" s="13">
        <v>43262</v>
      </c>
      <c r="BT636" s="13">
        <v>43892</v>
      </c>
      <c r="BU636" s="20">
        <v>13427.2</v>
      </c>
      <c r="BV636" s="20">
        <v>0</v>
      </c>
      <c r="BW636" s="20">
        <v>0</v>
      </c>
    </row>
    <row r="637" spans="1:75" s="3" customFormat="1" ht="18.2" customHeight="1" x14ac:dyDescent="0.15">
      <c r="A637" s="6">
        <v>635</v>
      </c>
      <c r="B637" s="7" t="s">
        <v>609</v>
      </c>
      <c r="C637" s="7" t="s">
        <v>34</v>
      </c>
      <c r="D637" s="8">
        <v>45383</v>
      </c>
      <c r="E637" s="9" t="s">
        <v>68</v>
      </c>
      <c r="F637" s="10">
        <v>122</v>
      </c>
      <c r="G637" s="10">
        <v>121</v>
      </c>
      <c r="H637" s="1">
        <v>36595.65</v>
      </c>
      <c r="I637" s="1">
        <v>29162</v>
      </c>
      <c r="J637" s="1">
        <v>0</v>
      </c>
      <c r="K637" s="1">
        <v>65757.649999999994</v>
      </c>
      <c r="L637" s="1">
        <v>380.73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65757.649999999994</v>
      </c>
      <c r="S637" s="1">
        <v>54268.92</v>
      </c>
      <c r="T637" s="1">
        <v>303.13</v>
      </c>
      <c r="U637" s="1">
        <v>0</v>
      </c>
      <c r="V637" s="1">
        <v>0</v>
      </c>
      <c r="W637" s="1">
        <v>0</v>
      </c>
      <c r="X637" s="1">
        <v>0</v>
      </c>
      <c r="Y637" s="1">
        <v>0</v>
      </c>
      <c r="Z637" s="1">
        <v>54572.05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0</v>
      </c>
      <c r="AP637" s="1">
        <v>0</v>
      </c>
      <c r="AQ637" s="1">
        <v>0</v>
      </c>
      <c r="AR637" s="1">
        <v>0</v>
      </c>
      <c r="AS637" s="1">
        <v>0</v>
      </c>
      <c r="AT637" s="1">
        <f t="shared" si="9"/>
        <v>0</v>
      </c>
      <c r="AU637" s="1">
        <v>29542.73</v>
      </c>
      <c r="AV637" s="1">
        <v>54572.05</v>
      </c>
      <c r="AW637" s="11">
        <v>70</v>
      </c>
      <c r="AX637" s="11">
        <v>300</v>
      </c>
      <c r="AY637" s="1">
        <v>297000</v>
      </c>
      <c r="AZ637" s="1">
        <v>75608.39</v>
      </c>
      <c r="BA637" s="12">
        <v>90</v>
      </c>
      <c r="BB637" s="12">
        <v>78.274229883746997</v>
      </c>
      <c r="BC637" s="12">
        <v>9.94</v>
      </c>
      <c r="BD637" s="12"/>
      <c r="BE637" s="9" t="s">
        <v>1523</v>
      </c>
      <c r="BF637" s="6"/>
      <c r="BG637" s="9" t="s">
        <v>537</v>
      </c>
      <c r="BH637" s="9" t="s">
        <v>553</v>
      </c>
      <c r="BI637" s="9" t="s">
        <v>798</v>
      </c>
      <c r="BJ637" s="9" t="s">
        <v>1522</v>
      </c>
      <c r="BK637" s="7" t="s">
        <v>1</v>
      </c>
      <c r="BL637" s="12">
        <v>533822.44391419995</v>
      </c>
      <c r="BM637" s="7" t="s">
        <v>35</v>
      </c>
      <c r="BN637" s="12"/>
      <c r="BO637" s="13">
        <v>38408</v>
      </c>
      <c r="BP637" s="13">
        <v>47543</v>
      </c>
      <c r="BQ637" s="13" t="s">
        <v>1403</v>
      </c>
      <c r="BR637" s="13" t="s">
        <v>1699</v>
      </c>
      <c r="BS637" s="13">
        <v>44232</v>
      </c>
      <c r="BT637" s="13">
        <v>44862</v>
      </c>
      <c r="BU637" s="12">
        <v>10318.700000000001</v>
      </c>
      <c r="BV637" s="12">
        <v>0</v>
      </c>
      <c r="BW637" s="12">
        <v>0</v>
      </c>
    </row>
    <row r="638" spans="1:75" s="3" customFormat="1" ht="18.2" customHeight="1" x14ac:dyDescent="0.15">
      <c r="A638" s="14">
        <v>636</v>
      </c>
      <c r="B638" s="15" t="s">
        <v>609</v>
      </c>
      <c r="C638" s="15" t="s">
        <v>34</v>
      </c>
      <c r="D638" s="16">
        <v>45383</v>
      </c>
      <c r="E638" s="2" t="s">
        <v>385</v>
      </c>
      <c r="F638" s="17">
        <v>126</v>
      </c>
      <c r="G638" s="17">
        <v>125</v>
      </c>
      <c r="H638" s="18">
        <v>36595.65</v>
      </c>
      <c r="I638" s="18">
        <v>29658.43</v>
      </c>
      <c r="J638" s="18">
        <v>0</v>
      </c>
      <c r="K638" s="18">
        <v>66254.080000000002</v>
      </c>
      <c r="L638" s="18">
        <v>380.73</v>
      </c>
      <c r="M638" s="18">
        <v>0</v>
      </c>
      <c r="N638" s="18">
        <v>0</v>
      </c>
      <c r="O638" s="18">
        <v>0</v>
      </c>
      <c r="P638" s="18">
        <v>0</v>
      </c>
      <c r="Q638" s="18">
        <v>0</v>
      </c>
      <c r="R638" s="18">
        <v>66254.080000000002</v>
      </c>
      <c r="S638" s="18">
        <v>55909.82</v>
      </c>
      <c r="T638" s="18">
        <v>303.13</v>
      </c>
      <c r="U638" s="18">
        <v>0</v>
      </c>
      <c r="V638" s="18">
        <v>0</v>
      </c>
      <c r="W638" s="18">
        <v>0</v>
      </c>
      <c r="X638" s="18">
        <v>0</v>
      </c>
      <c r="Y638" s="18">
        <v>0</v>
      </c>
      <c r="Z638" s="18">
        <v>56212.95</v>
      </c>
      <c r="AA638" s="18">
        <v>0</v>
      </c>
      <c r="AB638" s="18">
        <v>0</v>
      </c>
      <c r="AC638" s="18">
        <v>0</v>
      </c>
      <c r="AD638" s="18">
        <v>0</v>
      </c>
      <c r="AE638" s="18">
        <v>0</v>
      </c>
      <c r="AF638" s="18">
        <v>0</v>
      </c>
      <c r="AG638" s="18">
        <v>0</v>
      </c>
      <c r="AH638" s="18">
        <v>0</v>
      </c>
      <c r="AI638" s="18">
        <v>0</v>
      </c>
      <c r="AJ638" s="18">
        <v>0</v>
      </c>
      <c r="AK638" s="18">
        <v>0</v>
      </c>
      <c r="AL638" s="18">
        <v>0</v>
      </c>
      <c r="AM638" s="18">
        <v>0</v>
      </c>
      <c r="AN638" s="18">
        <v>0</v>
      </c>
      <c r="AO638" s="18">
        <v>0</v>
      </c>
      <c r="AP638" s="18">
        <v>0</v>
      </c>
      <c r="AQ638" s="18">
        <v>0</v>
      </c>
      <c r="AR638" s="18">
        <v>0</v>
      </c>
      <c r="AS638" s="18">
        <v>0</v>
      </c>
      <c r="AT638" s="1">
        <f t="shared" si="9"/>
        <v>0</v>
      </c>
      <c r="AU638" s="18">
        <v>30039.16</v>
      </c>
      <c r="AV638" s="18">
        <v>56212.95</v>
      </c>
      <c r="AW638" s="19">
        <v>70</v>
      </c>
      <c r="AX638" s="19">
        <v>300</v>
      </c>
      <c r="AY638" s="18">
        <v>312000</v>
      </c>
      <c r="AZ638" s="18">
        <v>75608.39</v>
      </c>
      <c r="BA638" s="20">
        <v>90</v>
      </c>
      <c r="BB638" s="20">
        <v>78.865152399092196</v>
      </c>
      <c r="BC638" s="20">
        <v>9.94</v>
      </c>
      <c r="BD638" s="20"/>
      <c r="BE638" s="2" t="s">
        <v>1521</v>
      </c>
      <c r="BF638" s="14"/>
      <c r="BG638" s="2" t="s">
        <v>537</v>
      </c>
      <c r="BH638" s="2" t="s">
        <v>553</v>
      </c>
      <c r="BI638" s="2" t="s">
        <v>798</v>
      </c>
      <c r="BJ638" s="2" t="s">
        <v>1522</v>
      </c>
      <c r="BK638" s="15" t="s">
        <v>1</v>
      </c>
      <c r="BL638" s="20">
        <v>537852.47655423998</v>
      </c>
      <c r="BM638" s="15" t="s">
        <v>35</v>
      </c>
      <c r="BN638" s="20"/>
      <c r="BO638" s="21">
        <v>38408</v>
      </c>
      <c r="BP638" s="21">
        <v>47543</v>
      </c>
      <c r="BQ638" s="13" t="s">
        <v>1413</v>
      </c>
      <c r="BR638" s="13" t="s">
        <v>1701</v>
      </c>
      <c r="BS638" s="13">
        <v>44232</v>
      </c>
      <c r="BT638" s="13">
        <v>44862</v>
      </c>
      <c r="BU638" s="20">
        <v>10571.4</v>
      </c>
      <c r="BV638" s="20">
        <v>0</v>
      </c>
      <c r="BW638" s="20">
        <v>0</v>
      </c>
    </row>
    <row r="639" spans="1:75" s="3" customFormat="1" ht="18.2" customHeight="1" x14ac:dyDescent="0.15">
      <c r="A639" s="6">
        <v>637</v>
      </c>
      <c r="B639" s="7" t="s">
        <v>609</v>
      </c>
      <c r="C639" s="7" t="s">
        <v>34</v>
      </c>
      <c r="D639" s="8">
        <v>45383</v>
      </c>
      <c r="E639" s="9" t="s">
        <v>1456</v>
      </c>
      <c r="F639" s="10">
        <v>158</v>
      </c>
      <c r="G639" s="10">
        <v>157</v>
      </c>
      <c r="H639" s="1">
        <v>37813.83</v>
      </c>
      <c r="I639" s="1">
        <v>32613.99</v>
      </c>
      <c r="J639" s="1">
        <v>0</v>
      </c>
      <c r="K639" s="1">
        <v>70427.820000000007</v>
      </c>
      <c r="L639" s="1">
        <v>380.19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70427.820000000007</v>
      </c>
      <c r="S639" s="1">
        <v>79335.33</v>
      </c>
      <c r="T639" s="1">
        <v>328.35</v>
      </c>
      <c r="U639" s="1">
        <v>0</v>
      </c>
      <c r="V639" s="1">
        <v>0</v>
      </c>
      <c r="W639" s="1">
        <v>0</v>
      </c>
      <c r="X639" s="1">
        <v>0</v>
      </c>
      <c r="Y639" s="1">
        <v>0</v>
      </c>
      <c r="Z639" s="1">
        <v>79663.679999999993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s="1">
        <f t="shared" si="9"/>
        <v>0</v>
      </c>
      <c r="AU639" s="1">
        <v>32994.18</v>
      </c>
      <c r="AV639" s="1">
        <v>79663.679999999993</v>
      </c>
      <c r="AW639" s="11">
        <v>70</v>
      </c>
      <c r="AX639" s="11">
        <v>300</v>
      </c>
      <c r="AY639" s="1">
        <v>297000</v>
      </c>
      <c r="AZ639" s="1">
        <v>75499.41</v>
      </c>
      <c r="BA639" s="12">
        <v>90</v>
      </c>
      <c r="BB639" s="12">
        <v>83.954348782328196</v>
      </c>
      <c r="BC639" s="12">
        <v>10.42</v>
      </c>
      <c r="BD639" s="12"/>
      <c r="BE639" s="9" t="s">
        <v>1521</v>
      </c>
      <c r="BF639" s="6"/>
      <c r="BG639" s="9" t="s">
        <v>537</v>
      </c>
      <c r="BH639" s="9" t="s">
        <v>553</v>
      </c>
      <c r="BI639" s="9" t="s">
        <v>798</v>
      </c>
      <c r="BJ639" s="9" t="s">
        <v>1522</v>
      </c>
      <c r="BK639" s="7" t="s">
        <v>1</v>
      </c>
      <c r="BL639" s="12">
        <v>571735.01473895996</v>
      </c>
      <c r="BM639" s="7" t="s">
        <v>35</v>
      </c>
      <c r="BN639" s="12"/>
      <c r="BO639" s="13">
        <v>38419</v>
      </c>
      <c r="BP639" s="13">
        <v>47574</v>
      </c>
      <c r="BQ639" s="13" t="s">
        <v>1402</v>
      </c>
      <c r="BR639" s="13" t="s">
        <v>1697</v>
      </c>
      <c r="BS639" s="13" t="s">
        <v>1667</v>
      </c>
      <c r="BT639" s="13" t="s">
        <v>1667</v>
      </c>
      <c r="BU639" s="12">
        <v>13526.13</v>
      </c>
      <c r="BV639" s="12">
        <v>0</v>
      </c>
      <c r="BW639" s="12">
        <v>0</v>
      </c>
    </row>
    <row r="640" spans="1:75" s="3" customFormat="1" ht="18.2" customHeight="1" x14ac:dyDescent="0.15">
      <c r="A640" s="14">
        <v>638</v>
      </c>
      <c r="B640" s="15" t="s">
        <v>609</v>
      </c>
      <c r="C640" s="15" t="s">
        <v>34</v>
      </c>
      <c r="D640" s="16">
        <v>45383</v>
      </c>
      <c r="E640" s="2" t="s">
        <v>336</v>
      </c>
      <c r="F640" s="17">
        <v>152</v>
      </c>
      <c r="G640" s="17">
        <v>151</v>
      </c>
      <c r="H640" s="18">
        <v>37790.379999999997</v>
      </c>
      <c r="I640" s="18">
        <v>32007.8</v>
      </c>
      <c r="J640" s="18">
        <v>0</v>
      </c>
      <c r="K640" s="18">
        <v>69798.179999999993</v>
      </c>
      <c r="L640" s="18">
        <v>380.05</v>
      </c>
      <c r="M640" s="18">
        <v>0</v>
      </c>
      <c r="N640" s="18">
        <v>0</v>
      </c>
      <c r="O640" s="18">
        <v>0</v>
      </c>
      <c r="P640" s="18">
        <v>0</v>
      </c>
      <c r="Q640" s="18">
        <v>0</v>
      </c>
      <c r="R640" s="18">
        <v>69798.179999999993</v>
      </c>
      <c r="S640" s="18">
        <v>75638.600000000006</v>
      </c>
      <c r="T640" s="18">
        <v>328.15</v>
      </c>
      <c r="U640" s="18">
        <v>0</v>
      </c>
      <c r="V640" s="18">
        <v>0</v>
      </c>
      <c r="W640" s="18">
        <v>0</v>
      </c>
      <c r="X640" s="18">
        <v>0</v>
      </c>
      <c r="Y640" s="18">
        <v>0</v>
      </c>
      <c r="Z640" s="18">
        <v>75966.75</v>
      </c>
      <c r="AA640" s="18">
        <v>0</v>
      </c>
      <c r="AB640" s="18">
        <v>0</v>
      </c>
      <c r="AC640" s="18">
        <v>0</v>
      </c>
      <c r="AD640" s="18">
        <v>0</v>
      </c>
      <c r="AE640" s="18">
        <v>0</v>
      </c>
      <c r="AF640" s="18">
        <v>0</v>
      </c>
      <c r="AG640" s="18">
        <v>0</v>
      </c>
      <c r="AH640" s="18">
        <v>0</v>
      </c>
      <c r="AI640" s="18">
        <v>0</v>
      </c>
      <c r="AJ640" s="18">
        <v>0</v>
      </c>
      <c r="AK640" s="18">
        <v>0</v>
      </c>
      <c r="AL640" s="18">
        <v>0</v>
      </c>
      <c r="AM640" s="18">
        <v>0</v>
      </c>
      <c r="AN640" s="18">
        <v>0</v>
      </c>
      <c r="AO640" s="18">
        <v>0</v>
      </c>
      <c r="AP640" s="18">
        <v>0</v>
      </c>
      <c r="AQ640" s="18">
        <v>0</v>
      </c>
      <c r="AR640" s="18">
        <v>0</v>
      </c>
      <c r="AS640" s="18">
        <v>0</v>
      </c>
      <c r="AT640" s="1">
        <f t="shared" si="9"/>
        <v>0</v>
      </c>
      <c r="AU640" s="18">
        <v>32387.85</v>
      </c>
      <c r="AV640" s="18">
        <v>75966.75</v>
      </c>
      <c r="AW640" s="19">
        <v>71</v>
      </c>
      <c r="AX640" s="19">
        <v>300</v>
      </c>
      <c r="AY640" s="18">
        <v>297000</v>
      </c>
      <c r="AZ640" s="18">
        <v>75462.429999999993</v>
      </c>
      <c r="BA640" s="20">
        <v>90</v>
      </c>
      <c r="BB640" s="20">
        <v>83.2445522891325</v>
      </c>
      <c r="BC640" s="20">
        <v>10.42</v>
      </c>
      <c r="BD640" s="20"/>
      <c r="BE640" s="2" t="s">
        <v>1523</v>
      </c>
      <c r="BF640" s="14"/>
      <c r="BG640" s="2" t="s">
        <v>537</v>
      </c>
      <c r="BH640" s="2" t="s">
        <v>553</v>
      </c>
      <c r="BI640" s="2" t="s">
        <v>798</v>
      </c>
      <c r="BJ640" s="2" t="s">
        <v>1522</v>
      </c>
      <c r="BK640" s="15" t="s">
        <v>1</v>
      </c>
      <c r="BL640" s="20">
        <v>566623.57958904002</v>
      </c>
      <c r="BM640" s="15" t="s">
        <v>35</v>
      </c>
      <c r="BN640" s="20"/>
      <c r="BO640" s="21">
        <v>38422</v>
      </c>
      <c r="BP640" s="21">
        <v>47574</v>
      </c>
      <c r="BQ640" s="13" t="s">
        <v>1424</v>
      </c>
      <c r="BR640" s="13" t="s">
        <v>1689</v>
      </c>
      <c r="BS640" s="13">
        <v>44232</v>
      </c>
      <c r="BT640" s="13">
        <v>44862</v>
      </c>
      <c r="BU640" s="20">
        <v>13009.59</v>
      </c>
      <c r="BV640" s="20">
        <v>0</v>
      </c>
      <c r="BW640" s="20">
        <v>0</v>
      </c>
    </row>
    <row r="641" spans="1:75" s="3" customFormat="1" ht="18.2" customHeight="1" x14ac:dyDescent="0.15">
      <c r="A641" s="6">
        <v>639</v>
      </c>
      <c r="B641" s="7" t="s">
        <v>609</v>
      </c>
      <c r="C641" s="7" t="s">
        <v>34</v>
      </c>
      <c r="D641" s="8">
        <v>45383</v>
      </c>
      <c r="E641" s="9" t="s">
        <v>24</v>
      </c>
      <c r="F641" s="10">
        <v>136</v>
      </c>
      <c r="G641" s="10">
        <v>135</v>
      </c>
      <c r="H641" s="1">
        <v>37903.919999999998</v>
      </c>
      <c r="I641" s="1">
        <v>29693.3</v>
      </c>
      <c r="J641" s="1">
        <v>0</v>
      </c>
      <c r="K641" s="1">
        <v>67597.22</v>
      </c>
      <c r="L641" s="1">
        <v>369.66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67597.22</v>
      </c>
      <c r="S641" s="1">
        <v>64526.14</v>
      </c>
      <c r="T641" s="1">
        <v>323.13</v>
      </c>
      <c r="U641" s="1">
        <v>0</v>
      </c>
      <c r="V641" s="1">
        <v>0</v>
      </c>
      <c r="W641" s="1">
        <v>0</v>
      </c>
      <c r="X641" s="1">
        <v>0</v>
      </c>
      <c r="Y641" s="1">
        <v>0</v>
      </c>
      <c r="Z641" s="1">
        <v>64849.27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>
        <f t="shared" si="9"/>
        <v>0</v>
      </c>
      <c r="AU641" s="1">
        <v>30062.959999999999</v>
      </c>
      <c r="AV641" s="1">
        <v>64849.27</v>
      </c>
      <c r="AW641" s="11">
        <v>73</v>
      </c>
      <c r="AX641" s="11">
        <v>300</v>
      </c>
      <c r="AY641" s="1">
        <v>297000</v>
      </c>
      <c r="AZ641" s="1">
        <v>74898.960000000006</v>
      </c>
      <c r="BA641" s="12">
        <v>90</v>
      </c>
      <c r="BB641" s="12">
        <v>81.226091790860707</v>
      </c>
      <c r="BC641" s="12">
        <v>10.23</v>
      </c>
      <c r="BD641" s="12"/>
      <c r="BE641" s="9" t="s">
        <v>1523</v>
      </c>
      <c r="BF641" s="6"/>
      <c r="BG641" s="9" t="s">
        <v>537</v>
      </c>
      <c r="BH641" s="9" t="s">
        <v>553</v>
      </c>
      <c r="BI641" s="9" t="s">
        <v>798</v>
      </c>
      <c r="BJ641" s="9" t="s">
        <v>1522</v>
      </c>
      <c r="BK641" s="7" t="s">
        <v>1</v>
      </c>
      <c r="BL641" s="12">
        <v>548756.12468215998</v>
      </c>
      <c r="BM641" s="7" t="s">
        <v>35</v>
      </c>
      <c r="BN641" s="12"/>
      <c r="BO641" s="13">
        <v>38481</v>
      </c>
      <c r="BP641" s="13">
        <v>47635</v>
      </c>
      <c r="BQ641" s="13" t="s">
        <v>1401</v>
      </c>
      <c r="BR641" s="13" t="s">
        <v>1702</v>
      </c>
      <c r="BS641" s="13">
        <v>44232</v>
      </c>
      <c r="BT641" s="13">
        <v>44862</v>
      </c>
      <c r="BU641" s="12">
        <v>11491.56</v>
      </c>
      <c r="BV641" s="12">
        <v>0</v>
      </c>
      <c r="BW641" s="12">
        <v>0</v>
      </c>
    </row>
    <row r="642" spans="1:75" s="3" customFormat="1" ht="18.2" customHeight="1" x14ac:dyDescent="0.15">
      <c r="A642" s="14">
        <v>640</v>
      </c>
      <c r="B642" s="15" t="s">
        <v>609</v>
      </c>
      <c r="C642" s="15" t="s">
        <v>34</v>
      </c>
      <c r="D642" s="16">
        <v>45383</v>
      </c>
      <c r="E642" s="2" t="s">
        <v>341</v>
      </c>
      <c r="F642" s="17">
        <v>120</v>
      </c>
      <c r="G642" s="17">
        <v>119</v>
      </c>
      <c r="H642" s="18">
        <v>38437.919999999998</v>
      </c>
      <c r="I642" s="18">
        <v>27320.62</v>
      </c>
      <c r="J642" s="18">
        <v>0</v>
      </c>
      <c r="K642" s="18">
        <v>65758.539999999994</v>
      </c>
      <c r="L642" s="18">
        <v>366.51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65758.539999999994</v>
      </c>
      <c r="S642" s="18">
        <v>56482.58</v>
      </c>
      <c r="T642" s="18">
        <v>331.85</v>
      </c>
      <c r="U642" s="18">
        <v>0</v>
      </c>
      <c r="V642" s="18">
        <v>0</v>
      </c>
      <c r="W642" s="18">
        <v>0</v>
      </c>
      <c r="X642" s="18">
        <v>0</v>
      </c>
      <c r="Y642" s="18">
        <v>0</v>
      </c>
      <c r="Z642" s="18">
        <v>56814.43</v>
      </c>
      <c r="AA642" s="18">
        <v>0</v>
      </c>
      <c r="AB642" s="18">
        <v>0</v>
      </c>
      <c r="AC642" s="18">
        <v>0</v>
      </c>
      <c r="AD642" s="18">
        <v>0</v>
      </c>
      <c r="AE642" s="18">
        <v>0</v>
      </c>
      <c r="AF642" s="18">
        <v>0</v>
      </c>
      <c r="AG642" s="18">
        <v>0</v>
      </c>
      <c r="AH642" s="18">
        <v>0</v>
      </c>
      <c r="AI642" s="18">
        <v>0</v>
      </c>
      <c r="AJ642" s="18">
        <v>0</v>
      </c>
      <c r="AK642" s="18">
        <v>0</v>
      </c>
      <c r="AL642" s="18">
        <v>0</v>
      </c>
      <c r="AM642" s="18">
        <v>0</v>
      </c>
      <c r="AN642" s="18">
        <v>0</v>
      </c>
      <c r="AO642" s="18">
        <v>0</v>
      </c>
      <c r="AP642" s="18">
        <v>0</v>
      </c>
      <c r="AQ642" s="18">
        <v>0</v>
      </c>
      <c r="AR642" s="18">
        <v>0</v>
      </c>
      <c r="AS642" s="18">
        <v>0</v>
      </c>
      <c r="AT642" s="1">
        <f t="shared" si="9"/>
        <v>0</v>
      </c>
      <c r="AU642" s="18">
        <v>27687.13</v>
      </c>
      <c r="AV642" s="18">
        <v>56814.43</v>
      </c>
      <c r="AW642" s="19">
        <v>74</v>
      </c>
      <c r="AX642" s="19">
        <v>300</v>
      </c>
      <c r="AY642" s="18">
        <v>297000</v>
      </c>
      <c r="AZ642" s="18">
        <v>74754.7</v>
      </c>
      <c r="BA642" s="20">
        <v>90</v>
      </c>
      <c r="BB642" s="20">
        <v>79.169184011172504</v>
      </c>
      <c r="BC642" s="20">
        <v>10.36</v>
      </c>
      <c r="BD642" s="20"/>
      <c r="BE642" s="2" t="s">
        <v>1521</v>
      </c>
      <c r="BF642" s="14"/>
      <c r="BG642" s="2" t="s">
        <v>537</v>
      </c>
      <c r="BH642" s="2" t="s">
        <v>553</v>
      </c>
      <c r="BI642" s="2" t="s">
        <v>893</v>
      </c>
      <c r="BJ642" s="2" t="s">
        <v>1522</v>
      </c>
      <c r="BK642" s="15" t="s">
        <v>1</v>
      </c>
      <c r="BL642" s="20">
        <v>533829.66895912006</v>
      </c>
      <c r="BM642" s="15" t="s">
        <v>35</v>
      </c>
      <c r="BN642" s="20"/>
      <c r="BO642" s="21">
        <v>38505</v>
      </c>
      <c r="BP642" s="21">
        <v>47665</v>
      </c>
      <c r="BQ642" s="13" t="s">
        <v>1408</v>
      </c>
      <c r="BR642" s="13" t="s">
        <v>1706</v>
      </c>
      <c r="BS642" s="13">
        <v>44232</v>
      </c>
      <c r="BT642" s="13">
        <v>44862</v>
      </c>
      <c r="BU642" s="20">
        <v>10171.25</v>
      </c>
      <c r="BV642" s="20">
        <v>0</v>
      </c>
      <c r="BW642" s="20">
        <v>0</v>
      </c>
    </row>
    <row r="643" spans="1:75" s="3" customFormat="1" ht="18.2" customHeight="1" x14ac:dyDescent="0.15">
      <c r="A643" s="6">
        <v>641</v>
      </c>
      <c r="B643" s="7" t="s">
        <v>609</v>
      </c>
      <c r="C643" s="7" t="s">
        <v>34</v>
      </c>
      <c r="D643" s="8">
        <v>45383</v>
      </c>
      <c r="E643" s="9" t="s">
        <v>344</v>
      </c>
      <c r="F643" s="10">
        <v>159</v>
      </c>
      <c r="G643" s="10">
        <v>158</v>
      </c>
      <c r="H643" s="1">
        <v>25840.34</v>
      </c>
      <c r="I643" s="1">
        <v>21263.97</v>
      </c>
      <c r="J643" s="1">
        <v>0</v>
      </c>
      <c r="K643" s="1">
        <v>47104.31</v>
      </c>
      <c r="L643" s="1">
        <v>246.39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47104.31</v>
      </c>
      <c r="S643" s="1">
        <v>53383.17</v>
      </c>
      <c r="T643" s="1">
        <v>223.09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53606.26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f t="shared" ref="AT643:AT706" si="10">AQ643-AR643-AS643+AP643+AO643+AN643+AL643+AI643+AH643+AG643+AF643+AA643+W643+V643+Q643+P643+O643+N643-J643</f>
        <v>0</v>
      </c>
      <c r="AU643" s="1">
        <v>21510.36</v>
      </c>
      <c r="AV643" s="1">
        <v>53606.26</v>
      </c>
      <c r="AW643" s="11">
        <v>74</v>
      </c>
      <c r="AX643" s="11">
        <v>300</v>
      </c>
      <c r="AY643" s="1">
        <v>199300</v>
      </c>
      <c r="AZ643" s="1">
        <v>50254.65</v>
      </c>
      <c r="BA643" s="12">
        <v>90</v>
      </c>
      <c r="BB643" s="12">
        <v>84.358122084225002</v>
      </c>
      <c r="BC643" s="12">
        <v>10.36</v>
      </c>
      <c r="BD643" s="12"/>
      <c r="BE643" s="9" t="s">
        <v>1523</v>
      </c>
      <c r="BF643" s="6"/>
      <c r="BG643" s="9" t="s">
        <v>644</v>
      </c>
      <c r="BH643" s="9" t="s">
        <v>894</v>
      </c>
      <c r="BI643" s="9" t="s">
        <v>895</v>
      </c>
      <c r="BJ643" s="9" t="s">
        <v>1522</v>
      </c>
      <c r="BK643" s="7" t="s">
        <v>1</v>
      </c>
      <c r="BL643" s="12">
        <v>382394.10750068002</v>
      </c>
      <c r="BM643" s="7" t="s">
        <v>35</v>
      </c>
      <c r="BN643" s="12"/>
      <c r="BO643" s="13">
        <v>38512</v>
      </c>
      <c r="BP643" s="13">
        <v>47665</v>
      </c>
      <c r="BQ643" s="13" t="s">
        <v>1404</v>
      </c>
      <c r="BR643" s="13" t="s">
        <v>1685</v>
      </c>
      <c r="BS643" s="13">
        <v>44232</v>
      </c>
      <c r="BT643" s="13">
        <v>44862</v>
      </c>
      <c r="BU643" s="12">
        <v>9041.6</v>
      </c>
      <c r="BV643" s="12">
        <v>0</v>
      </c>
      <c r="BW643" s="12">
        <v>0</v>
      </c>
    </row>
    <row r="644" spans="1:75" s="3" customFormat="1" ht="18.2" customHeight="1" x14ac:dyDescent="0.15">
      <c r="A644" s="14">
        <v>642</v>
      </c>
      <c r="B644" s="15" t="s">
        <v>609</v>
      </c>
      <c r="C644" s="15" t="s">
        <v>34</v>
      </c>
      <c r="D644" s="16">
        <v>45383</v>
      </c>
      <c r="E644" s="2" t="s">
        <v>1176</v>
      </c>
      <c r="F644" s="17">
        <v>59</v>
      </c>
      <c r="G644" s="17">
        <v>58</v>
      </c>
      <c r="H644" s="18">
        <v>29445.47</v>
      </c>
      <c r="I644" s="18">
        <v>14434.37</v>
      </c>
      <c r="J644" s="18">
        <v>0</v>
      </c>
      <c r="K644" s="18">
        <v>43879.839999999997</v>
      </c>
      <c r="L644" s="18">
        <v>311.05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43879.839999999997</v>
      </c>
      <c r="S644" s="18">
        <v>18467.57</v>
      </c>
      <c r="T644" s="18">
        <v>246.61</v>
      </c>
      <c r="U644" s="18">
        <v>0</v>
      </c>
      <c r="V644" s="18">
        <v>0</v>
      </c>
      <c r="W644" s="18">
        <v>0</v>
      </c>
      <c r="X644" s="18">
        <v>0</v>
      </c>
      <c r="Y644" s="18">
        <v>0</v>
      </c>
      <c r="Z644" s="18">
        <v>18714.18</v>
      </c>
      <c r="AA644" s="18">
        <v>0</v>
      </c>
      <c r="AB644" s="18">
        <v>0</v>
      </c>
      <c r="AC644" s="18">
        <v>0</v>
      </c>
      <c r="AD644" s="18">
        <v>0</v>
      </c>
      <c r="AE644" s="18">
        <v>0</v>
      </c>
      <c r="AF644" s="18">
        <v>0</v>
      </c>
      <c r="AG644" s="18">
        <v>0</v>
      </c>
      <c r="AH644" s="18">
        <v>0</v>
      </c>
      <c r="AI644" s="18">
        <v>0</v>
      </c>
      <c r="AJ644" s="18">
        <v>0</v>
      </c>
      <c r="AK644" s="18">
        <v>0</v>
      </c>
      <c r="AL644" s="18">
        <v>0</v>
      </c>
      <c r="AM644" s="18">
        <v>0</v>
      </c>
      <c r="AN644" s="18">
        <v>0</v>
      </c>
      <c r="AO644" s="18">
        <v>0</v>
      </c>
      <c r="AP644" s="18">
        <v>0</v>
      </c>
      <c r="AQ644" s="18">
        <v>0</v>
      </c>
      <c r="AR644" s="18">
        <v>0</v>
      </c>
      <c r="AS644" s="18">
        <v>0</v>
      </c>
      <c r="AT644" s="1">
        <f t="shared" si="10"/>
        <v>0</v>
      </c>
      <c r="AU644" s="18">
        <v>14745.42</v>
      </c>
      <c r="AV644" s="18">
        <v>18714.18</v>
      </c>
      <c r="AW644" s="19">
        <v>69</v>
      </c>
      <c r="AX644" s="19">
        <v>300</v>
      </c>
      <c r="AY644" s="18">
        <v>240000</v>
      </c>
      <c r="AZ644" s="18">
        <v>61131.51</v>
      </c>
      <c r="BA644" s="20">
        <v>90</v>
      </c>
      <c r="BB644" s="20">
        <v>64.601473119181904</v>
      </c>
      <c r="BC644" s="20">
        <v>10.050000000000001</v>
      </c>
      <c r="BD644" s="20"/>
      <c r="BE644" s="2" t="s">
        <v>1521</v>
      </c>
      <c r="BF644" s="14"/>
      <c r="BG644" s="2" t="s">
        <v>591</v>
      </c>
      <c r="BH644" s="2" t="s">
        <v>592</v>
      </c>
      <c r="BI644" s="2" t="s">
        <v>723</v>
      </c>
      <c r="BJ644" s="2" t="s">
        <v>1522</v>
      </c>
      <c r="BK644" s="15" t="s">
        <v>1</v>
      </c>
      <c r="BL644" s="20">
        <v>356217.76975551998</v>
      </c>
      <c r="BM644" s="15" t="s">
        <v>35</v>
      </c>
      <c r="BN644" s="20"/>
      <c r="BO644" s="21">
        <v>38379</v>
      </c>
      <c r="BP644" s="21">
        <v>47515</v>
      </c>
      <c r="BQ644" s="13" t="s">
        <v>1414</v>
      </c>
      <c r="BR644" s="13" t="s">
        <v>1683</v>
      </c>
      <c r="BS644" s="13" t="s">
        <v>1667</v>
      </c>
      <c r="BT644" s="13" t="s">
        <v>1667</v>
      </c>
      <c r="BU644" s="20">
        <v>4084.2</v>
      </c>
      <c r="BV644" s="20">
        <v>0</v>
      </c>
      <c r="BW644" s="20">
        <v>0</v>
      </c>
    </row>
    <row r="645" spans="1:75" s="3" customFormat="1" ht="18.2" customHeight="1" x14ac:dyDescent="0.15">
      <c r="A645" s="6">
        <v>643</v>
      </c>
      <c r="B645" s="7" t="s">
        <v>609</v>
      </c>
      <c r="C645" s="7" t="s">
        <v>34</v>
      </c>
      <c r="D645" s="8">
        <v>45383</v>
      </c>
      <c r="E645" s="9" t="s">
        <v>162</v>
      </c>
      <c r="F645" s="10">
        <v>159</v>
      </c>
      <c r="G645" s="10">
        <v>158</v>
      </c>
      <c r="H645" s="1">
        <v>31764.959999999999</v>
      </c>
      <c r="I645" s="1">
        <v>27475.23</v>
      </c>
      <c r="J645" s="1">
        <v>0</v>
      </c>
      <c r="K645" s="1">
        <v>59240.19</v>
      </c>
      <c r="L645" s="1">
        <v>319.33999999999997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59240.19</v>
      </c>
      <c r="S645" s="1">
        <v>67156.800000000003</v>
      </c>
      <c r="T645" s="1">
        <v>275.83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67432.63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s="1">
        <f t="shared" si="10"/>
        <v>0</v>
      </c>
      <c r="AU645" s="1">
        <v>27794.57</v>
      </c>
      <c r="AV645" s="1">
        <v>67432.63</v>
      </c>
      <c r="AW645" s="11">
        <v>71</v>
      </c>
      <c r="AX645" s="11">
        <v>300</v>
      </c>
      <c r="AY645" s="1">
        <v>250000</v>
      </c>
      <c r="AZ645" s="1">
        <v>63419.31</v>
      </c>
      <c r="BA645" s="12">
        <v>90</v>
      </c>
      <c r="BB645" s="12">
        <v>84.069301605457397</v>
      </c>
      <c r="BC645" s="12">
        <v>10.42</v>
      </c>
      <c r="BD645" s="12"/>
      <c r="BE645" s="9" t="s">
        <v>1523</v>
      </c>
      <c r="BF645" s="6"/>
      <c r="BG645" s="9" t="s">
        <v>591</v>
      </c>
      <c r="BH645" s="9" t="s">
        <v>592</v>
      </c>
      <c r="BI645" s="9" t="s">
        <v>723</v>
      </c>
      <c r="BJ645" s="9" t="s">
        <v>1522</v>
      </c>
      <c r="BK645" s="7" t="s">
        <v>1</v>
      </c>
      <c r="BL645" s="12">
        <v>480913.52114531997</v>
      </c>
      <c r="BM645" s="7" t="s">
        <v>35</v>
      </c>
      <c r="BN645" s="12"/>
      <c r="BO645" s="13">
        <v>38429</v>
      </c>
      <c r="BP645" s="13">
        <v>47574</v>
      </c>
      <c r="BQ645" s="13" t="s">
        <v>1401</v>
      </c>
      <c r="BR645" s="13" t="s">
        <v>1702</v>
      </c>
      <c r="BS645" s="13">
        <v>43867</v>
      </c>
      <c r="BT645" s="13">
        <v>44497</v>
      </c>
      <c r="BU645" s="12">
        <v>11432</v>
      </c>
      <c r="BV645" s="12">
        <v>0</v>
      </c>
      <c r="BW645" s="12">
        <v>0</v>
      </c>
    </row>
    <row r="646" spans="1:75" s="3" customFormat="1" ht="18.2" customHeight="1" x14ac:dyDescent="0.15">
      <c r="A646" s="14">
        <v>644</v>
      </c>
      <c r="B646" s="15" t="s">
        <v>609</v>
      </c>
      <c r="C646" s="15" t="s">
        <v>34</v>
      </c>
      <c r="D646" s="16">
        <v>45383</v>
      </c>
      <c r="E646" s="2" t="s">
        <v>65</v>
      </c>
      <c r="F646" s="17">
        <v>159</v>
      </c>
      <c r="G646" s="17">
        <v>158</v>
      </c>
      <c r="H646" s="18">
        <v>32413.72</v>
      </c>
      <c r="I646" s="18">
        <v>26675.68</v>
      </c>
      <c r="J646" s="18">
        <v>0</v>
      </c>
      <c r="K646" s="18">
        <v>59089.4</v>
      </c>
      <c r="L646" s="18">
        <v>309.08999999999997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59089.4</v>
      </c>
      <c r="S646" s="18">
        <v>66964.3</v>
      </c>
      <c r="T646" s="18">
        <v>279.83999999999997</v>
      </c>
      <c r="U646" s="18">
        <v>0</v>
      </c>
      <c r="V646" s="18">
        <v>0</v>
      </c>
      <c r="W646" s="18">
        <v>0</v>
      </c>
      <c r="X646" s="18">
        <v>0</v>
      </c>
      <c r="Y646" s="18">
        <v>0</v>
      </c>
      <c r="Z646" s="18">
        <v>67244.14</v>
      </c>
      <c r="AA646" s="18">
        <v>0</v>
      </c>
      <c r="AB646" s="18">
        <v>0</v>
      </c>
      <c r="AC646" s="18">
        <v>0</v>
      </c>
      <c r="AD646" s="18">
        <v>0</v>
      </c>
      <c r="AE646" s="18">
        <v>0</v>
      </c>
      <c r="AF646" s="18">
        <v>0</v>
      </c>
      <c r="AG646" s="18">
        <v>0</v>
      </c>
      <c r="AH646" s="18">
        <v>0</v>
      </c>
      <c r="AI646" s="18">
        <v>0</v>
      </c>
      <c r="AJ646" s="18">
        <v>0</v>
      </c>
      <c r="AK646" s="18">
        <v>0</v>
      </c>
      <c r="AL646" s="18">
        <v>0</v>
      </c>
      <c r="AM646" s="18">
        <v>0</v>
      </c>
      <c r="AN646" s="18">
        <v>0</v>
      </c>
      <c r="AO646" s="18">
        <v>0</v>
      </c>
      <c r="AP646" s="18">
        <v>0</v>
      </c>
      <c r="AQ646" s="18">
        <v>0</v>
      </c>
      <c r="AR646" s="18">
        <v>0</v>
      </c>
      <c r="AS646" s="18">
        <v>0</v>
      </c>
      <c r="AT646" s="1">
        <f t="shared" si="10"/>
        <v>0</v>
      </c>
      <c r="AU646" s="18">
        <v>26984.77</v>
      </c>
      <c r="AV646" s="18">
        <v>67244.14</v>
      </c>
      <c r="AW646" s="19">
        <v>74</v>
      </c>
      <c r="AX646" s="19">
        <v>300</v>
      </c>
      <c r="AY646" s="18">
        <v>250000</v>
      </c>
      <c r="AZ646" s="18">
        <v>63040.78</v>
      </c>
      <c r="BA646" s="20">
        <v>90</v>
      </c>
      <c r="BB646" s="20">
        <v>84.358822971416302</v>
      </c>
      <c r="BC646" s="20">
        <v>10.36</v>
      </c>
      <c r="BD646" s="20"/>
      <c r="BE646" s="2" t="s">
        <v>1521</v>
      </c>
      <c r="BF646" s="14"/>
      <c r="BG646" s="2" t="s">
        <v>591</v>
      </c>
      <c r="BH646" s="2" t="s">
        <v>592</v>
      </c>
      <c r="BI646" s="2" t="s">
        <v>689</v>
      </c>
      <c r="BJ646" s="2" t="s">
        <v>1522</v>
      </c>
      <c r="BK646" s="15" t="s">
        <v>1</v>
      </c>
      <c r="BL646" s="20">
        <v>479689.40370319999</v>
      </c>
      <c r="BM646" s="15" t="s">
        <v>35</v>
      </c>
      <c r="BN646" s="20"/>
      <c r="BO646" s="21">
        <v>38512</v>
      </c>
      <c r="BP646" s="21">
        <v>47665</v>
      </c>
      <c r="BQ646" s="13" t="s">
        <v>1448</v>
      </c>
      <c r="BR646" s="13" t="s">
        <v>1664</v>
      </c>
      <c r="BS646" s="13">
        <v>44232</v>
      </c>
      <c r="BT646" s="13">
        <v>44862</v>
      </c>
      <c r="BU646" s="20">
        <v>11342.4</v>
      </c>
      <c r="BV646" s="20">
        <v>0</v>
      </c>
      <c r="BW646" s="20">
        <v>0</v>
      </c>
    </row>
    <row r="647" spans="1:75" s="3" customFormat="1" ht="18.2" customHeight="1" x14ac:dyDescent="0.15">
      <c r="A647" s="6">
        <v>645</v>
      </c>
      <c r="B647" s="7" t="s">
        <v>609</v>
      </c>
      <c r="C647" s="7" t="s">
        <v>34</v>
      </c>
      <c r="D647" s="8">
        <v>45383</v>
      </c>
      <c r="E647" s="9" t="s">
        <v>1457</v>
      </c>
      <c r="F647" s="10">
        <v>158</v>
      </c>
      <c r="G647" s="10">
        <v>157</v>
      </c>
      <c r="H647" s="1">
        <v>42805.41</v>
      </c>
      <c r="I647" s="1">
        <v>35124.49</v>
      </c>
      <c r="J647" s="1">
        <v>0</v>
      </c>
      <c r="K647" s="1">
        <v>77929.899999999994</v>
      </c>
      <c r="L647" s="1">
        <v>408.2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77929.899999999994</v>
      </c>
      <c r="S647" s="1">
        <v>87760.02</v>
      </c>
      <c r="T647" s="1">
        <v>369.55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88129.57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s="1">
        <f t="shared" si="10"/>
        <v>0</v>
      </c>
      <c r="AU647" s="1">
        <v>35532.69</v>
      </c>
      <c r="AV647" s="1">
        <v>88129.57</v>
      </c>
      <c r="AW647" s="11">
        <v>74</v>
      </c>
      <c r="AX647" s="11">
        <v>300</v>
      </c>
      <c r="AY647" s="1">
        <v>330000</v>
      </c>
      <c r="AZ647" s="1">
        <v>83252.58</v>
      </c>
      <c r="BA647" s="12">
        <v>90</v>
      </c>
      <c r="BB647" s="12">
        <v>84.245929675692906</v>
      </c>
      <c r="BC647" s="12">
        <v>10.36</v>
      </c>
      <c r="BD647" s="12"/>
      <c r="BE647" s="9" t="s">
        <v>1521</v>
      </c>
      <c r="BF647" s="6"/>
      <c r="BG647" s="9" t="s">
        <v>591</v>
      </c>
      <c r="BH647" s="9" t="s">
        <v>592</v>
      </c>
      <c r="BI647" s="9" t="s">
        <v>723</v>
      </c>
      <c r="BJ647" s="9" t="s">
        <v>1522</v>
      </c>
      <c r="BK647" s="7" t="s">
        <v>1</v>
      </c>
      <c r="BL647" s="12">
        <v>632637.11023720005</v>
      </c>
      <c r="BM647" s="7" t="s">
        <v>35</v>
      </c>
      <c r="BN647" s="12"/>
      <c r="BO647" s="13">
        <v>38518</v>
      </c>
      <c r="BP647" s="13">
        <v>47665</v>
      </c>
      <c r="BQ647" s="13" t="s">
        <v>1817</v>
      </c>
      <c r="BR647" s="13" t="s">
        <v>1818</v>
      </c>
      <c r="BS647" s="13" t="s">
        <v>1667</v>
      </c>
      <c r="BT647" s="13" t="s">
        <v>1667</v>
      </c>
      <c r="BU647" s="12">
        <v>14885.58</v>
      </c>
      <c r="BV647" s="12">
        <v>0</v>
      </c>
      <c r="BW647" s="12">
        <v>0</v>
      </c>
    </row>
    <row r="648" spans="1:75" s="3" customFormat="1" ht="18.2" customHeight="1" x14ac:dyDescent="0.15">
      <c r="A648" s="14">
        <v>646</v>
      </c>
      <c r="B648" s="15" t="s">
        <v>609</v>
      </c>
      <c r="C648" s="15" t="s">
        <v>34</v>
      </c>
      <c r="D648" s="16">
        <v>45383</v>
      </c>
      <c r="E648" s="2" t="s">
        <v>161</v>
      </c>
      <c r="F648" s="17">
        <v>133</v>
      </c>
      <c r="G648" s="17">
        <v>132</v>
      </c>
      <c r="H648" s="18">
        <v>31984.52</v>
      </c>
      <c r="I648" s="18">
        <v>24819.3</v>
      </c>
      <c r="J648" s="18">
        <v>0</v>
      </c>
      <c r="K648" s="18">
        <v>56803.82</v>
      </c>
      <c r="L648" s="18">
        <v>316.05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56803.82</v>
      </c>
      <c r="S648" s="18">
        <v>53468.97</v>
      </c>
      <c r="T648" s="18">
        <v>276.93</v>
      </c>
      <c r="U648" s="18">
        <v>0</v>
      </c>
      <c r="V648" s="18">
        <v>0</v>
      </c>
      <c r="W648" s="18">
        <v>0</v>
      </c>
      <c r="X648" s="18">
        <v>0</v>
      </c>
      <c r="Y648" s="18">
        <v>0</v>
      </c>
      <c r="Z648" s="18">
        <v>53745.9</v>
      </c>
      <c r="AA648" s="18">
        <v>0</v>
      </c>
      <c r="AB648" s="18">
        <v>0</v>
      </c>
      <c r="AC648" s="18">
        <v>0</v>
      </c>
      <c r="AD648" s="18">
        <v>0</v>
      </c>
      <c r="AE648" s="18">
        <v>0</v>
      </c>
      <c r="AF648" s="18">
        <v>0</v>
      </c>
      <c r="AG648" s="18">
        <v>0</v>
      </c>
      <c r="AH648" s="18">
        <v>0</v>
      </c>
      <c r="AI648" s="18">
        <v>0</v>
      </c>
      <c r="AJ648" s="18">
        <v>0</v>
      </c>
      <c r="AK648" s="18">
        <v>0</v>
      </c>
      <c r="AL648" s="18">
        <v>0</v>
      </c>
      <c r="AM648" s="18">
        <v>0</v>
      </c>
      <c r="AN648" s="18">
        <v>0</v>
      </c>
      <c r="AO648" s="18">
        <v>0</v>
      </c>
      <c r="AP648" s="18">
        <v>0</v>
      </c>
      <c r="AQ648" s="18">
        <v>0</v>
      </c>
      <c r="AR648" s="18">
        <v>0</v>
      </c>
      <c r="AS648" s="18">
        <v>0</v>
      </c>
      <c r="AT648" s="1">
        <f t="shared" si="10"/>
        <v>0</v>
      </c>
      <c r="AU648" s="18">
        <v>25135.35</v>
      </c>
      <c r="AV648" s="18">
        <v>53745.9</v>
      </c>
      <c r="AW648" s="19">
        <v>72</v>
      </c>
      <c r="AX648" s="19">
        <v>300</v>
      </c>
      <c r="AY648" s="18">
        <v>250600</v>
      </c>
      <c r="AZ648" s="18">
        <v>63329.440000000002</v>
      </c>
      <c r="BA648" s="20">
        <v>90</v>
      </c>
      <c r="BB648" s="20">
        <v>80.726180430460204</v>
      </c>
      <c r="BC648" s="20">
        <v>10.39</v>
      </c>
      <c r="BD648" s="20"/>
      <c r="BE648" s="2" t="s">
        <v>1523</v>
      </c>
      <c r="BF648" s="14"/>
      <c r="BG648" s="2" t="s">
        <v>561</v>
      </c>
      <c r="BH648" s="2" t="s">
        <v>571</v>
      </c>
      <c r="BI648" s="2" t="s">
        <v>589</v>
      </c>
      <c r="BJ648" s="2" t="s">
        <v>1522</v>
      </c>
      <c r="BK648" s="15" t="s">
        <v>1</v>
      </c>
      <c r="BL648" s="20">
        <v>461135.00126696</v>
      </c>
      <c r="BM648" s="15" t="s">
        <v>35</v>
      </c>
      <c r="BN648" s="20"/>
      <c r="BO648" s="21">
        <v>38454</v>
      </c>
      <c r="BP648" s="21">
        <v>47604</v>
      </c>
      <c r="BQ648" s="13" t="s">
        <v>1792</v>
      </c>
      <c r="BR648" s="13" t="s">
        <v>1793</v>
      </c>
      <c r="BS648" s="13">
        <v>43867</v>
      </c>
      <c r="BT648" s="13">
        <v>44497</v>
      </c>
      <c r="BU648" s="20">
        <v>9481.57</v>
      </c>
      <c r="BV648" s="20">
        <v>0</v>
      </c>
      <c r="BW648" s="20">
        <v>0</v>
      </c>
    </row>
    <row r="649" spans="1:75" s="3" customFormat="1" ht="18.2" customHeight="1" x14ac:dyDescent="0.15">
      <c r="A649" s="6">
        <v>647</v>
      </c>
      <c r="B649" s="7" t="s">
        <v>609</v>
      </c>
      <c r="C649" s="7" t="s">
        <v>34</v>
      </c>
      <c r="D649" s="8">
        <v>45383</v>
      </c>
      <c r="E649" s="9" t="s">
        <v>268</v>
      </c>
      <c r="F649" s="10">
        <v>134</v>
      </c>
      <c r="G649" s="10">
        <v>133</v>
      </c>
      <c r="H649" s="1">
        <v>38522.53</v>
      </c>
      <c r="I649" s="1">
        <v>29942.78</v>
      </c>
      <c r="J649" s="1">
        <v>0</v>
      </c>
      <c r="K649" s="1">
        <v>68465.31</v>
      </c>
      <c r="L649" s="1">
        <v>375.73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68465.31</v>
      </c>
      <c r="S649" s="1">
        <v>64410.67</v>
      </c>
      <c r="T649" s="1">
        <v>328.4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64739.07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s="1">
        <f t="shared" si="10"/>
        <v>0</v>
      </c>
      <c r="AU649" s="1">
        <v>30318.51</v>
      </c>
      <c r="AV649" s="1">
        <v>64739.07</v>
      </c>
      <c r="AW649" s="11">
        <v>73</v>
      </c>
      <c r="AX649" s="11">
        <v>300</v>
      </c>
      <c r="AY649" s="1">
        <v>303000</v>
      </c>
      <c r="AZ649" s="1">
        <v>76124.62</v>
      </c>
      <c r="BA649" s="12">
        <v>90</v>
      </c>
      <c r="BB649" s="12">
        <v>80.944612925489807</v>
      </c>
      <c r="BC649" s="12">
        <v>10.23</v>
      </c>
      <c r="BD649" s="12"/>
      <c r="BE649" s="9" t="s">
        <v>1523</v>
      </c>
      <c r="BF649" s="6"/>
      <c r="BG649" s="9" t="s">
        <v>575</v>
      </c>
      <c r="BH649" s="9" t="s">
        <v>755</v>
      </c>
      <c r="BI649" s="9" t="s">
        <v>756</v>
      </c>
      <c r="BJ649" s="9" t="s">
        <v>1522</v>
      </c>
      <c r="BK649" s="7" t="s">
        <v>1</v>
      </c>
      <c r="BL649" s="12">
        <v>555803.30360868003</v>
      </c>
      <c r="BM649" s="7" t="s">
        <v>35</v>
      </c>
      <c r="BN649" s="12"/>
      <c r="BO649" s="13">
        <v>38498</v>
      </c>
      <c r="BP649" s="13">
        <v>47635</v>
      </c>
      <c r="BQ649" s="13" t="s">
        <v>1459</v>
      </c>
      <c r="BR649" s="13" t="s">
        <v>1707</v>
      </c>
      <c r="BS649" s="13">
        <v>44232</v>
      </c>
      <c r="BT649" s="13">
        <v>44862</v>
      </c>
      <c r="BU649" s="12">
        <v>11510.1</v>
      </c>
      <c r="BV649" s="12">
        <v>0</v>
      </c>
      <c r="BW649" s="12">
        <v>0</v>
      </c>
    </row>
    <row r="650" spans="1:75" s="3" customFormat="1" ht="18.2" customHeight="1" x14ac:dyDescent="0.15">
      <c r="A650" s="14">
        <v>648</v>
      </c>
      <c r="B650" s="15" t="s">
        <v>609</v>
      </c>
      <c r="C650" s="15" t="s">
        <v>34</v>
      </c>
      <c r="D650" s="16">
        <v>45383</v>
      </c>
      <c r="E650" s="2" t="s">
        <v>249</v>
      </c>
      <c r="F650" s="17">
        <v>144</v>
      </c>
      <c r="G650" s="17">
        <v>143</v>
      </c>
      <c r="H650" s="18">
        <v>38673.879999999997</v>
      </c>
      <c r="I650" s="18">
        <v>31205.34</v>
      </c>
      <c r="J650" s="18">
        <v>0</v>
      </c>
      <c r="K650" s="18">
        <v>69879.22</v>
      </c>
      <c r="L650" s="18">
        <v>377.09</v>
      </c>
      <c r="M650" s="18">
        <v>0</v>
      </c>
      <c r="N650" s="18">
        <v>0</v>
      </c>
      <c r="O650" s="18">
        <v>0</v>
      </c>
      <c r="P650" s="18">
        <v>0</v>
      </c>
      <c r="Q650" s="18">
        <v>0</v>
      </c>
      <c r="R650" s="18">
        <v>69879.22</v>
      </c>
      <c r="S650" s="18">
        <v>70571.03</v>
      </c>
      <c r="T650" s="18">
        <v>329.69</v>
      </c>
      <c r="U650" s="18">
        <v>0</v>
      </c>
      <c r="V650" s="18">
        <v>0</v>
      </c>
      <c r="W650" s="18">
        <v>0</v>
      </c>
      <c r="X650" s="18">
        <v>0</v>
      </c>
      <c r="Y650" s="18">
        <v>0</v>
      </c>
      <c r="Z650" s="18">
        <v>70900.72</v>
      </c>
      <c r="AA650" s="18">
        <v>0</v>
      </c>
      <c r="AB650" s="18">
        <v>0</v>
      </c>
      <c r="AC650" s="18">
        <v>0</v>
      </c>
      <c r="AD650" s="18">
        <v>0</v>
      </c>
      <c r="AE650" s="18">
        <v>0</v>
      </c>
      <c r="AF650" s="18">
        <v>0</v>
      </c>
      <c r="AG650" s="18">
        <v>0</v>
      </c>
      <c r="AH650" s="18">
        <v>0</v>
      </c>
      <c r="AI650" s="18">
        <v>0</v>
      </c>
      <c r="AJ650" s="18">
        <v>0</v>
      </c>
      <c r="AK650" s="18">
        <v>0</v>
      </c>
      <c r="AL650" s="18">
        <v>0</v>
      </c>
      <c r="AM650" s="18">
        <v>0</v>
      </c>
      <c r="AN650" s="18">
        <v>0</v>
      </c>
      <c r="AO650" s="18">
        <v>0</v>
      </c>
      <c r="AP650" s="18">
        <v>0</v>
      </c>
      <c r="AQ650" s="18">
        <v>0</v>
      </c>
      <c r="AR650" s="18">
        <v>0</v>
      </c>
      <c r="AS650" s="18">
        <v>0</v>
      </c>
      <c r="AT650" s="1">
        <f t="shared" si="10"/>
        <v>0</v>
      </c>
      <c r="AU650" s="18">
        <v>31582.43</v>
      </c>
      <c r="AV650" s="18">
        <v>70900.72</v>
      </c>
      <c r="AW650" s="19">
        <v>73</v>
      </c>
      <c r="AX650" s="19">
        <v>300</v>
      </c>
      <c r="AY650" s="18">
        <v>303000</v>
      </c>
      <c r="AZ650" s="18">
        <v>76412.070000000007</v>
      </c>
      <c r="BA650" s="20">
        <v>90</v>
      </c>
      <c r="BB650" s="20">
        <v>82.305449911250903</v>
      </c>
      <c r="BC650" s="20">
        <v>10.23</v>
      </c>
      <c r="BD650" s="20"/>
      <c r="BE650" s="2" t="s">
        <v>1523</v>
      </c>
      <c r="BF650" s="14"/>
      <c r="BG650" s="2" t="s">
        <v>575</v>
      </c>
      <c r="BH650" s="2" t="s">
        <v>755</v>
      </c>
      <c r="BI650" s="2" t="s">
        <v>896</v>
      </c>
      <c r="BJ650" s="2" t="s">
        <v>1522</v>
      </c>
      <c r="BK650" s="15" t="s">
        <v>1</v>
      </c>
      <c r="BL650" s="20">
        <v>567281.46457815997</v>
      </c>
      <c r="BM650" s="15" t="s">
        <v>35</v>
      </c>
      <c r="BN650" s="20"/>
      <c r="BO650" s="21">
        <v>38481</v>
      </c>
      <c r="BP650" s="21">
        <v>47635</v>
      </c>
      <c r="BQ650" s="13" t="s">
        <v>1431</v>
      </c>
      <c r="BR650" s="13" t="s">
        <v>1681</v>
      </c>
      <c r="BS650" s="13">
        <v>44232</v>
      </c>
      <c r="BT650" s="13">
        <v>44862</v>
      </c>
      <c r="BU650" s="20">
        <v>12407.65</v>
      </c>
      <c r="BV650" s="20">
        <v>0</v>
      </c>
      <c r="BW650" s="20">
        <v>0</v>
      </c>
    </row>
    <row r="651" spans="1:75" s="3" customFormat="1" ht="18.2" customHeight="1" x14ac:dyDescent="0.15">
      <c r="A651" s="6">
        <v>649</v>
      </c>
      <c r="B651" s="7" t="s">
        <v>609</v>
      </c>
      <c r="C651" s="7" t="s">
        <v>34</v>
      </c>
      <c r="D651" s="8">
        <v>45383</v>
      </c>
      <c r="E651" s="9" t="s">
        <v>1177</v>
      </c>
      <c r="F651" s="10">
        <v>0</v>
      </c>
      <c r="G651" s="10">
        <v>0</v>
      </c>
      <c r="H651" s="1">
        <v>38682.019999999997</v>
      </c>
      <c r="I651" s="1">
        <v>0</v>
      </c>
      <c r="J651" s="1">
        <v>0</v>
      </c>
      <c r="K651" s="1">
        <v>38682.019999999997</v>
      </c>
      <c r="L651" s="1">
        <v>377.21</v>
      </c>
      <c r="M651" s="1">
        <v>0</v>
      </c>
      <c r="N651" s="1">
        <v>0</v>
      </c>
      <c r="O651" s="1">
        <v>377.21</v>
      </c>
      <c r="P651" s="1">
        <v>0</v>
      </c>
      <c r="Q651" s="1">
        <v>0</v>
      </c>
      <c r="R651" s="1">
        <v>38304.81</v>
      </c>
      <c r="S651" s="1">
        <v>0</v>
      </c>
      <c r="T651" s="1">
        <v>329.76</v>
      </c>
      <c r="U651" s="1">
        <v>0</v>
      </c>
      <c r="V651" s="1">
        <v>0</v>
      </c>
      <c r="W651" s="1">
        <v>329.76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1.51</v>
      </c>
      <c r="AG651" s="1">
        <v>37.74</v>
      </c>
      <c r="AH651" s="1">
        <v>47.86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0</v>
      </c>
      <c r="AP651" s="1">
        <v>0.94</v>
      </c>
      <c r="AQ651" s="1">
        <v>0</v>
      </c>
      <c r="AR651" s="1">
        <v>18.98</v>
      </c>
      <c r="AS651" s="1">
        <v>0</v>
      </c>
      <c r="AT651" s="1">
        <f t="shared" si="10"/>
        <v>776.04</v>
      </c>
      <c r="AU651" s="1">
        <v>0</v>
      </c>
      <c r="AV651" s="1">
        <v>0</v>
      </c>
      <c r="AW651" s="11">
        <v>73</v>
      </c>
      <c r="AX651" s="11">
        <v>300</v>
      </c>
      <c r="AY651" s="1">
        <v>303000</v>
      </c>
      <c r="AZ651" s="1">
        <v>76432.27</v>
      </c>
      <c r="BA651" s="12">
        <v>90</v>
      </c>
      <c r="BB651" s="12">
        <v>45.104415975084898</v>
      </c>
      <c r="BC651" s="12">
        <v>10.23</v>
      </c>
      <c r="BD651" s="12"/>
      <c r="BE651" s="9" t="s">
        <v>1523</v>
      </c>
      <c r="BF651" s="6"/>
      <c r="BG651" s="9" t="s">
        <v>575</v>
      </c>
      <c r="BH651" s="9" t="s">
        <v>755</v>
      </c>
      <c r="BI651" s="9" t="s">
        <v>756</v>
      </c>
      <c r="BJ651" s="9" t="s">
        <v>3</v>
      </c>
      <c r="BK651" s="7" t="s">
        <v>1</v>
      </c>
      <c r="BL651" s="12">
        <v>310959.52011468</v>
      </c>
      <c r="BM651" s="7" t="s">
        <v>35</v>
      </c>
      <c r="BN651" s="12"/>
      <c r="BO651" s="13">
        <v>38476</v>
      </c>
      <c r="BP651" s="13">
        <v>47635</v>
      </c>
      <c r="BQ651" s="13" t="s">
        <v>1402</v>
      </c>
      <c r="BR651" s="13" t="s">
        <v>1697</v>
      </c>
      <c r="BS651" s="13" t="s">
        <v>1667</v>
      </c>
      <c r="BT651" s="13" t="s">
        <v>1667</v>
      </c>
      <c r="BU651" s="12">
        <v>0</v>
      </c>
      <c r="BV651" s="12">
        <v>0</v>
      </c>
      <c r="BW651" s="12">
        <v>0</v>
      </c>
    </row>
    <row r="652" spans="1:75" s="3" customFormat="1" ht="18.2" customHeight="1" x14ac:dyDescent="0.15">
      <c r="A652" s="14">
        <v>650</v>
      </c>
      <c r="B652" s="15" t="s">
        <v>609</v>
      </c>
      <c r="C652" s="15" t="s">
        <v>34</v>
      </c>
      <c r="D652" s="16">
        <v>45383</v>
      </c>
      <c r="E652" s="2" t="s">
        <v>383</v>
      </c>
      <c r="F652" s="17">
        <v>127</v>
      </c>
      <c r="G652" s="17">
        <v>126</v>
      </c>
      <c r="H652" s="18">
        <v>38682.019999999997</v>
      </c>
      <c r="I652" s="18">
        <v>29192.15</v>
      </c>
      <c r="J652" s="18">
        <v>0</v>
      </c>
      <c r="K652" s="18">
        <v>67874.17</v>
      </c>
      <c r="L652" s="18">
        <v>377.21</v>
      </c>
      <c r="M652" s="18">
        <v>0</v>
      </c>
      <c r="N652" s="18">
        <v>0</v>
      </c>
      <c r="O652" s="18">
        <v>0</v>
      </c>
      <c r="P652" s="18">
        <v>0</v>
      </c>
      <c r="Q652" s="18">
        <v>0</v>
      </c>
      <c r="R652" s="18">
        <v>67874.17</v>
      </c>
      <c r="S652" s="18">
        <v>60340.34</v>
      </c>
      <c r="T652" s="18">
        <v>329.76</v>
      </c>
      <c r="U652" s="18">
        <v>0</v>
      </c>
      <c r="V652" s="18">
        <v>0</v>
      </c>
      <c r="W652" s="18">
        <v>0</v>
      </c>
      <c r="X652" s="18">
        <v>0</v>
      </c>
      <c r="Y652" s="18">
        <v>0</v>
      </c>
      <c r="Z652" s="18">
        <v>60670.1</v>
      </c>
      <c r="AA652" s="18">
        <v>0</v>
      </c>
      <c r="AB652" s="18">
        <v>0</v>
      </c>
      <c r="AC652" s="18">
        <v>0</v>
      </c>
      <c r="AD652" s="18">
        <v>0</v>
      </c>
      <c r="AE652" s="18">
        <v>0</v>
      </c>
      <c r="AF652" s="18">
        <v>0</v>
      </c>
      <c r="AG652" s="18">
        <v>0</v>
      </c>
      <c r="AH652" s="18">
        <v>0</v>
      </c>
      <c r="AI652" s="18">
        <v>0</v>
      </c>
      <c r="AJ652" s="18">
        <v>0</v>
      </c>
      <c r="AK652" s="18">
        <v>0</v>
      </c>
      <c r="AL652" s="18">
        <v>0</v>
      </c>
      <c r="AM652" s="18">
        <v>0</v>
      </c>
      <c r="AN652" s="18">
        <v>0</v>
      </c>
      <c r="AO652" s="18">
        <v>0</v>
      </c>
      <c r="AP652" s="18">
        <v>0</v>
      </c>
      <c r="AQ652" s="18">
        <v>0</v>
      </c>
      <c r="AR652" s="18">
        <v>0</v>
      </c>
      <c r="AS652" s="18">
        <v>0</v>
      </c>
      <c r="AT652" s="1">
        <f t="shared" si="10"/>
        <v>0</v>
      </c>
      <c r="AU652" s="18">
        <v>29569.360000000001</v>
      </c>
      <c r="AV652" s="18">
        <v>60670.1</v>
      </c>
      <c r="AW652" s="19">
        <v>73</v>
      </c>
      <c r="AX652" s="19">
        <v>300</v>
      </c>
      <c r="AY652" s="18">
        <v>303000</v>
      </c>
      <c r="AZ652" s="18">
        <v>76432.27</v>
      </c>
      <c r="BA652" s="20">
        <v>90</v>
      </c>
      <c r="BB652" s="20">
        <v>79.9227250479411</v>
      </c>
      <c r="BC652" s="20">
        <v>10.23</v>
      </c>
      <c r="BD652" s="20"/>
      <c r="BE652" s="2" t="s">
        <v>1523</v>
      </c>
      <c r="BF652" s="14"/>
      <c r="BG652" s="2" t="s">
        <v>575</v>
      </c>
      <c r="BH652" s="2" t="s">
        <v>755</v>
      </c>
      <c r="BI652" s="2" t="s">
        <v>896</v>
      </c>
      <c r="BJ652" s="2" t="s">
        <v>1522</v>
      </c>
      <c r="BK652" s="15" t="s">
        <v>1</v>
      </c>
      <c r="BL652" s="20">
        <v>551004.41253675998</v>
      </c>
      <c r="BM652" s="15" t="s">
        <v>35</v>
      </c>
      <c r="BN652" s="20"/>
      <c r="BO652" s="21">
        <v>38476</v>
      </c>
      <c r="BP652" s="21">
        <v>47635</v>
      </c>
      <c r="BQ652" s="13" t="s">
        <v>1401</v>
      </c>
      <c r="BR652" s="13" t="s">
        <v>1702</v>
      </c>
      <c r="BS652" s="13">
        <v>44232</v>
      </c>
      <c r="BT652" s="13">
        <v>44862</v>
      </c>
      <c r="BU652" s="20">
        <v>10871.2</v>
      </c>
      <c r="BV652" s="20">
        <v>0</v>
      </c>
      <c r="BW652" s="20">
        <v>0</v>
      </c>
    </row>
    <row r="653" spans="1:75" s="3" customFormat="1" ht="18.2" customHeight="1" x14ac:dyDescent="0.15">
      <c r="A653" s="6">
        <v>651</v>
      </c>
      <c r="B653" s="7" t="s">
        <v>609</v>
      </c>
      <c r="C653" s="7" t="s">
        <v>34</v>
      </c>
      <c r="D653" s="8">
        <v>45383</v>
      </c>
      <c r="E653" s="9" t="s">
        <v>111</v>
      </c>
      <c r="F653" s="10">
        <v>155</v>
      </c>
      <c r="G653" s="10">
        <v>154</v>
      </c>
      <c r="H653" s="1">
        <v>38674.82</v>
      </c>
      <c r="I653" s="1">
        <v>32376.07</v>
      </c>
      <c r="J653" s="1">
        <v>0</v>
      </c>
      <c r="K653" s="1">
        <v>71050.89</v>
      </c>
      <c r="L653" s="1">
        <v>377.2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71050.89</v>
      </c>
      <c r="S653" s="1">
        <v>77193.320000000007</v>
      </c>
      <c r="T653" s="1">
        <v>329.7</v>
      </c>
      <c r="U653" s="1">
        <v>0</v>
      </c>
      <c r="V653" s="1">
        <v>0</v>
      </c>
      <c r="W653" s="1">
        <v>0</v>
      </c>
      <c r="X653" s="1">
        <v>0</v>
      </c>
      <c r="Y653" s="1">
        <v>0</v>
      </c>
      <c r="Z653" s="1">
        <v>77523.02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0</v>
      </c>
      <c r="AP653" s="1">
        <v>0</v>
      </c>
      <c r="AQ653" s="1">
        <v>0</v>
      </c>
      <c r="AR653" s="1">
        <v>0</v>
      </c>
      <c r="AS653" s="1">
        <v>0</v>
      </c>
      <c r="AT653" s="1">
        <f t="shared" si="10"/>
        <v>0</v>
      </c>
      <c r="AU653" s="1">
        <v>32753.27</v>
      </c>
      <c r="AV653" s="1">
        <v>77523.02</v>
      </c>
      <c r="AW653" s="11">
        <v>73</v>
      </c>
      <c r="AX653" s="11">
        <v>300</v>
      </c>
      <c r="AY653" s="1">
        <v>303000</v>
      </c>
      <c r="AZ653" s="1">
        <v>76424.2</v>
      </c>
      <c r="BA653" s="12">
        <v>90</v>
      </c>
      <c r="BB653" s="12">
        <v>83.672188913982794</v>
      </c>
      <c r="BC653" s="12">
        <v>10.23</v>
      </c>
      <c r="BD653" s="12"/>
      <c r="BE653" s="9" t="s">
        <v>1523</v>
      </c>
      <c r="BF653" s="6"/>
      <c r="BG653" s="9" t="s">
        <v>575</v>
      </c>
      <c r="BH653" s="9" t="s">
        <v>755</v>
      </c>
      <c r="BI653" s="9" t="s">
        <v>896</v>
      </c>
      <c r="BJ653" s="9" t="s">
        <v>1522</v>
      </c>
      <c r="BK653" s="7" t="s">
        <v>1</v>
      </c>
      <c r="BL653" s="12">
        <v>576793.11444491998</v>
      </c>
      <c r="BM653" s="7" t="s">
        <v>35</v>
      </c>
      <c r="BN653" s="12"/>
      <c r="BO653" s="13">
        <v>38478</v>
      </c>
      <c r="BP653" s="13">
        <v>47635</v>
      </c>
      <c r="BQ653" s="13" t="s">
        <v>1404</v>
      </c>
      <c r="BR653" s="13" t="s">
        <v>1685</v>
      </c>
      <c r="BS653" s="13">
        <v>44232</v>
      </c>
      <c r="BT653" s="13">
        <v>44862</v>
      </c>
      <c r="BU653" s="12">
        <v>13350.48</v>
      </c>
      <c r="BV653" s="12">
        <v>0</v>
      </c>
      <c r="BW653" s="12">
        <v>0</v>
      </c>
    </row>
    <row r="654" spans="1:75" s="3" customFormat="1" ht="18.2" customHeight="1" x14ac:dyDescent="0.15">
      <c r="A654" s="14">
        <v>652</v>
      </c>
      <c r="B654" s="15" t="s">
        <v>609</v>
      </c>
      <c r="C654" s="15" t="s">
        <v>34</v>
      </c>
      <c r="D654" s="16">
        <v>45383</v>
      </c>
      <c r="E654" s="2" t="s">
        <v>1178</v>
      </c>
      <c r="F654" s="17">
        <v>0</v>
      </c>
      <c r="G654" s="17">
        <v>0</v>
      </c>
      <c r="H654" s="18">
        <v>38594.22</v>
      </c>
      <c r="I654" s="18">
        <v>0</v>
      </c>
      <c r="J654" s="18">
        <v>0</v>
      </c>
      <c r="K654" s="18">
        <v>38594.22</v>
      </c>
      <c r="L654" s="18">
        <v>376.42</v>
      </c>
      <c r="M654" s="18">
        <v>0</v>
      </c>
      <c r="N654" s="18">
        <v>0</v>
      </c>
      <c r="O654" s="18">
        <v>376.42</v>
      </c>
      <c r="P654" s="18">
        <v>0</v>
      </c>
      <c r="Q654" s="18">
        <v>0</v>
      </c>
      <c r="R654" s="18">
        <v>38217.800000000003</v>
      </c>
      <c r="S654" s="18">
        <v>0</v>
      </c>
      <c r="T654" s="18">
        <v>329.02</v>
      </c>
      <c r="U654" s="18">
        <v>0</v>
      </c>
      <c r="V654" s="18">
        <v>0</v>
      </c>
      <c r="W654" s="18">
        <v>329.02</v>
      </c>
      <c r="X654" s="18">
        <v>0</v>
      </c>
      <c r="Y654" s="18">
        <v>0</v>
      </c>
      <c r="Z654" s="18">
        <v>0</v>
      </c>
      <c r="AA654" s="18">
        <v>0</v>
      </c>
      <c r="AB654" s="18">
        <v>0</v>
      </c>
      <c r="AC654" s="18">
        <v>0</v>
      </c>
      <c r="AD654" s="18">
        <v>0</v>
      </c>
      <c r="AE654" s="18">
        <v>0</v>
      </c>
      <c r="AF654" s="18">
        <v>3.12</v>
      </c>
      <c r="AG654" s="18">
        <v>37.659999999999997</v>
      </c>
      <c r="AH654" s="18">
        <v>47.76</v>
      </c>
      <c r="AI654" s="18">
        <v>0</v>
      </c>
      <c r="AJ654" s="18">
        <v>0</v>
      </c>
      <c r="AK654" s="18">
        <v>0</v>
      </c>
      <c r="AL654" s="18">
        <v>0</v>
      </c>
      <c r="AM654" s="18">
        <v>0</v>
      </c>
      <c r="AN654" s="18">
        <v>0</v>
      </c>
      <c r="AO654" s="18">
        <v>0</v>
      </c>
      <c r="AP654" s="18">
        <v>0.6</v>
      </c>
      <c r="AQ654" s="18">
        <v>0</v>
      </c>
      <c r="AR654" s="18">
        <v>0.06</v>
      </c>
      <c r="AS654" s="18">
        <v>0</v>
      </c>
      <c r="AT654" s="1">
        <f t="shared" si="10"/>
        <v>794.52</v>
      </c>
      <c r="AU654" s="18">
        <v>0</v>
      </c>
      <c r="AV654" s="18">
        <v>0</v>
      </c>
      <c r="AW654" s="19">
        <v>73</v>
      </c>
      <c r="AX654" s="19">
        <v>300</v>
      </c>
      <c r="AY654" s="18">
        <v>303000</v>
      </c>
      <c r="AZ654" s="18">
        <v>76266.28</v>
      </c>
      <c r="BA654" s="20">
        <v>90</v>
      </c>
      <c r="BB654" s="20">
        <v>45.099905226792202</v>
      </c>
      <c r="BC654" s="20">
        <v>10.23</v>
      </c>
      <c r="BD654" s="20"/>
      <c r="BE654" s="2" t="s">
        <v>1523</v>
      </c>
      <c r="BF654" s="14"/>
      <c r="BG654" s="2" t="s">
        <v>575</v>
      </c>
      <c r="BH654" s="2" t="s">
        <v>755</v>
      </c>
      <c r="BI654" s="2" t="s">
        <v>756</v>
      </c>
      <c r="BJ654" s="2" t="s">
        <v>3</v>
      </c>
      <c r="BK654" s="15" t="s">
        <v>1</v>
      </c>
      <c r="BL654" s="20">
        <v>310253.1704984</v>
      </c>
      <c r="BM654" s="15" t="s">
        <v>35</v>
      </c>
      <c r="BN654" s="20"/>
      <c r="BO654" s="21">
        <v>38489</v>
      </c>
      <c r="BP654" s="21">
        <v>47635</v>
      </c>
      <c r="BQ654" s="13" t="s">
        <v>1665</v>
      </c>
      <c r="BR654" s="13" t="s">
        <v>1687</v>
      </c>
      <c r="BS654" s="13" t="s">
        <v>1667</v>
      </c>
      <c r="BT654" s="13" t="s">
        <v>1667</v>
      </c>
      <c r="BU654" s="20">
        <v>0</v>
      </c>
      <c r="BV654" s="20">
        <v>0</v>
      </c>
      <c r="BW654" s="20">
        <v>0</v>
      </c>
    </row>
    <row r="655" spans="1:75" s="3" customFormat="1" ht="18.2" customHeight="1" x14ac:dyDescent="0.15">
      <c r="A655" s="6">
        <v>653</v>
      </c>
      <c r="B655" s="7" t="s">
        <v>609</v>
      </c>
      <c r="C655" s="7" t="s">
        <v>34</v>
      </c>
      <c r="D655" s="8">
        <v>45383</v>
      </c>
      <c r="E655" s="9" t="s">
        <v>337</v>
      </c>
      <c r="F655" s="10">
        <v>156</v>
      </c>
      <c r="G655" s="10">
        <v>155</v>
      </c>
      <c r="H655" s="1">
        <v>39204.449999999997</v>
      </c>
      <c r="I655" s="1">
        <v>31973.13</v>
      </c>
      <c r="J655" s="1">
        <v>0</v>
      </c>
      <c r="K655" s="1">
        <v>71177.58</v>
      </c>
      <c r="L655" s="1">
        <v>373.81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71177.58</v>
      </c>
      <c r="S655" s="1">
        <v>79142.64</v>
      </c>
      <c r="T655" s="1">
        <v>338.47</v>
      </c>
      <c r="U655" s="1">
        <v>0</v>
      </c>
      <c r="V655" s="1">
        <v>0</v>
      </c>
      <c r="W655" s="1">
        <v>0</v>
      </c>
      <c r="X655" s="1">
        <v>0</v>
      </c>
      <c r="Y655" s="1">
        <v>0</v>
      </c>
      <c r="Z655" s="1">
        <v>79481.11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  <c r="AP655" s="1">
        <v>0</v>
      </c>
      <c r="AQ655" s="1">
        <v>0</v>
      </c>
      <c r="AR655" s="1">
        <v>0</v>
      </c>
      <c r="AS655" s="1">
        <v>0</v>
      </c>
      <c r="AT655" s="1">
        <f t="shared" si="10"/>
        <v>0</v>
      </c>
      <c r="AU655" s="1">
        <v>32346.94</v>
      </c>
      <c r="AV655" s="1">
        <v>79481.11</v>
      </c>
      <c r="AW655" s="11">
        <v>74</v>
      </c>
      <c r="AX655" s="11">
        <v>300</v>
      </c>
      <c r="AY655" s="1">
        <v>303000</v>
      </c>
      <c r="AZ655" s="1">
        <v>76244.83</v>
      </c>
      <c r="BA655" s="12">
        <v>90</v>
      </c>
      <c r="BB655" s="12">
        <v>84.018578046537698</v>
      </c>
      <c r="BC655" s="12">
        <v>10.36</v>
      </c>
      <c r="BD655" s="12"/>
      <c r="BE655" s="9" t="s">
        <v>1523</v>
      </c>
      <c r="BF655" s="6"/>
      <c r="BG655" s="9" t="s">
        <v>575</v>
      </c>
      <c r="BH655" s="9" t="s">
        <v>755</v>
      </c>
      <c r="BI655" s="9" t="s">
        <v>756</v>
      </c>
      <c r="BJ655" s="9" t="s">
        <v>1522</v>
      </c>
      <c r="BK655" s="7" t="s">
        <v>1</v>
      </c>
      <c r="BL655" s="12">
        <v>577821.58741223998</v>
      </c>
      <c r="BM655" s="7" t="s">
        <v>35</v>
      </c>
      <c r="BN655" s="12"/>
      <c r="BO655" s="13">
        <v>38504</v>
      </c>
      <c r="BP655" s="13">
        <v>47665</v>
      </c>
      <c r="BQ655" s="13" t="s">
        <v>1410</v>
      </c>
      <c r="BR655" s="13" t="s">
        <v>1684</v>
      </c>
      <c r="BS655" s="13">
        <v>43867</v>
      </c>
      <c r="BT655" s="13">
        <v>44497</v>
      </c>
      <c r="BU655" s="12">
        <v>13461.18</v>
      </c>
      <c r="BV655" s="12">
        <v>0</v>
      </c>
      <c r="BW655" s="12">
        <v>0</v>
      </c>
    </row>
    <row r="656" spans="1:75" s="3" customFormat="1" ht="18.2" customHeight="1" x14ac:dyDescent="0.15">
      <c r="A656" s="14">
        <v>654</v>
      </c>
      <c r="B656" s="15" t="s">
        <v>609</v>
      </c>
      <c r="C656" s="15" t="s">
        <v>34</v>
      </c>
      <c r="D656" s="16">
        <v>45383</v>
      </c>
      <c r="E656" s="2" t="s">
        <v>193</v>
      </c>
      <c r="F656" s="17">
        <v>159</v>
      </c>
      <c r="G656" s="17">
        <v>158</v>
      </c>
      <c r="H656" s="18">
        <v>47446.07</v>
      </c>
      <c r="I656" s="18">
        <v>39036.620000000003</v>
      </c>
      <c r="J656" s="18">
        <v>0</v>
      </c>
      <c r="K656" s="18">
        <v>86482.69</v>
      </c>
      <c r="L656" s="18">
        <v>452.32</v>
      </c>
      <c r="M656" s="18">
        <v>0</v>
      </c>
      <c r="N656" s="18">
        <v>0</v>
      </c>
      <c r="O656" s="18">
        <v>0</v>
      </c>
      <c r="P656" s="18">
        <v>0</v>
      </c>
      <c r="Q656" s="18">
        <v>0</v>
      </c>
      <c r="R656" s="18">
        <v>86482.69</v>
      </c>
      <c r="S656" s="18">
        <v>98011.81</v>
      </c>
      <c r="T656" s="18">
        <v>409.62</v>
      </c>
      <c r="U656" s="18">
        <v>0</v>
      </c>
      <c r="V656" s="18">
        <v>0</v>
      </c>
      <c r="W656" s="18">
        <v>0</v>
      </c>
      <c r="X656" s="18">
        <v>0</v>
      </c>
      <c r="Y656" s="18">
        <v>0</v>
      </c>
      <c r="Z656" s="18">
        <v>98421.43</v>
      </c>
      <c r="AA656" s="18">
        <v>0</v>
      </c>
      <c r="AB656" s="18">
        <v>0</v>
      </c>
      <c r="AC656" s="18">
        <v>0</v>
      </c>
      <c r="AD656" s="18">
        <v>0</v>
      </c>
      <c r="AE656" s="18">
        <v>0</v>
      </c>
      <c r="AF656" s="18">
        <v>0</v>
      </c>
      <c r="AG656" s="18">
        <v>0</v>
      </c>
      <c r="AH656" s="18">
        <v>0</v>
      </c>
      <c r="AI656" s="18">
        <v>0</v>
      </c>
      <c r="AJ656" s="18">
        <v>0</v>
      </c>
      <c r="AK656" s="18">
        <v>0</v>
      </c>
      <c r="AL656" s="18">
        <v>0</v>
      </c>
      <c r="AM656" s="18">
        <v>0</v>
      </c>
      <c r="AN656" s="18">
        <v>0</v>
      </c>
      <c r="AO656" s="18">
        <v>0</v>
      </c>
      <c r="AP656" s="18">
        <v>0</v>
      </c>
      <c r="AQ656" s="18">
        <v>0</v>
      </c>
      <c r="AR656" s="18">
        <v>0</v>
      </c>
      <c r="AS656" s="18">
        <v>0</v>
      </c>
      <c r="AT656" s="1">
        <f t="shared" si="10"/>
        <v>0</v>
      </c>
      <c r="AU656" s="18">
        <v>39488.94</v>
      </c>
      <c r="AV656" s="18">
        <v>98421.43</v>
      </c>
      <c r="AW656" s="19">
        <v>74</v>
      </c>
      <c r="AX656" s="19">
        <v>300</v>
      </c>
      <c r="AY656" s="18">
        <v>365800</v>
      </c>
      <c r="AZ656" s="18">
        <v>92265.52</v>
      </c>
      <c r="BA656" s="20">
        <v>90</v>
      </c>
      <c r="BB656" s="20">
        <v>84.359163639895002</v>
      </c>
      <c r="BC656" s="20">
        <v>10.36</v>
      </c>
      <c r="BD656" s="20"/>
      <c r="BE656" s="2" t="s">
        <v>1523</v>
      </c>
      <c r="BF656" s="14"/>
      <c r="BG656" s="2" t="s">
        <v>575</v>
      </c>
      <c r="BH656" s="2" t="s">
        <v>755</v>
      </c>
      <c r="BI656" s="2" t="s">
        <v>756</v>
      </c>
      <c r="BJ656" s="2" t="s">
        <v>1522</v>
      </c>
      <c r="BK656" s="15" t="s">
        <v>1</v>
      </c>
      <c r="BL656" s="20">
        <v>702068.89893531997</v>
      </c>
      <c r="BM656" s="15" t="s">
        <v>35</v>
      </c>
      <c r="BN656" s="20"/>
      <c r="BO656" s="21">
        <v>38513</v>
      </c>
      <c r="BP656" s="21">
        <v>47665</v>
      </c>
      <c r="BQ656" s="13" t="s">
        <v>1407</v>
      </c>
      <c r="BR656" s="13" t="s">
        <v>1694</v>
      </c>
      <c r="BS656" s="13">
        <v>43262</v>
      </c>
      <c r="BT656" s="13">
        <v>43892</v>
      </c>
      <c r="BU656" s="20">
        <v>16600</v>
      </c>
      <c r="BV656" s="20">
        <v>0</v>
      </c>
      <c r="BW656" s="20">
        <v>0</v>
      </c>
    </row>
    <row r="657" spans="1:75" s="3" customFormat="1" ht="18.2" customHeight="1" x14ac:dyDescent="0.15">
      <c r="A657" s="6">
        <v>655</v>
      </c>
      <c r="B657" s="7" t="s">
        <v>609</v>
      </c>
      <c r="C657" s="7" t="s">
        <v>34</v>
      </c>
      <c r="D657" s="8">
        <v>45383</v>
      </c>
      <c r="E657" s="9" t="s">
        <v>198</v>
      </c>
      <c r="F657" s="10">
        <v>152</v>
      </c>
      <c r="G657" s="10">
        <v>151</v>
      </c>
      <c r="H657" s="1">
        <v>39204.449999999997</v>
      </c>
      <c r="I657" s="1">
        <v>31576.89</v>
      </c>
      <c r="J657" s="1">
        <v>0</v>
      </c>
      <c r="K657" s="1">
        <v>70781.34</v>
      </c>
      <c r="L657" s="1">
        <v>373.81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70781.34</v>
      </c>
      <c r="S657" s="1">
        <v>76689.75</v>
      </c>
      <c r="T657" s="1">
        <v>338.47</v>
      </c>
      <c r="U657" s="1">
        <v>0</v>
      </c>
      <c r="V657" s="1">
        <v>0</v>
      </c>
      <c r="W657" s="1">
        <v>0</v>
      </c>
      <c r="X657" s="1">
        <v>0</v>
      </c>
      <c r="Y657" s="1">
        <v>0</v>
      </c>
      <c r="Z657" s="1">
        <v>77028.22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0</v>
      </c>
      <c r="AR657" s="1">
        <v>0</v>
      </c>
      <c r="AS657" s="1">
        <v>0</v>
      </c>
      <c r="AT657" s="1">
        <f t="shared" si="10"/>
        <v>0</v>
      </c>
      <c r="AU657" s="1">
        <v>31950.7</v>
      </c>
      <c r="AV657" s="1">
        <v>77028.22</v>
      </c>
      <c r="AW657" s="11">
        <v>74</v>
      </c>
      <c r="AX657" s="11">
        <v>300</v>
      </c>
      <c r="AY657" s="1">
        <v>303000</v>
      </c>
      <c r="AZ657" s="1">
        <v>76244.83</v>
      </c>
      <c r="BA657" s="12">
        <v>90</v>
      </c>
      <c r="BB657" s="12">
        <v>83.550853218506802</v>
      </c>
      <c r="BC657" s="12">
        <v>10.36</v>
      </c>
      <c r="BD657" s="12"/>
      <c r="BE657" s="9" t="s">
        <v>1523</v>
      </c>
      <c r="BF657" s="6"/>
      <c r="BG657" s="9" t="s">
        <v>575</v>
      </c>
      <c r="BH657" s="9" t="s">
        <v>755</v>
      </c>
      <c r="BI657" s="9" t="s">
        <v>756</v>
      </c>
      <c r="BJ657" s="9" t="s">
        <v>1522</v>
      </c>
      <c r="BK657" s="7" t="s">
        <v>1</v>
      </c>
      <c r="BL657" s="12">
        <v>574604.89999752003</v>
      </c>
      <c r="BM657" s="7" t="s">
        <v>35</v>
      </c>
      <c r="BN657" s="12"/>
      <c r="BO657" s="13">
        <v>38504</v>
      </c>
      <c r="BP657" s="13">
        <v>47665</v>
      </c>
      <c r="BQ657" s="13" t="s">
        <v>1406</v>
      </c>
      <c r="BR657" s="13" t="s">
        <v>1686</v>
      </c>
      <c r="BS657" s="13">
        <v>43262</v>
      </c>
      <c r="BT657" s="13">
        <v>43892</v>
      </c>
      <c r="BU657" s="12">
        <v>13118.22</v>
      </c>
      <c r="BV657" s="12">
        <v>0</v>
      </c>
      <c r="BW657" s="12">
        <v>0</v>
      </c>
    </row>
    <row r="658" spans="1:75" s="3" customFormat="1" ht="18.2" customHeight="1" x14ac:dyDescent="0.15">
      <c r="A658" s="14">
        <v>656</v>
      </c>
      <c r="B658" s="15" t="s">
        <v>609</v>
      </c>
      <c r="C658" s="15" t="s">
        <v>34</v>
      </c>
      <c r="D658" s="16">
        <v>45383</v>
      </c>
      <c r="E658" s="2" t="s">
        <v>204</v>
      </c>
      <c r="F658" s="17">
        <v>159</v>
      </c>
      <c r="G658" s="17">
        <v>158</v>
      </c>
      <c r="H658" s="18">
        <v>39254.36</v>
      </c>
      <c r="I658" s="18">
        <v>32305.4</v>
      </c>
      <c r="J658" s="18">
        <v>0</v>
      </c>
      <c r="K658" s="18">
        <v>71559.759999999995</v>
      </c>
      <c r="L658" s="18">
        <v>374.32</v>
      </c>
      <c r="M658" s="18">
        <v>0</v>
      </c>
      <c r="N658" s="18">
        <v>0</v>
      </c>
      <c r="O658" s="18">
        <v>0</v>
      </c>
      <c r="P658" s="18">
        <v>0</v>
      </c>
      <c r="Q658" s="18">
        <v>0</v>
      </c>
      <c r="R658" s="18">
        <v>71559.759999999995</v>
      </c>
      <c r="S658" s="18">
        <v>81096.69</v>
      </c>
      <c r="T658" s="18">
        <v>338.9</v>
      </c>
      <c r="U658" s="18">
        <v>0</v>
      </c>
      <c r="V658" s="18">
        <v>0</v>
      </c>
      <c r="W658" s="18">
        <v>0</v>
      </c>
      <c r="X658" s="18">
        <v>0</v>
      </c>
      <c r="Y658" s="18">
        <v>0</v>
      </c>
      <c r="Z658" s="18">
        <v>81435.59</v>
      </c>
      <c r="AA658" s="18">
        <v>0</v>
      </c>
      <c r="AB658" s="18">
        <v>0</v>
      </c>
      <c r="AC658" s="18">
        <v>0</v>
      </c>
      <c r="AD658" s="18">
        <v>0</v>
      </c>
      <c r="AE658" s="18">
        <v>0</v>
      </c>
      <c r="AF658" s="18">
        <v>0</v>
      </c>
      <c r="AG658" s="18">
        <v>0</v>
      </c>
      <c r="AH658" s="18">
        <v>0</v>
      </c>
      <c r="AI658" s="18">
        <v>0</v>
      </c>
      <c r="AJ658" s="18">
        <v>0</v>
      </c>
      <c r="AK658" s="18">
        <v>0</v>
      </c>
      <c r="AL658" s="18">
        <v>0</v>
      </c>
      <c r="AM658" s="18">
        <v>0</v>
      </c>
      <c r="AN658" s="18">
        <v>0</v>
      </c>
      <c r="AO658" s="18">
        <v>0</v>
      </c>
      <c r="AP658" s="18">
        <v>0</v>
      </c>
      <c r="AQ658" s="18">
        <v>0</v>
      </c>
      <c r="AR658" s="18">
        <v>0</v>
      </c>
      <c r="AS658" s="18">
        <v>0</v>
      </c>
      <c r="AT658" s="1">
        <f t="shared" si="10"/>
        <v>0</v>
      </c>
      <c r="AU658" s="18">
        <v>32679.72</v>
      </c>
      <c r="AV658" s="18">
        <v>81435.59</v>
      </c>
      <c r="AW658" s="19">
        <v>74</v>
      </c>
      <c r="AX658" s="19">
        <v>300</v>
      </c>
      <c r="AY658" s="18">
        <v>303000</v>
      </c>
      <c r="AZ658" s="18">
        <v>76345.149999999994</v>
      </c>
      <c r="BA658" s="20">
        <v>90</v>
      </c>
      <c r="BB658" s="20">
        <v>84.358710409240203</v>
      </c>
      <c r="BC658" s="20">
        <v>10.36</v>
      </c>
      <c r="BD658" s="20"/>
      <c r="BE658" s="2" t="s">
        <v>1523</v>
      </c>
      <c r="BF658" s="14"/>
      <c r="BG658" s="2" t="s">
        <v>575</v>
      </c>
      <c r="BH658" s="2" t="s">
        <v>755</v>
      </c>
      <c r="BI658" s="2" t="s">
        <v>756</v>
      </c>
      <c r="BJ658" s="2" t="s">
        <v>1522</v>
      </c>
      <c r="BK658" s="15" t="s">
        <v>1</v>
      </c>
      <c r="BL658" s="20">
        <v>580924.13535328</v>
      </c>
      <c r="BM658" s="15" t="s">
        <v>35</v>
      </c>
      <c r="BN658" s="20"/>
      <c r="BO658" s="21">
        <v>38509</v>
      </c>
      <c r="BP658" s="21">
        <v>47665</v>
      </c>
      <c r="BQ658" s="13" t="s">
        <v>1408</v>
      </c>
      <c r="BR658" s="13" t="s">
        <v>1706</v>
      </c>
      <c r="BS658" s="13">
        <v>43262</v>
      </c>
      <c r="BT658" s="13">
        <v>43892</v>
      </c>
      <c r="BU658" s="20">
        <v>13737.6</v>
      </c>
      <c r="BV658" s="20">
        <v>0</v>
      </c>
      <c r="BW658" s="20">
        <v>0</v>
      </c>
    </row>
    <row r="659" spans="1:75" s="3" customFormat="1" ht="18.2" customHeight="1" x14ac:dyDescent="0.15">
      <c r="A659" s="6">
        <v>657</v>
      </c>
      <c r="B659" s="7" t="s">
        <v>609</v>
      </c>
      <c r="C659" s="7" t="s">
        <v>34</v>
      </c>
      <c r="D659" s="8">
        <v>45383</v>
      </c>
      <c r="E659" s="9" t="s">
        <v>72</v>
      </c>
      <c r="F659" s="10">
        <v>159</v>
      </c>
      <c r="G659" s="10">
        <v>158</v>
      </c>
      <c r="H659" s="1">
        <v>39254.36</v>
      </c>
      <c r="I659" s="1">
        <v>32305.4</v>
      </c>
      <c r="J659" s="1">
        <v>0</v>
      </c>
      <c r="K659" s="1">
        <v>71559.759999999995</v>
      </c>
      <c r="L659" s="1">
        <v>374.32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71559.759999999995</v>
      </c>
      <c r="S659" s="1">
        <v>81096.69</v>
      </c>
      <c r="T659" s="1">
        <v>338.9</v>
      </c>
      <c r="U659" s="1">
        <v>0</v>
      </c>
      <c r="V659" s="1">
        <v>0</v>
      </c>
      <c r="W659" s="1">
        <v>0</v>
      </c>
      <c r="X659" s="1">
        <v>0</v>
      </c>
      <c r="Y659" s="1">
        <v>0</v>
      </c>
      <c r="Z659" s="1">
        <v>81435.59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  <c r="AQ659" s="1">
        <v>0</v>
      </c>
      <c r="AR659" s="1">
        <v>0</v>
      </c>
      <c r="AS659" s="1">
        <v>0</v>
      </c>
      <c r="AT659" s="1">
        <f t="shared" si="10"/>
        <v>0</v>
      </c>
      <c r="AU659" s="1">
        <v>32679.72</v>
      </c>
      <c r="AV659" s="1">
        <v>81435.59</v>
      </c>
      <c r="AW659" s="11">
        <v>74</v>
      </c>
      <c r="AX659" s="11">
        <v>300</v>
      </c>
      <c r="AY659" s="1">
        <v>303000</v>
      </c>
      <c r="AZ659" s="1">
        <v>76345.149999999994</v>
      </c>
      <c r="BA659" s="12">
        <v>90</v>
      </c>
      <c r="BB659" s="12">
        <v>84.358710409240203</v>
      </c>
      <c r="BC659" s="12">
        <v>10.36</v>
      </c>
      <c r="BD659" s="12"/>
      <c r="BE659" s="9" t="s">
        <v>1523</v>
      </c>
      <c r="BF659" s="6"/>
      <c r="BG659" s="9" t="s">
        <v>575</v>
      </c>
      <c r="BH659" s="9" t="s">
        <v>755</v>
      </c>
      <c r="BI659" s="9" t="s">
        <v>756</v>
      </c>
      <c r="BJ659" s="9" t="s">
        <v>1522</v>
      </c>
      <c r="BK659" s="7" t="s">
        <v>1</v>
      </c>
      <c r="BL659" s="12">
        <v>580924.13535328</v>
      </c>
      <c r="BM659" s="7" t="s">
        <v>35</v>
      </c>
      <c r="BN659" s="12"/>
      <c r="BO659" s="13">
        <v>38510</v>
      </c>
      <c r="BP659" s="13">
        <v>47665</v>
      </c>
      <c r="BQ659" s="13" t="s">
        <v>1513</v>
      </c>
      <c r="BR659" s="13" t="s">
        <v>1719</v>
      </c>
      <c r="BS659" s="13">
        <v>44232</v>
      </c>
      <c r="BT659" s="13">
        <v>44862</v>
      </c>
      <c r="BU659" s="12">
        <v>13737.6</v>
      </c>
      <c r="BV659" s="12">
        <v>0</v>
      </c>
      <c r="BW659" s="12">
        <v>0</v>
      </c>
    </row>
    <row r="660" spans="1:75" s="3" customFormat="1" ht="18.2" customHeight="1" x14ac:dyDescent="0.15">
      <c r="A660" s="14">
        <v>658</v>
      </c>
      <c r="B660" s="15" t="s">
        <v>609</v>
      </c>
      <c r="C660" s="15" t="s">
        <v>34</v>
      </c>
      <c r="D660" s="16">
        <v>45383</v>
      </c>
      <c r="E660" s="2" t="s">
        <v>263</v>
      </c>
      <c r="F660" s="17">
        <v>131</v>
      </c>
      <c r="G660" s="17">
        <v>130</v>
      </c>
      <c r="H660" s="18">
        <v>46305.93</v>
      </c>
      <c r="I660" s="18">
        <v>34560.910000000003</v>
      </c>
      <c r="J660" s="18">
        <v>0</v>
      </c>
      <c r="K660" s="18">
        <v>80866.84</v>
      </c>
      <c r="L660" s="18">
        <v>441.58</v>
      </c>
      <c r="M660" s="18">
        <v>0</v>
      </c>
      <c r="N660" s="18">
        <v>0</v>
      </c>
      <c r="O660" s="18">
        <v>0</v>
      </c>
      <c r="P660" s="18">
        <v>0</v>
      </c>
      <c r="Q660" s="18">
        <v>0</v>
      </c>
      <c r="R660" s="18">
        <v>80866.84</v>
      </c>
      <c r="S660" s="18">
        <v>75655.92</v>
      </c>
      <c r="T660" s="18">
        <v>399.77</v>
      </c>
      <c r="U660" s="18">
        <v>0</v>
      </c>
      <c r="V660" s="18">
        <v>0</v>
      </c>
      <c r="W660" s="18">
        <v>0</v>
      </c>
      <c r="X660" s="18">
        <v>0</v>
      </c>
      <c r="Y660" s="18">
        <v>0</v>
      </c>
      <c r="Z660" s="18">
        <v>76055.69</v>
      </c>
      <c r="AA660" s="18">
        <v>0</v>
      </c>
      <c r="AB660" s="18">
        <v>0</v>
      </c>
      <c r="AC660" s="18">
        <v>0</v>
      </c>
      <c r="AD660" s="18">
        <v>0</v>
      </c>
      <c r="AE660" s="18">
        <v>0</v>
      </c>
      <c r="AF660" s="18">
        <v>0</v>
      </c>
      <c r="AG660" s="18">
        <v>0</v>
      </c>
      <c r="AH660" s="18">
        <v>0</v>
      </c>
      <c r="AI660" s="18">
        <v>0</v>
      </c>
      <c r="AJ660" s="18">
        <v>0</v>
      </c>
      <c r="AK660" s="18">
        <v>0</v>
      </c>
      <c r="AL660" s="18">
        <v>0</v>
      </c>
      <c r="AM660" s="18">
        <v>0</v>
      </c>
      <c r="AN660" s="18">
        <v>0</v>
      </c>
      <c r="AO660" s="18">
        <v>0</v>
      </c>
      <c r="AP660" s="18">
        <v>0</v>
      </c>
      <c r="AQ660" s="18">
        <v>0</v>
      </c>
      <c r="AR660" s="18">
        <v>0</v>
      </c>
      <c r="AS660" s="18">
        <v>0</v>
      </c>
      <c r="AT660" s="1">
        <f t="shared" si="10"/>
        <v>0</v>
      </c>
      <c r="AU660" s="18">
        <v>35002.49</v>
      </c>
      <c r="AV660" s="18">
        <v>76055.69</v>
      </c>
      <c r="AW660" s="19">
        <v>74</v>
      </c>
      <c r="AX660" s="19">
        <v>300</v>
      </c>
      <c r="AY660" s="18">
        <v>357000</v>
      </c>
      <c r="AZ660" s="18">
        <v>90060.49</v>
      </c>
      <c r="BA660" s="20">
        <v>90</v>
      </c>
      <c r="BB660" s="20">
        <v>80.812525004027805</v>
      </c>
      <c r="BC660" s="20">
        <v>10.36</v>
      </c>
      <c r="BD660" s="20"/>
      <c r="BE660" s="2" t="s">
        <v>1523</v>
      </c>
      <c r="BF660" s="14"/>
      <c r="BG660" s="2" t="s">
        <v>575</v>
      </c>
      <c r="BH660" s="2" t="s">
        <v>755</v>
      </c>
      <c r="BI660" s="2" t="s">
        <v>756</v>
      </c>
      <c r="BJ660" s="2" t="s">
        <v>1522</v>
      </c>
      <c r="BK660" s="15" t="s">
        <v>1</v>
      </c>
      <c r="BL660" s="20">
        <v>656479.27139152004</v>
      </c>
      <c r="BM660" s="15" t="s">
        <v>35</v>
      </c>
      <c r="BN660" s="20"/>
      <c r="BO660" s="21">
        <v>38517</v>
      </c>
      <c r="BP660" s="21">
        <v>47665</v>
      </c>
      <c r="BQ660" s="13" t="s">
        <v>1792</v>
      </c>
      <c r="BR660" s="13" t="s">
        <v>1793</v>
      </c>
      <c r="BS660" s="13">
        <v>44232</v>
      </c>
      <c r="BT660" s="13">
        <v>44862</v>
      </c>
      <c r="BU660" s="20">
        <v>13367.64</v>
      </c>
      <c r="BV660" s="20">
        <v>0</v>
      </c>
      <c r="BW660" s="20">
        <v>0</v>
      </c>
    </row>
    <row r="661" spans="1:75" s="3" customFormat="1" ht="18.2" customHeight="1" x14ac:dyDescent="0.15">
      <c r="A661" s="6">
        <v>659</v>
      </c>
      <c r="B661" s="7" t="s">
        <v>609</v>
      </c>
      <c r="C661" s="7" t="s">
        <v>34</v>
      </c>
      <c r="D661" s="8">
        <v>45383</v>
      </c>
      <c r="E661" s="9" t="s">
        <v>190</v>
      </c>
      <c r="F661" s="10">
        <v>159</v>
      </c>
      <c r="G661" s="10">
        <v>158</v>
      </c>
      <c r="H661" s="1">
        <v>56213.42</v>
      </c>
      <c r="I661" s="1">
        <v>47634.75</v>
      </c>
      <c r="J661" s="1">
        <v>0</v>
      </c>
      <c r="K661" s="1">
        <v>103848.17</v>
      </c>
      <c r="L661" s="1">
        <v>548.25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103848.17</v>
      </c>
      <c r="S661" s="1">
        <v>115733.15</v>
      </c>
      <c r="T661" s="1">
        <v>479.22</v>
      </c>
      <c r="U661" s="1">
        <v>0</v>
      </c>
      <c r="V661" s="1">
        <v>0</v>
      </c>
      <c r="W661" s="1">
        <v>0</v>
      </c>
      <c r="X661" s="1">
        <v>0</v>
      </c>
      <c r="Y661" s="1">
        <v>0</v>
      </c>
      <c r="Z661" s="1">
        <v>116212.37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0</v>
      </c>
      <c r="AO661" s="1">
        <v>0</v>
      </c>
      <c r="AP661" s="1">
        <v>0</v>
      </c>
      <c r="AQ661" s="1">
        <v>0</v>
      </c>
      <c r="AR661" s="1">
        <v>0</v>
      </c>
      <c r="AS661" s="1">
        <v>0</v>
      </c>
      <c r="AT661" s="1">
        <f t="shared" si="10"/>
        <v>0</v>
      </c>
      <c r="AU661" s="1">
        <v>48183</v>
      </c>
      <c r="AV661" s="1">
        <v>116212.37</v>
      </c>
      <c r="AW661" s="11">
        <v>73</v>
      </c>
      <c r="AX661" s="11">
        <v>300</v>
      </c>
      <c r="AY661" s="1">
        <v>440500</v>
      </c>
      <c r="AZ661" s="1">
        <v>111081.63</v>
      </c>
      <c r="BA661" s="12">
        <v>90</v>
      </c>
      <c r="BB661" s="12">
        <v>84.139342391716795</v>
      </c>
      <c r="BC661" s="12">
        <v>10.23</v>
      </c>
      <c r="BD661" s="12"/>
      <c r="BE661" s="9" t="s">
        <v>1521</v>
      </c>
      <c r="BF661" s="6"/>
      <c r="BG661" s="9" t="s">
        <v>550</v>
      </c>
      <c r="BH661" s="9" t="s">
        <v>570</v>
      </c>
      <c r="BI661" s="9" t="s">
        <v>586</v>
      </c>
      <c r="BJ661" s="9" t="s">
        <v>1522</v>
      </c>
      <c r="BK661" s="7" t="s">
        <v>1</v>
      </c>
      <c r="BL661" s="12">
        <v>843042.35180875997</v>
      </c>
      <c r="BM661" s="7" t="s">
        <v>35</v>
      </c>
      <c r="BN661" s="12"/>
      <c r="BO661" s="13">
        <v>38482</v>
      </c>
      <c r="BP661" s="13">
        <v>47635</v>
      </c>
      <c r="BQ661" s="13" t="s">
        <v>1410</v>
      </c>
      <c r="BR661" s="13" t="s">
        <v>1684</v>
      </c>
      <c r="BS661" s="13">
        <v>43262</v>
      </c>
      <c r="BT661" s="13">
        <v>43892</v>
      </c>
      <c r="BU661" s="12">
        <v>19905.599999999999</v>
      </c>
      <c r="BV661" s="12">
        <v>0</v>
      </c>
      <c r="BW661" s="12">
        <v>0</v>
      </c>
    </row>
    <row r="662" spans="1:75" s="3" customFormat="1" ht="18.2" customHeight="1" x14ac:dyDescent="0.15">
      <c r="A662" s="14">
        <v>660</v>
      </c>
      <c r="B662" s="15" t="s">
        <v>609</v>
      </c>
      <c r="C662" s="15" t="s">
        <v>34</v>
      </c>
      <c r="D662" s="16">
        <v>45383</v>
      </c>
      <c r="E662" s="2" t="s">
        <v>237</v>
      </c>
      <c r="F662" s="17">
        <v>159</v>
      </c>
      <c r="G662" s="17">
        <v>158</v>
      </c>
      <c r="H662" s="18">
        <v>25020.59</v>
      </c>
      <c r="I662" s="18">
        <v>21198.880000000001</v>
      </c>
      <c r="J662" s="18">
        <v>0</v>
      </c>
      <c r="K662" s="18">
        <v>46219.47</v>
      </c>
      <c r="L662" s="18">
        <v>243.99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46219.47</v>
      </c>
      <c r="S662" s="18">
        <v>51510.239999999998</v>
      </c>
      <c r="T662" s="18">
        <v>213.3</v>
      </c>
      <c r="U662" s="18">
        <v>0</v>
      </c>
      <c r="V662" s="18">
        <v>0</v>
      </c>
      <c r="W662" s="18">
        <v>0</v>
      </c>
      <c r="X662" s="18">
        <v>0</v>
      </c>
      <c r="Y662" s="18">
        <v>0</v>
      </c>
      <c r="Z662" s="18">
        <v>51723.54</v>
      </c>
      <c r="AA662" s="18">
        <v>0</v>
      </c>
      <c r="AB662" s="18">
        <v>0</v>
      </c>
      <c r="AC662" s="18">
        <v>0</v>
      </c>
      <c r="AD662" s="18">
        <v>0</v>
      </c>
      <c r="AE662" s="18">
        <v>0</v>
      </c>
      <c r="AF662" s="18">
        <v>0</v>
      </c>
      <c r="AG662" s="18">
        <v>0</v>
      </c>
      <c r="AH662" s="18">
        <v>0</v>
      </c>
      <c r="AI662" s="18">
        <v>0</v>
      </c>
      <c r="AJ662" s="18">
        <v>0</v>
      </c>
      <c r="AK662" s="18">
        <v>0</v>
      </c>
      <c r="AL662" s="18">
        <v>0</v>
      </c>
      <c r="AM662" s="18">
        <v>0</v>
      </c>
      <c r="AN662" s="18">
        <v>0</v>
      </c>
      <c r="AO662" s="18">
        <v>0</v>
      </c>
      <c r="AP662" s="18">
        <v>0</v>
      </c>
      <c r="AQ662" s="18">
        <v>0</v>
      </c>
      <c r="AR662" s="18">
        <v>0</v>
      </c>
      <c r="AS662" s="18">
        <v>0</v>
      </c>
      <c r="AT662" s="1">
        <f t="shared" si="10"/>
        <v>0</v>
      </c>
      <c r="AU662" s="18">
        <v>21442.87</v>
      </c>
      <c r="AV662" s="18">
        <v>51723.54</v>
      </c>
      <c r="AW662" s="19">
        <v>73</v>
      </c>
      <c r="AX662" s="19">
        <v>300</v>
      </c>
      <c r="AY662" s="18">
        <v>196000</v>
      </c>
      <c r="AZ662" s="18">
        <v>49438.71</v>
      </c>
      <c r="BA662" s="20">
        <v>90</v>
      </c>
      <c r="BB662" s="20">
        <v>84.139580098267103</v>
      </c>
      <c r="BC662" s="20">
        <v>10.23</v>
      </c>
      <c r="BD662" s="20"/>
      <c r="BE662" s="2" t="s">
        <v>1521</v>
      </c>
      <c r="BF662" s="14"/>
      <c r="BG662" s="2" t="s">
        <v>567</v>
      </c>
      <c r="BH662" s="2" t="s">
        <v>811</v>
      </c>
      <c r="BI662" s="2" t="s">
        <v>812</v>
      </c>
      <c r="BJ662" s="2" t="s">
        <v>1522</v>
      </c>
      <c r="BK662" s="15" t="s">
        <v>1</v>
      </c>
      <c r="BL662" s="20">
        <v>375210.95160516002</v>
      </c>
      <c r="BM662" s="15" t="s">
        <v>35</v>
      </c>
      <c r="BN662" s="20"/>
      <c r="BO662" s="21">
        <v>38477</v>
      </c>
      <c r="BP662" s="21">
        <v>47635</v>
      </c>
      <c r="BQ662" s="13" t="s">
        <v>1408</v>
      </c>
      <c r="BR662" s="13" t="s">
        <v>1706</v>
      </c>
      <c r="BS662" s="13">
        <v>44232</v>
      </c>
      <c r="BT662" s="13">
        <v>44862</v>
      </c>
      <c r="BU662" s="20">
        <v>8859.2000000000007</v>
      </c>
      <c r="BV662" s="20">
        <v>0</v>
      </c>
      <c r="BW662" s="20">
        <v>0</v>
      </c>
    </row>
    <row r="663" spans="1:75" s="3" customFormat="1" ht="18.2" customHeight="1" x14ac:dyDescent="0.15">
      <c r="A663" s="6">
        <v>661</v>
      </c>
      <c r="B663" s="7" t="s">
        <v>609</v>
      </c>
      <c r="C663" s="7" t="s">
        <v>34</v>
      </c>
      <c r="D663" s="8">
        <v>45383</v>
      </c>
      <c r="E663" s="9" t="s">
        <v>87</v>
      </c>
      <c r="F663" s="10">
        <v>156</v>
      </c>
      <c r="G663" s="10">
        <v>155</v>
      </c>
      <c r="H663" s="1">
        <v>24920</v>
      </c>
      <c r="I663" s="1">
        <v>20924.400000000001</v>
      </c>
      <c r="J663" s="1">
        <v>0</v>
      </c>
      <c r="K663" s="1">
        <v>45844.4</v>
      </c>
      <c r="L663" s="1">
        <v>243.03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45844.4</v>
      </c>
      <c r="S663" s="1">
        <v>50128.81</v>
      </c>
      <c r="T663" s="1">
        <v>212.44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50341.25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0</v>
      </c>
      <c r="AQ663" s="1">
        <v>0</v>
      </c>
      <c r="AR663" s="1">
        <v>0</v>
      </c>
      <c r="AS663" s="1">
        <v>0</v>
      </c>
      <c r="AT663" s="1">
        <f t="shared" si="10"/>
        <v>0</v>
      </c>
      <c r="AU663" s="1">
        <v>21167.43</v>
      </c>
      <c r="AV663" s="1">
        <v>50341.25</v>
      </c>
      <c r="AW663" s="11">
        <v>73</v>
      </c>
      <c r="AX663" s="11">
        <v>300</v>
      </c>
      <c r="AY663" s="1">
        <v>196000</v>
      </c>
      <c r="AZ663" s="1">
        <v>49241.82</v>
      </c>
      <c r="BA663" s="12">
        <v>90</v>
      </c>
      <c r="BB663" s="12">
        <v>83.790485404479398</v>
      </c>
      <c r="BC663" s="12">
        <v>10.23</v>
      </c>
      <c r="BD663" s="12"/>
      <c r="BE663" s="9" t="s">
        <v>1523</v>
      </c>
      <c r="BF663" s="6"/>
      <c r="BG663" s="9" t="s">
        <v>567</v>
      </c>
      <c r="BH663" s="9" t="s">
        <v>811</v>
      </c>
      <c r="BI663" s="9" t="s">
        <v>897</v>
      </c>
      <c r="BJ663" s="9" t="s">
        <v>1522</v>
      </c>
      <c r="BK663" s="7" t="s">
        <v>1</v>
      </c>
      <c r="BL663" s="12">
        <v>372166.12284319999</v>
      </c>
      <c r="BM663" s="7" t="s">
        <v>35</v>
      </c>
      <c r="BN663" s="12"/>
      <c r="BO663" s="13">
        <v>38496</v>
      </c>
      <c r="BP663" s="13">
        <v>47635</v>
      </c>
      <c r="BQ663" s="13" t="s">
        <v>1798</v>
      </c>
      <c r="BR663" s="13" t="s">
        <v>1799</v>
      </c>
      <c r="BS663" s="13">
        <v>43867</v>
      </c>
      <c r="BT663" s="13">
        <v>44497</v>
      </c>
      <c r="BU663" s="12">
        <v>8658.5499999999993</v>
      </c>
      <c r="BV663" s="12">
        <v>0</v>
      </c>
      <c r="BW663" s="12">
        <v>0</v>
      </c>
    </row>
    <row r="664" spans="1:75" s="3" customFormat="1" ht="18.2" customHeight="1" x14ac:dyDescent="0.15">
      <c r="A664" s="14">
        <v>662</v>
      </c>
      <c r="B664" s="15" t="s">
        <v>609</v>
      </c>
      <c r="C664" s="15" t="s">
        <v>34</v>
      </c>
      <c r="D664" s="16">
        <v>45383</v>
      </c>
      <c r="E664" s="2" t="s">
        <v>159</v>
      </c>
      <c r="F664" s="17">
        <v>159</v>
      </c>
      <c r="G664" s="17">
        <v>158</v>
      </c>
      <c r="H664" s="18">
        <v>24920</v>
      </c>
      <c r="I664" s="18">
        <v>21115.05</v>
      </c>
      <c r="J664" s="18">
        <v>0</v>
      </c>
      <c r="K664" s="18">
        <v>46035.05</v>
      </c>
      <c r="L664" s="18">
        <v>243.03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46035.05</v>
      </c>
      <c r="S664" s="18">
        <v>51304.55</v>
      </c>
      <c r="T664" s="18">
        <v>212.44</v>
      </c>
      <c r="U664" s="18">
        <v>0</v>
      </c>
      <c r="V664" s="18">
        <v>0</v>
      </c>
      <c r="W664" s="18">
        <v>0</v>
      </c>
      <c r="X664" s="18">
        <v>0</v>
      </c>
      <c r="Y664" s="18">
        <v>0</v>
      </c>
      <c r="Z664" s="18">
        <v>51516.99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0</v>
      </c>
      <c r="AJ664" s="18">
        <v>0</v>
      </c>
      <c r="AK664" s="18">
        <v>0</v>
      </c>
      <c r="AL664" s="18">
        <v>0</v>
      </c>
      <c r="AM664" s="18">
        <v>0</v>
      </c>
      <c r="AN664" s="18">
        <v>0</v>
      </c>
      <c r="AO664" s="18">
        <v>0</v>
      </c>
      <c r="AP664" s="18">
        <v>0</v>
      </c>
      <c r="AQ664" s="18">
        <v>0</v>
      </c>
      <c r="AR664" s="18">
        <v>0</v>
      </c>
      <c r="AS664" s="18">
        <v>0</v>
      </c>
      <c r="AT664" s="1">
        <f t="shared" si="10"/>
        <v>0</v>
      </c>
      <c r="AU664" s="18">
        <v>21358.080000000002</v>
      </c>
      <c r="AV664" s="18">
        <v>51516.99</v>
      </c>
      <c r="AW664" s="19">
        <v>73</v>
      </c>
      <c r="AX664" s="19">
        <v>300</v>
      </c>
      <c r="AY664" s="18">
        <v>196000</v>
      </c>
      <c r="AZ664" s="18">
        <v>49241.82</v>
      </c>
      <c r="BA664" s="20">
        <v>90</v>
      </c>
      <c r="BB664" s="20">
        <v>84.138939218737306</v>
      </c>
      <c r="BC664" s="20">
        <v>10.23</v>
      </c>
      <c r="BD664" s="20"/>
      <c r="BE664" s="2" t="s">
        <v>1521</v>
      </c>
      <c r="BF664" s="14"/>
      <c r="BG664" s="2" t="s">
        <v>567</v>
      </c>
      <c r="BH664" s="2" t="s">
        <v>811</v>
      </c>
      <c r="BI664" s="2" t="s">
        <v>897</v>
      </c>
      <c r="BJ664" s="2" t="s">
        <v>1522</v>
      </c>
      <c r="BK664" s="15" t="s">
        <v>1</v>
      </c>
      <c r="BL664" s="20">
        <v>373713.82488139998</v>
      </c>
      <c r="BM664" s="15" t="s">
        <v>35</v>
      </c>
      <c r="BN664" s="20"/>
      <c r="BO664" s="21">
        <v>38477</v>
      </c>
      <c r="BP664" s="21">
        <v>47635</v>
      </c>
      <c r="BQ664" s="13" t="s">
        <v>1422</v>
      </c>
      <c r="BR664" s="13" t="s">
        <v>1708</v>
      </c>
      <c r="BS664" s="13">
        <v>43867</v>
      </c>
      <c r="BT664" s="13">
        <v>44497</v>
      </c>
      <c r="BU664" s="20">
        <v>8824</v>
      </c>
      <c r="BV664" s="20">
        <v>0</v>
      </c>
      <c r="BW664" s="20">
        <v>0</v>
      </c>
    </row>
    <row r="665" spans="1:75" s="3" customFormat="1" ht="18.2" customHeight="1" x14ac:dyDescent="0.15">
      <c r="A665" s="6">
        <v>663</v>
      </c>
      <c r="B665" s="7" t="s">
        <v>609</v>
      </c>
      <c r="C665" s="7" t="s">
        <v>34</v>
      </c>
      <c r="D665" s="8">
        <v>45383</v>
      </c>
      <c r="E665" s="9" t="s">
        <v>17</v>
      </c>
      <c r="F665" s="10">
        <v>159</v>
      </c>
      <c r="G665" s="10">
        <v>158</v>
      </c>
      <c r="H665" s="1">
        <v>24920</v>
      </c>
      <c r="I665" s="1">
        <v>21115.05</v>
      </c>
      <c r="J665" s="1">
        <v>0</v>
      </c>
      <c r="K665" s="1">
        <v>46035.05</v>
      </c>
      <c r="L665" s="1">
        <v>243.03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46035.05</v>
      </c>
      <c r="S665" s="1">
        <v>51304.55</v>
      </c>
      <c r="T665" s="1">
        <v>212.44</v>
      </c>
      <c r="U665" s="1">
        <v>0</v>
      </c>
      <c r="V665" s="1">
        <v>0</v>
      </c>
      <c r="W665" s="1">
        <v>0</v>
      </c>
      <c r="X665" s="1">
        <v>0</v>
      </c>
      <c r="Y665" s="1">
        <v>0</v>
      </c>
      <c r="Z665" s="1">
        <v>51516.99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0</v>
      </c>
      <c r="AO665" s="1">
        <v>0</v>
      </c>
      <c r="AP665" s="1">
        <v>0</v>
      </c>
      <c r="AQ665" s="1">
        <v>0</v>
      </c>
      <c r="AR665" s="1">
        <v>0</v>
      </c>
      <c r="AS665" s="1">
        <v>0</v>
      </c>
      <c r="AT665" s="1">
        <f t="shared" si="10"/>
        <v>0</v>
      </c>
      <c r="AU665" s="1">
        <v>21358.080000000002</v>
      </c>
      <c r="AV665" s="1">
        <v>51516.99</v>
      </c>
      <c r="AW665" s="11">
        <v>73</v>
      </c>
      <c r="AX665" s="11">
        <v>300</v>
      </c>
      <c r="AY665" s="1">
        <v>196000</v>
      </c>
      <c r="AZ665" s="1">
        <v>49241.82</v>
      </c>
      <c r="BA665" s="12">
        <v>90</v>
      </c>
      <c r="BB665" s="12">
        <v>84.138939218737306</v>
      </c>
      <c r="BC665" s="12">
        <v>10.23</v>
      </c>
      <c r="BD665" s="12"/>
      <c r="BE665" s="9" t="s">
        <v>1523</v>
      </c>
      <c r="BF665" s="6"/>
      <c r="BG665" s="9" t="s">
        <v>567</v>
      </c>
      <c r="BH665" s="9" t="s">
        <v>811</v>
      </c>
      <c r="BI665" s="9" t="s">
        <v>897</v>
      </c>
      <c r="BJ665" s="9" t="s">
        <v>1522</v>
      </c>
      <c r="BK665" s="7" t="s">
        <v>1</v>
      </c>
      <c r="BL665" s="12">
        <v>373713.82488139998</v>
      </c>
      <c r="BM665" s="7" t="s">
        <v>35</v>
      </c>
      <c r="BN665" s="12"/>
      <c r="BO665" s="13">
        <v>38496</v>
      </c>
      <c r="BP665" s="13">
        <v>47635</v>
      </c>
      <c r="BQ665" s="13" t="s">
        <v>1404</v>
      </c>
      <c r="BR665" s="13" t="s">
        <v>1685</v>
      </c>
      <c r="BS665" s="13">
        <v>44232</v>
      </c>
      <c r="BT665" s="13">
        <v>44862</v>
      </c>
      <c r="BU665" s="12">
        <v>8824</v>
      </c>
      <c r="BV665" s="12">
        <v>0</v>
      </c>
      <c r="BW665" s="12">
        <v>0</v>
      </c>
    </row>
    <row r="666" spans="1:75" s="3" customFormat="1" ht="18.2" customHeight="1" x14ac:dyDescent="0.15">
      <c r="A666" s="14">
        <v>664</v>
      </c>
      <c r="B666" s="15" t="s">
        <v>609</v>
      </c>
      <c r="C666" s="15" t="s">
        <v>34</v>
      </c>
      <c r="D666" s="16">
        <v>45383</v>
      </c>
      <c r="E666" s="2" t="s">
        <v>356</v>
      </c>
      <c r="F666" s="17">
        <v>158</v>
      </c>
      <c r="G666" s="17">
        <v>157</v>
      </c>
      <c r="H666" s="18">
        <v>41576.660000000003</v>
      </c>
      <c r="I666" s="18">
        <v>35122.730000000003</v>
      </c>
      <c r="J666" s="18">
        <v>0</v>
      </c>
      <c r="K666" s="18">
        <v>76699.39</v>
      </c>
      <c r="L666" s="18">
        <v>405.46</v>
      </c>
      <c r="M666" s="18">
        <v>0</v>
      </c>
      <c r="N666" s="18">
        <v>0</v>
      </c>
      <c r="O666" s="18">
        <v>0</v>
      </c>
      <c r="P666" s="18">
        <v>0</v>
      </c>
      <c r="Q666" s="18">
        <v>0</v>
      </c>
      <c r="R666" s="18">
        <v>76699.39</v>
      </c>
      <c r="S666" s="18">
        <v>84941.41</v>
      </c>
      <c r="T666" s="18">
        <v>354.44</v>
      </c>
      <c r="U666" s="18">
        <v>0</v>
      </c>
      <c r="V666" s="18">
        <v>0</v>
      </c>
      <c r="W666" s="18">
        <v>0</v>
      </c>
      <c r="X666" s="18">
        <v>0</v>
      </c>
      <c r="Y666" s="18">
        <v>0</v>
      </c>
      <c r="Z666" s="18">
        <v>85295.85</v>
      </c>
      <c r="AA666" s="18">
        <v>0</v>
      </c>
      <c r="AB666" s="18">
        <v>0</v>
      </c>
      <c r="AC666" s="18">
        <v>0</v>
      </c>
      <c r="AD666" s="18">
        <v>0</v>
      </c>
      <c r="AE666" s="18">
        <v>0</v>
      </c>
      <c r="AF666" s="18">
        <v>0</v>
      </c>
      <c r="AG666" s="18">
        <v>0</v>
      </c>
      <c r="AH666" s="18">
        <v>0</v>
      </c>
      <c r="AI666" s="18">
        <v>0</v>
      </c>
      <c r="AJ666" s="18">
        <v>0</v>
      </c>
      <c r="AK666" s="18">
        <v>0</v>
      </c>
      <c r="AL666" s="18">
        <v>0</v>
      </c>
      <c r="AM666" s="18">
        <v>0</v>
      </c>
      <c r="AN666" s="18">
        <v>0</v>
      </c>
      <c r="AO666" s="18">
        <v>0</v>
      </c>
      <c r="AP666" s="18">
        <v>0</v>
      </c>
      <c r="AQ666" s="18">
        <v>0</v>
      </c>
      <c r="AR666" s="18">
        <v>0</v>
      </c>
      <c r="AS666" s="18">
        <v>0</v>
      </c>
      <c r="AT666" s="1">
        <f t="shared" si="10"/>
        <v>0</v>
      </c>
      <c r="AU666" s="18">
        <v>35528.19</v>
      </c>
      <c r="AV666" s="18">
        <v>85295.85</v>
      </c>
      <c r="AW666" s="19">
        <v>73</v>
      </c>
      <c r="AX666" s="19">
        <v>300</v>
      </c>
      <c r="AY666" s="18">
        <v>327000</v>
      </c>
      <c r="AZ666" s="18">
        <v>82154.47</v>
      </c>
      <c r="BA666" s="20">
        <v>90</v>
      </c>
      <c r="BB666" s="20">
        <v>84.023974593226598</v>
      </c>
      <c r="BC666" s="20">
        <v>10.23</v>
      </c>
      <c r="BD666" s="20"/>
      <c r="BE666" s="2" t="s">
        <v>1521</v>
      </c>
      <c r="BF666" s="14"/>
      <c r="BG666" s="2" t="s">
        <v>683</v>
      </c>
      <c r="BH666" s="2" t="s">
        <v>726</v>
      </c>
      <c r="BI666" s="2" t="s">
        <v>899</v>
      </c>
      <c r="BJ666" s="2" t="s">
        <v>1522</v>
      </c>
      <c r="BK666" s="15" t="s">
        <v>1</v>
      </c>
      <c r="BL666" s="20">
        <v>622647.79560292</v>
      </c>
      <c r="BM666" s="15" t="s">
        <v>35</v>
      </c>
      <c r="BN666" s="20"/>
      <c r="BO666" s="21">
        <v>38496</v>
      </c>
      <c r="BP666" s="21">
        <v>47635</v>
      </c>
      <c r="BQ666" s="13" t="s">
        <v>1411</v>
      </c>
      <c r="BR666" s="13" t="s">
        <v>1711</v>
      </c>
      <c r="BS666" s="13">
        <v>44232</v>
      </c>
      <c r="BT666" s="13">
        <v>44862</v>
      </c>
      <c r="BU666" s="20">
        <v>14626.41</v>
      </c>
      <c r="BV666" s="20">
        <v>0</v>
      </c>
      <c r="BW666" s="20">
        <v>0</v>
      </c>
    </row>
    <row r="667" spans="1:75" s="3" customFormat="1" ht="18.2" customHeight="1" x14ac:dyDescent="0.15">
      <c r="A667" s="6">
        <v>665</v>
      </c>
      <c r="B667" s="7" t="s">
        <v>609</v>
      </c>
      <c r="C667" s="7" t="s">
        <v>34</v>
      </c>
      <c r="D667" s="8">
        <v>45383</v>
      </c>
      <c r="E667" s="9" t="s">
        <v>359</v>
      </c>
      <c r="F667" s="10">
        <v>111</v>
      </c>
      <c r="G667" s="10">
        <v>110</v>
      </c>
      <c r="H667" s="1">
        <v>26116.42</v>
      </c>
      <c r="I667" s="1">
        <v>37045.39</v>
      </c>
      <c r="J667" s="1">
        <v>0</v>
      </c>
      <c r="K667" s="1">
        <v>63161.81</v>
      </c>
      <c r="L667" s="1">
        <v>517.51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63161.81</v>
      </c>
      <c r="S667" s="1">
        <v>45111.26</v>
      </c>
      <c r="T667" s="1">
        <v>222.64</v>
      </c>
      <c r="U667" s="1">
        <v>0</v>
      </c>
      <c r="V667" s="1">
        <v>0</v>
      </c>
      <c r="W667" s="1">
        <v>0</v>
      </c>
      <c r="X667" s="1">
        <v>0</v>
      </c>
      <c r="Y667" s="1">
        <v>0</v>
      </c>
      <c r="Z667" s="1">
        <v>45333.9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0</v>
      </c>
      <c r="AO667" s="1">
        <v>0</v>
      </c>
      <c r="AP667" s="1">
        <v>0</v>
      </c>
      <c r="AQ667" s="1">
        <v>0</v>
      </c>
      <c r="AR667" s="1">
        <v>0</v>
      </c>
      <c r="AS667" s="1">
        <v>0</v>
      </c>
      <c r="AT667" s="1">
        <f t="shared" si="10"/>
        <v>0</v>
      </c>
      <c r="AU667" s="1">
        <v>37562.9</v>
      </c>
      <c r="AV667" s="1">
        <v>45333.9</v>
      </c>
      <c r="AW667" s="11">
        <v>73</v>
      </c>
      <c r="AX667" s="11">
        <v>300</v>
      </c>
      <c r="AY667" s="1">
        <v>318500</v>
      </c>
      <c r="AZ667" s="1">
        <v>80018.960000000006</v>
      </c>
      <c r="BA667" s="12">
        <v>90</v>
      </c>
      <c r="BB667" s="12">
        <v>71.040199722665704</v>
      </c>
      <c r="BC667" s="12">
        <v>10.23</v>
      </c>
      <c r="BD667" s="12"/>
      <c r="BE667" s="9" t="s">
        <v>1523</v>
      </c>
      <c r="BF667" s="6"/>
      <c r="BG667" s="9" t="s">
        <v>683</v>
      </c>
      <c r="BH667" s="9" t="s">
        <v>726</v>
      </c>
      <c r="BI667" s="9" t="s">
        <v>899</v>
      </c>
      <c r="BJ667" s="9" t="s">
        <v>1522</v>
      </c>
      <c r="BK667" s="7" t="s">
        <v>1</v>
      </c>
      <c r="BL667" s="12">
        <v>512749.34211068001</v>
      </c>
      <c r="BM667" s="7" t="s">
        <v>35</v>
      </c>
      <c r="BN667" s="12"/>
      <c r="BO667" s="13">
        <v>38496</v>
      </c>
      <c r="BP667" s="13">
        <v>47635</v>
      </c>
      <c r="BQ667" s="13" t="s">
        <v>1448</v>
      </c>
      <c r="BR667" s="13" t="s">
        <v>1664</v>
      </c>
      <c r="BS667" s="13">
        <v>44232</v>
      </c>
      <c r="BT667" s="13">
        <v>44862</v>
      </c>
      <c r="BU667" s="12">
        <v>10037.44</v>
      </c>
      <c r="BV667" s="12">
        <v>0</v>
      </c>
      <c r="BW667" s="12">
        <v>0</v>
      </c>
    </row>
    <row r="668" spans="1:75" s="3" customFormat="1" ht="18.2" customHeight="1" x14ac:dyDescent="0.15">
      <c r="A668" s="14">
        <v>666</v>
      </c>
      <c r="B668" s="15" t="s">
        <v>609</v>
      </c>
      <c r="C668" s="15" t="s">
        <v>34</v>
      </c>
      <c r="D668" s="16">
        <v>45383</v>
      </c>
      <c r="E668" s="2" t="s">
        <v>386</v>
      </c>
      <c r="F668" s="17">
        <v>159</v>
      </c>
      <c r="G668" s="17">
        <v>158</v>
      </c>
      <c r="H668" s="18">
        <v>40485.99</v>
      </c>
      <c r="I668" s="18">
        <v>34302.730000000003</v>
      </c>
      <c r="J668" s="18">
        <v>0</v>
      </c>
      <c r="K668" s="18">
        <v>74788.72</v>
      </c>
      <c r="L668" s="18">
        <v>394.81</v>
      </c>
      <c r="M668" s="18">
        <v>0</v>
      </c>
      <c r="N668" s="18">
        <v>0</v>
      </c>
      <c r="O668" s="18">
        <v>0</v>
      </c>
      <c r="P668" s="18">
        <v>0</v>
      </c>
      <c r="Q668" s="18">
        <v>0</v>
      </c>
      <c r="R668" s="18">
        <v>74788.72</v>
      </c>
      <c r="S668" s="18">
        <v>83349.440000000002</v>
      </c>
      <c r="T668" s="18">
        <v>345.14</v>
      </c>
      <c r="U668" s="18">
        <v>0</v>
      </c>
      <c r="V668" s="18">
        <v>0</v>
      </c>
      <c r="W668" s="18">
        <v>0</v>
      </c>
      <c r="X668" s="18">
        <v>0</v>
      </c>
      <c r="Y668" s="18">
        <v>0</v>
      </c>
      <c r="Z668" s="18">
        <v>83694.58</v>
      </c>
      <c r="AA668" s="18">
        <v>0</v>
      </c>
      <c r="AB668" s="18">
        <v>0</v>
      </c>
      <c r="AC668" s="18">
        <v>0</v>
      </c>
      <c r="AD668" s="18">
        <v>0</v>
      </c>
      <c r="AE668" s="18">
        <v>0</v>
      </c>
      <c r="AF668" s="18">
        <v>0</v>
      </c>
      <c r="AG668" s="18">
        <v>0</v>
      </c>
      <c r="AH668" s="18">
        <v>0</v>
      </c>
      <c r="AI668" s="18">
        <v>0</v>
      </c>
      <c r="AJ668" s="18">
        <v>0</v>
      </c>
      <c r="AK668" s="18">
        <v>0</v>
      </c>
      <c r="AL668" s="18">
        <v>0</v>
      </c>
      <c r="AM668" s="18">
        <v>0</v>
      </c>
      <c r="AN668" s="18">
        <v>0</v>
      </c>
      <c r="AO668" s="18">
        <v>0</v>
      </c>
      <c r="AP668" s="18">
        <v>0</v>
      </c>
      <c r="AQ668" s="18">
        <v>0</v>
      </c>
      <c r="AR668" s="18">
        <v>0</v>
      </c>
      <c r="AS668" s="18">
        <v>0</v>
      </c>
      <c r="AT668" s="1">
        <f t="shared" si="10"/>
        <v>0</v>
      </c>
      <c r="AU668" s="18">
        <v>34697.54</v>
      </c>
      <c r="AV668" s="18">
        <v>83694.58</v>
      </c>
      <c r="AW668" s="19">
        <v>73</v>
      </c>
      <c r="AX668" s="19">
        <v>300</v>
      </c>
      <c r="AY668" s="18">
        <v>318500</v>
      </c>
      <c r="AZ668" s="18">
        <v>79997.73</v>
      </c>
      <c r="BA668" s="20">
        <v>90</v>
      </c>
      <c r="BB668" s="20">
        <v>84.139697463915496</v>
      </c>
      <c r="BC668" s="20">
        <v>10.23</v>
      </c>
      <c r="BD668" s="20"/>
      <c r="BE668" s="2" t="s">
        <v>1523</v>
      </c>
      <c r="BF668" s="14"/>
      <c r="BG668" s="2" t="s">
        <v>683</v>
      </c>
      <c r="BH668" s="2" t="s">
        <v>726</v>
      </c>
      <c r="BI668" s="2" t="s">
        <v>899</v>
      </c>
      <c r="BJ668" s="2" t="s">
        <v>1522</v>
      </c>
      <c r="BK668" s="15" t="s">
        <v>1</v>
      </c>
      <c r="BL668" s="20">
        <v>607136.92304416001</v>
      </c>
      <c r="BM668" s="15" t="s">
        <v>35</v>
      </c>
      <c r="BN668" s="20"/>
      <c r="BO668" s="21">
        <v>38497</v>
      </c>
      <c r="BP668" s="21">
        <v>47635</v>
      </c>
      <c r="BQ668" s="13" t="s">
        <v>1479</v>
      </c>
      <c r="BR668" s="13" t="s">
        <v>1716</v>
      </c>
      <c r="BS668" s="13">
        <v>44232</v>
      </c>
      <c r="BT668" s="13">
        <v>44862</v>
      </c>
      <c r="BU668" s="20">
        <v>14334.4</v>
      </c>
      <c r="BV668" s="20">
        <v>0</v>
      </c>
      <c r="BW668" s="20">
        <v>0</v>
      </c>
    </row>
    <row r="669" spans="1:75" s="3" customFormat="1" ht="18.2" customHeight="1" x14ac:dyDescent="0.15">
      <c r="A669" s="6">
        <v>667</v>
      </c>
      <c r="B669" s="7" t="s">
        <v>609</v>
      </c>
      <c r="C669" s="7" t="s">
        <v>34</v>
      </c>
      <c r="D669" s="8">
        <v>45383</v>
      </c>
      <c r="E669" s="9" t="s">
        <v>467</v>
      </c>
      <c r="F669" s="10">
        <v>142</v>
      </c>
      <c r="G669" s="10">
        <v>141</v>
      </c>
      <c r="H669" s="1">
        <v>49960.31</v>
      </c>
      <c r="I669" s="1">
        <v>51397.7</v>
      </c>
      <c r="J669" s="1">
        <v>0</v>
      </c>
      <c r="K669" s="1">
        <v>101358.01</v>
      </c>
      <c r="L669" s="1">
        <v>610.78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101358.01</v>
      </c>
      <c r="S669" s="1">
        <v>92855.84</v>
      </c>
      <c r="T669" s="1">
        <v>405.09</v>
      </c>
      <c r="U669" s="1">
        <v>0</v>
      </c>
      <c r="V669" s="1">
        <v>0</v>
      </c>
      <c r="W669" s="1">
        <v>0</v>
      </c>
      <c r="X669" s="1">
        <v>0</v>
      </c>
      <c r="Y669" s="1">
        <v>0</v>
      </c>
      <c r="Z669" s="1">
        <v>93260.93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0</v>
      </c>
      <c r="AJ669" s="1">
        <v>0</v>
      </c>
      <c r="AK669" s="1">
        <v>0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f t="shared" si="10"/>
        <v>0</v>
      </c>
      <c r="AU669" s="1">
        <v>52008.480000000003</v>
      </c>
      <c r="AV669" s="1">
        <v>93260.93</v>
      </c>
      <c r="AW669" s="11">
        <v>62</v>
      </c>
      <c r="AX669" s="11">
        <v>300</v>
      </c>
      <c r="AY669" s="1">
        <v>432600</v>
      </c>
      <c r="AZ669" s="1">
        <v>114176.46</v>
      </c>
      <c r="BA669" s="12">
        <v>90</v>
      </c>
      <c r="BB669" s="12">
        <v>79.895811273181906</v>
      </c>
      <c r="BC669" s="12">
        <v>9.73</v>
      </c>
      <c r="BD669" s="12"/>
      <c r="BE669" s="9" t="s">
        <v>1523</v>
      </c>
      <c r="BF669" s="6"/>
      <c r="BG669" s="9" t="s">
        <v>629</v>
      </c>
      <c r="BH669" s="9" t="s">
        <v>900</v>
      </c>
      <c r="BI669" s="9" t="s">
        <v>901</v>
      </c>
      <c r="BJ669" s="9" t="s">
        <v>1522</v>
      </c>
      <c r="BK669" s="7" t="s">
        <v>1</v>
      </c>
      <c r="BL669" s="12">
        <v>822827.16320427996</v>
      </c>
      <c r="BM669" s="7" t="s">
        <v>35</v>
      </c>
      <c r="BN669" s="12"/>
      <c r="BO669" s="13">
        <v>38148</v>
      </c>
      <c r="BP669" s="13">
        <v>47300</v>
      </c>
      <c r="BQ669" s="13" t="s">
        <v>1448</v>
      </c>
      <c r="BR669" s="13" t="s">
        <v>1664</v>
      </c>
      <c r="BS669" s="13">
        <v>44232</v>
      </c>
      <c r="BT669" s="13">
        <v>44862</v>
      </c>
      <c r="BU669" s="12">
        <v>17997.98</v>
      </c>
      <c r="BV669" s="12">
        <v>0</v>
      </c>
      <c r="BW669" s="12">
        <v>0</v>
      </c>
    </row>
    <row r="670" spans="1:75" s="3" customFormat="1" ht="18.2" customHeight="1" x14ac:dyDescent="0.15">
      <c r="A670" s="14">
        <v>668</v>
      </c>
      <c r="B670" s="15" t="s">
        <v>609</v>
      </c>
      <c r="C670" s="15" t="s">
        <v>34</v>
      </c>
      <c r="D670" s="16">
        <v>45383</v>
      </c>
      <c r="E670" s="2" t="s">
        <v>433</v>
      </c>
      <c r="F670" s="17">
        <v>185</v>
      </c>
      <c r="G670" s="17">
        <v>184</v>
      </c>
      <c r="H670" s="18">
        <v>72924.59</v>
      </c>
      <c r="I670" s="18">
        <v>72320.100000000006</v>
      </c>
      <c r="J670" s="18">
        <v>0</v>
      </c>
      <c r="K670" s="18">
        <v>145244.69</v>
      </c>
      <c r="L670" s="18">
        <v>770.35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145244.69</v>
      </c>
      <c r="S670" s="18">
        <v>183181.55</v>
      </c>
      <c r="T670" s="18">
        <v>610.74</v>
      </c>
      <c r="U670" s="18">
        <v>0</v>
      </c>
      <c r="V670" s="18">
        <v>0</v>
      </c>
      <c r="W670" s="18">
        <v>0</v>
      </c>
      <c r="X670" s="18">
        <v>0</v>
      </c>
      <c r="Y670" s="18">
        <v>0</v>
      </c>
      <c r="Z670" s="18">
        <v>183792.29</v>
      </c>
      <c r="AA670" s="18">
        <v>0</v>
      </c>
      <c r="AB670" s="18">
        <v>0</v>
      </c>
      <c r="AC670" s="18">
        <v>0</v>
      </c>
      <c r="AD670" s="18">
        <v>0</v>
      </c>
      <c r="AE670" s="18">
        <v>0</v>
      </c>
      <c r="AF670" s="18">
        <v>0</v>
      </c>
      <c r="AG670" s="18">
        <v>0</v>
      </c>
      <c r="AH670" s="18">
        <v>0</v>
      </c>
      <c r="AI670" s="18">
        <v>0</v>
      </c>
      <c r="AJ670" s="18">
        <v>0</v>
      </c>
      <c r="AK670" s="18">
        <v>0</v>
      </c>
      <c r="AL670" s="18">
        <v>0</v>
      </c>
      <c r="AM670" s="18">
        <v>0</v>
      </c>
      <c r="AN670" s="18">
        <v>0</v>
      </c>
      <c r="AO670" s="18">
        <v>0</v>
      </c>
      <c r="AP670" s="18">
        <v>0</v>
      </c>
      <c r="AQ670" s="18">
        <v>0</v>
      </c>
      <c r="AR670" s="18">
        <v>0</v>
      </c>
      <c r="AS670" s="18">
        <v>0</v>
      </c>
      <c r="AT670" s="1">
        <f t="shared" si="10"/>
        <v>0</v>
      </c>
      <c r="AU670" s="18">
        <v>73090.45</v>
      </c>
      <c r="AV670" s="18">
        <v>183792.29</v>
      </c>
      <c r="AW670" s="19">
        <v>69</v>
      </c>
      <c r="AX670" s="19">
        <v>300</v>
      </c>
      <c r="AY670" s="18">
        <v>595000</v>
      </c>
      <c r="AZ670" s="18">
        <v>151397.23000000001</v>
      </c>
      <c r="BA670" s="20">
        <v>90</v>
      </c>
      <c r="BB670" s="20">
        <v>86.3425447083807</v>
      </c>
      <c r="BC670" s="20">
        <v>10.050000000000001</v>
      </c>
      <c r="BD670" s="20"/>
      <c r="BE670" s="2" t="s">
        <v>1523</v>
      </c>
      <c r="BF670" s="14"/>
      <c r="BG670" s="2" t="s">
        <v>850</v>
      </c>
      <c r="BH670" s="2" t="s">
        <v>879</v>
      </c>
      <c r="BI670" s="2" t="s">
        <v>902</v>
      </c>
      <c r="BJ670" s="2" t="s">
        <v>1522</v>
      </c>
      <c r="BK670" s="15" t="s">
        <v>1</v>
      </c>
      <c r="BL670" s="20">
        <v>1179100.4602713201</v>
      </c>
      <c r="BM670" s="15" t="s">
        <v>35</v>
      </c>
      <c r="BN670" s="20"/>
      <c r="BO670" s="21">
        <v>38359</v>
      </c>
      <c r="BP670" s="21">
        <v>47515</v>
      </c>
      <c r="BQ670" s="13" t="s">
        <v>1425</v>
      </c>
      <c r="BR670" s="13" t="s">
        <v>1714</v>
      </c>
      <c r="BS670" s="13">
        <v>43867</v>
      </c>
      <c r="BT670" s="13">
        <v>44497</v>
      </c>
      <c r="BU670" s="20">
        <v>31357.74</v>
      </c>
      <c r="BV670" s="20">
        <v>0</v>
      </c>
      <c r="BW670" s="20">
        <v>0</v>
      </c>
    </row>
    <row r="671" spans="1:75" s="3" customFormat="1" ht="18.2" customHeight="1" x14ac:dyDescent="0.15">
      <c r="A671" s="6">
        <v>669</v>
      </c>
      <c r="B671" s="7" t="s">
        <v>609</v>
      </c>
      <c r="C671" s="7" t="s">
        <v>34</v>
      </c>
      <c r="D671" s="8">
        <v>45383</v>
      </c>
      <c r="E671" s="9" t="s">
        <v>1179</v>
      </c>
      <c r="F671" s="10">
        <v>0</v>
      </c>
      <c r="G671" s="10">
        <v>0</v>
      </c>
      <c r="H671" s="1">
        <v>33661.03</v>
      </c>
      <c r="I671" s="1">
        <v>0</v>
      </c>
      <c r="J671" s="1">
        <v>0</v>
      </c>
      <c r="K671" s="1">
        <v>33661.03</v>
      </c>
      <c r="L671" s="1">
        <v>381.06</v>
      </c>
      <c r="M671" s="1">
        <v>0</v>
      </c>
      <c r="N671" s="1">
        <v>0</v>
      </c>
      <c r="O671" s="1">
        <v>381.06</v>
      </c>
      <c r="P671" s="1">
        <v>0</v>
      </c>
      <c r="Q671" s="1">
        <v>0</v>
      </c>
      <c r="R671" s="1">
        <v>33279.97</v>
      </c>
      <c r="S671" s="1">
        <v>0</v>
      </c>
      <c r="T671" s="1">
        <v>270.69</v>
      </c>
      <c r="U671" s="1">
        <v>0</v>
      </c>
      <c r="V671" s="1">
        <v>0</v>
      </c>
      <c r="W671" s="1">
        <v>270.69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4.71</v>
      </c>
      <c r="AG671" s="1">
        <v>34.89</v>
      </c>
      <c r="AH671" s="1">
        <v>46.15</v>
      </c>
      <c r="AI671" s="1">
        <v>0</v>
      </c>
      <c r="AJ671" s="1">
        <v>0</v>
      </c>
      <c r="AK671" s="1">
        <v>0</v>
      </c>
      <c r="AL671" s="1">
        <v>0</v>
      </c>
      <c r="AM671" s="1">
        <v>0</v>
      </c>
      <c r="AN671" s="1">
        <v>0</v>
      </c>
      <c r="AO671" s="1">
        <v>0</v>
      </c>
      <c r="AP671" s="1">
        <v>71.16</v>
      </c>
      <c r="AQ671" s="1">
        <v>0</v>
      </c>
      <c r="AR671" s="1">
        <v>69.44</v>
      </c>
      <c r="AS671" s="1">
        <v>0</v>
      </c>
      <c r="AT671" s="1">
        <f t="shared" si="10"/>
        <v>739.22</v>
      </c>
      <c r="AU671" s="1">
        <v>0</v>
      </c>
      <c r="AV671" s="1">
        <v>0</v>
      </c>
      <c r="AW671" s="11">
        <v>66</v>
      </c>
      <c r="AX671" s="11">
        <v>300</v>
      </c>
      <c r="AY671" s="1">
        <v>350000</v>
      </c>
      <c r="AZ671" s="1">
        <v>73715.7</v>
      </c>
      <c r="BA671" s="12">
        <v>73</v>
      </c>
      <c r="BB671" s="12">
        <v>32.9568573587445</v>
      </c>
      <c r="BC671" s="12">
        <v>9.65</v>
      </c>
      <c r="BD671" s="12"/>
      <c r="BE671" s="9" t="s">
        <v>1523</v>
      </c>
      <c r="BF671" s="6"/>
      <c r="BG671" s="9" t="s">
        <v>641</v>
      </c>
      <c r="BH671" s="9" t="s">
        <v>642</v>
      </c>
      <c r="BI671" s="9" t="s">
        <v>903</v>
      </c>
      <c r="BJ671" s="9" t="s">
        <v>3</v>
      </c>
      <c r="BK671" s="7" t="s">
        <v>1</v>
      </c>
      <c r="BL671" s="12">
        <v>270167.72829916002</v>
      </c>
      <c r="BM671" s="7" t="s">
        <v>35</v>
      </c>
      <c r="BN671" s="12"/>
      <c r="BO671" s="13">
        <v>38266</v>
      </c>
      <c r="BP671" s="13">
        <v>47423</v>
      </c>
      <c r="BQ671" s="13" t="s">
        <v>1665</v>
      </c>
      <c r="BR671" s="13" t="s">
        <v>1687</v>
      </c>
      <c r="BS671" s="13" t="s">
        <v>1667</v>
      </c>
      <c r="BT671" s="13" t="s">
        <v>1667</v>
      </c>
      <c r="BU671" s="12">
        <v>0</v>
      </c>
      <c r="BV671" s="12">
        <v>0</v>
      </c>
      <c r="BW671" s="12">
        <v>0</v>
      </c>
    </row>
    <row r="672" spans="1:75" s="3" customFormat="1" ht="18.2" customHeight="1" x14ac:dyDescent="0.15">
      <c r="A672" s="14">
        <v>670</v>
      </c>
      <c r="B672" s="15" t="s">
        <v>609</v>
      </c>
      <c r="C672" s="15" t="s">
        <v>34</v>
      </c>
      <c r="D672" s="16">
        <v>45383</v>
      </c>
      <c r="E672" s="2" t="s">
        <v>381</v>
      </c>
      <c r="F672" s="17">
        <v>194</v>
      </c>
      <c r="G672" s="17">
        <v>193</v>
      </c>
      <c r="H672" s="18">
        <v>20834.3</v>
      </c>
      <c r="I672" s="18">
        <v>21070.41</v>
      </c>
      <c r="J672" s="18">
        <v>0</v>
      </c>
      <c r="K672" s="18">
        <v>41904.71</v>
      </c>
      <c r="L672" s="18">
        <v>220.11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41904.71</v>
      </c>
      <c r="S672" s="18">
        <v>55481.99</v>
      </c>
      <c r="T672" s="18">
        <v>174.49</v>
      </c>
      <c r="U672" s="18">
        <v>0</v>
      </c>
      <c r="V672" s="18">
        <v>0</v>
      </c>
      <c r="W672" s="18">
        <v>0</v>
      </c>
      <c r="X672" s="18">
        <v>0</v>
      </c>
      <c r="Y672" s="18">
        <v>0</v>
      </c>
      <c r="Z672" s="18">
        <v>55656.480000000003</v>
      </c>
      <c r="AA672" s="18">
        <v>0</v>
      </c>
      <c r="AB672" s="18">
        <v>0</v>
      </c>
      <c r="AC672" s="18">
        <v>0</v>
      </c>
      <c r="AD672" s="18">
        <v>0</v>
      </c>
      <c r="AE672" s="18">
        <v>0</v>
      </c>
      <c r="AF672" s="18">
        <v>0</v>
      </c>
      <c r="AG672" s="18">
        <v>0</v>
      </c>
      <c r="AH672" s="18">
        <v>0</v>
      </c>
      <c r="AI672" s="18">
        <v>0</v>
      </c>
      <c r="AJ672" s="18">
        <v>0</v>
      </c>
      <c r="AK672" s="18">
        <v>0</v>
      </c>
      <c r="AL672" s="18">
        <v>0</v>
      </c>
      <c r="AM672" s="18">
        <v>0</v>
      </c>
      <c r="AN672" s="18">
        <v>0</v>
      </c>
      <c r="AO672" s="18">
        <v>0</v>
      </c>
      <c r="AP672" s="18">
        <v>0</v>
      </c>
      <c r="AQ672" s="18">
        <v>0</v>
      </c>
      <c r="AR672" s="18">
        <v>0</v>
      </c>
      <c r="AS672" s="18">
        <v>0</v>
      </c>
      <c r="AT672" s="1">
        <f t="shared" si="10"/>
        <v>0</v>
      </c>
      <c r="AU672" s="18">
        <v>21290.52</v>
      </c>
      <c r="AV672" s="18">
        <v>55656.480000000003</v>
      </c>
      <c r="AW672" s="19">
        <v>69</v>
      </c>
      <c r="AX672" s="19">
        <v>300</v>
      </c>
      <c r="AY672" s="18">
        <v>170000</v>
      </c>
      <c r="AZ672" s="18">
        <v>43256.480000000003</v>
      </c>
      <c r="BA672" s="20">
        <v>90</v>
      </c>
      <c r="BB672" s="20">
        <v>87.187489596934398</v>
      </c>
      <c r="BC672" s="20">
        <v>10.050000000000001</v>
      </c>
      <c r="BD672" s="20"/>
      <c r="BE672" s="2" t="s">
        <v>1523</v>
      </c>
      <c r="BF672" s="14"/>
      <c r="BG672" s="2" t="s">
        <v>641</v>
      </c>
      <c r="BH672" s="2" t="s">
        <v>642</v>
      </c>
      <c r="BI672" s="2" t="s">
        <v>905</v>
      </c>
      <c r="BJ672" s="2" t="s">
        <v>1522</v>
      </c>
      <c r="BK672" s="15" t="s">
        <v>1</v>
      </c>
      <c r="BL672" s="20">
        <v>340183.60911188001</v>
      </c>
      <c r="BM672" s="15" t="s">
        <v>35</v>
      </c>
      <c r="BN672" s="20"/>
      <c r="BO672" s="21">
        <v>38365</v>
      </c>
      <c r="BP672" s="21">
        <v>47515</v>
      </c>
      <c r="BQ672" s="13" t="s">
        <v>1492</v>
      </c>
      <c r="BR672" s="13" t="s">
        <v>1690</v>
      </c>
      <c r="BS672" s="13">
        <v>44232</v>
      </c>
      <c r="BT672" s="13">
        <v>44862</v>
      </c>
      <c r="BU672" s="20">
        <v>9391.2000000000007</v>
      </c>
      <c r="BV672" s="20">
        <v>0</v>
      </c>
      <c r="BW672" s="20">
        <v>0</v>
      </c>
    </row>
    <row r="673" spans="1:75" s="3" customFormat="1" ht="18.2" customHeight="1" x14ac:dyDescent="0.15">
      <c r="A673" s="6">
        <v>671</v>
      </c>
      <c r="B673" s="7" t="s">
        <v>609</v>
      </c>
      <c r="C673" s="7" t="s">
        <v>34</v>
      </c>
      <c r="D673" s="8">
        <v>45383</v>
      </c>
      <c r="E673" s="9" t="s">
        <v>1180</v>
      </c>
      <c r="F673" s="10">
        <v>0</v>
      </c>
      <c r="G673" s="10">
        <v>0</v>
      </c>
      <c r="H673" s="1">
        <v>29785.62</v>
      </c>
      <c r="I673" s="1">
        <v>0</v>
      </c>
      <c r="J673" s="1">
        <v>0</v>
      </c>
      <c r="K673" s="1">
        <v>29785.62</v>
      </c>
      <c r="L673" s="1">
        <v>307.51</v>
      </c>
      <c r="M673" s="1">
        <v>0</v>
      </c>
      <c r="N673" s="1">
        <v>0</v>
      </c>
      <c r="O673" s="1">
        <v>307.51</v>
      </c>
      <c r="P673" s="1">
        <v>0</v>
      </c>
      <c r="Q673" s="1">
        <v>0</v>
      </c>
      <c r="R673" s="1">
        <v>29478.11</v>
      </c>
      <c r="S673" s="1">
        <v>0</v>
      </c>
      <c r="T673" s="1">
        <v>238.28</v>
      </c>
      <c r="U673" s="1">
        <v>0</v>
      </c>
      <c r="V673" s="1">
        <v>0</v>
      </c>
      <c r="W673" s="1">
        <v>238.28</v>
      </c>
      <c r="X673" s="1">
        <v>0</v>
      </c>
      <c r="Y673" s="1">
        <v>0</v>
      </c>
      <c r="Z673" s="1">
        <v>0</v>
      </c>
      <c r="AA673" s="1">
        <v>137</v>
      </c>
      <c r="AB673" s="1">
        <v>0</v>
      </c>
      <c r="AC673" s="1">
        <v>0</v>
      </c>
      <c r="AD673" s="1">
        <v>0</v>
      </c>
      <c r="AE673" s="1">
        <v>0</v>
      </c>
      <c r="AF673" s="1">
        <v>-67.150000000000006</v>
      </c>
      <c r="AG673" s="1">
        <v>75.11</v>
      </c>
      <c r="AH673" s="1">
        <v>33.9</v>
      </c>
      <c r="AI673" s="1">
        <v>0</v>
      </c>
      <c r="AJ673" s="1">
        <v>0</v>
      </c>
      <c r="AK673" s="1">
        <v>0</v>
      </c>
      <c r="AL673" s="1">
        <v>0</v>
      </c>
      <c r="AM673" s="1">
        <v>0</v>
      </c>
      <c r="AN673" s="1">
        <v>0</v>
      </c>
      <c r="AO673" s="1">
        <v>0</v>
      </c>
      <c r="AP673" s="1">
        <v>0</v>
      </c>
      <c r="AQ673" s="1">
        <v>0</v>
      </c>
      <c r="AR673" s="1">
        <v>0</v>
      </c>
      <c r="AS673" s="1">
        <v>6.1590000000000004E-3</v>
      </c>
      <c r="AT673" s="1">
        <f t="shared" si="10"/>
        <v>724.64384099999995</v>
      </c>
      <c r="AU673" s="1">
        <v>0</v>
      </c>
      <c r="AV673" s="1">
        <v>0</v>
      </c>
      <c r="AW673" s="11">
        <v>71</v>
      </c>
      <c r="AX673" s="11">
        <v>360</v>
      </c>
      <c r="AY673" s="1">
        <v>195799.89</v>
      </c>
      <c r="AZ673" s="1">
        <v>64350</v>
      </c>
      <c r="BA673" s="12">
        <v>90</v>
      </c>
      <c r="BB673" s="12">
        <v>41.228125874125901</v>
      </c>
      <c r="BC673" s="12">
        <v>9.6</v>
      </c>
      <c r="BD673" s="12"/>
      <c r="BE673" s="9" t="s">
        <v>1523</v>
      </c>
      <c r="BF673" s="6"/>
      <c r="BG673" s="9" t="s">
        <v>567</v>
      </c>
      <c r="BH673" s="9" t="s">
        <v>568</v>
      </c>
      <c r="BI673" s="9" t="s">
        <v>907</v>
      </c>
      <c r="BJ673" s="9" t="s">
        <v>3</v>
      </c>
      <c r="BK673" s="7" t="s">
        <v>1</v>
      </c>
      <c r="BL673" s="12">
        <v>239304.12236708001</v>
      </c>
      <c r="BM673" s="7" t="s">
        <v>35</v>
      </c>
      <c r="BN673" s="12"/>
      <c r="BO673" s="13">
        <v>36586</v>
      </c>
      <c r="BP673" s="13">
        <v>47574</v>
      </c>
      <c r="BQ673" s="13" t="s">
        <v>1665</v>
      </c>
      <c r="BR673" s="13" t="s">
        <v>1687</v>
      </c>
      <c r="BS673" s="13" t="s">
        <v>1667</v>
      </c>
      <c r="BT673" s="13" t="s">
        <v>1667</v>
      </c>
      <c r="BU673" s="12">
        <v>0</v>
      </c>
      <c r="BV673" s="12">
        <v>137</v>
      </c>
      <c r="BW673" s="12">
        <v>0</v>
      </c>
    </row>
    <row r="674" spans="1:75" s="3" customFormat="1" ht="18.2" customHeight="1" x14ac:dyDescent="0.15">
      <c r="A674" s="14">
        <v>672</v>
      </c>
      <c r="B674" s="15" t="s">
        <v>609</v>
      </c>
      <c r="C674" s="15" t="s">
        <v>34</v>
      </c>
      <c r="D674" s="16">
        <v>45383</v>
      </c>
      <c r="E674" s="2" t="s">
        <v>73</v>
      </c>
      <c r="F674" s="17">
        <v>163</v>
      </c>
      <c r="G674" s="17">
        <v>162</v>
      </c>
      <c r="H674" s="18">
        <v>38366.639999999999</v>
      </c>
      <c r="I674" s="18">
        <v>33631.58</v>
      </c>
      <c r="J674" s="18">
        <v>0</v>
      </c>
      <c r="K674" s="18">
        <v>71998.22</v>
      </c>
      <c r="L674" s="18">
        <v>386.05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71998.22</v>
      </c>
      <c r="S674" s="18">
        <v>83493.67</v>
      </c>
      <c r="T674" s="18">
        <v>332.51</v>
      </c>
      <c r="U674" s="18">
        <v>0</v>
      </c>
      <c r="V674" s="18">
        <v>0</v>
      </c>
      <c r="W674" s="18">
        <v>0</v>
      </c>
      <c r="X674" s="18">
        <v>0</v>
      </c>
      <c r="Y674" s="18">
        <v>0</v>
      </c>
      <c r="Z674" s="18">
        <v>83826.179999999993</v>
      </c>
      <c r="AA674" s="18">
        <v>0</v>
      </c>
      <c r="AB674" s="18">
        <v>0</v>
      </c>
      <c r="AC674" s="18">
        <v>0</v>
      </c>
      <c r="AD674" s="18">
        <v>0</v>
      </c>
      <c r="AE674" s="18">
        <v>0</v>
      </c>
      <c r="AF674" s="18">
        <v>0</v>
      </c>
      <c r="AG674" s="18">
        <v>0</v>
      </c>
      <c r="AH674" s="18">
        <v>0</v>
      </c>
      <c r="AI674" s="18">
        <v>0</v>
      </c>
      <c r="AJ674" s="18">
        <v>0</v>
      </c>
      <c r="AK674" s="18">
        <v>0</v>
      </c>
      <c r="AL674" s="18">
        <v>0</v>
      </c>
      <c r="AM674" s="18">
        <v>0</v>
      </c>
      <c r="AN674" s="18">
        <v>0</v>
      </c>
      <c r="AO674" s="18">
        <v>0</v>
      </c>
      <c r="AP674" s="18">
        <v>0</v>
      </c>
      <c r="AQ674" s="18">
        <v>0</v>
      </c>
      <c r="AR674" s="18">
        <v>0</v>
      </c>
      <c r="AS674" s="18">
        <v>0</v>
      </c>
      <c r="AT674" s="1">
        <f t="shared" si="10"/>
        <v>0</v>
      </c>
      <c r="AU674" s="18">
        <v>34017.629999999997</v>
      </c>
      <c r="AV674" s="18">
        <v>83826.179999999993</v>
      </c>
      <c r="AW674" s="19">
        <v>71</v>
      </c>
      <c r="AX674" s="19">
        <v>360</v>
      </c>
      <c r="AY674" s="18">
        <v>240984.48</v>
      </c>
      <c r="AZ674" s="18">
        <v>79200</v>
      </c>
      <c r="BA674" s="20">
        <v>90</v>
      </c>
      <c r="BB674" s="20">
        <v>81.816159090909096</v>
      </c>
      <c r="BC674" s="20">
        <v>10.4</v>
      </c>
      <c r="BD674" s="20"/>
      <c r="BE674" s="2" t="s">
        <v>1523</v>
      </c>
      <c r="BF674" s="14"/>
      <c r="BG674" s="2" t="s">
        <v>567</v>
      </c>
      <c r="BH674" s="2" t="s">
        <v>568</v>
      </c>
      <c r="BI674" s="2" t="s">
        <v>907</v>
      </c>
      <c r="BJ674" s="2" t="s">
        <v>1522</v>
      </c>
      <c r="BK674" s="15" t="s">
        <v>1</v>
      </c>
      <c r="BL674" s="20">
        <v>584483.56591015996</v>
      </c>
      <c r="BM674" s="15" t="s">
        <v>35</v>
      </c>
      <c r="BN674" s="20"/>
      <c r="BO674" s="21">
        <v>36586</v>
      </c>
      <c r="BP674" s="21">
        <v>47574</v>
      </c>
      <c r="BQ674" s="13" t="s">
        <v>1403</v>
      </c>
      <c r="BR674" s="13" t="s">
        <v>1699</v>
      </c>
      <c r="BS674" s="13">
        <v>43867</v>
      </c>
      <c r="BT674" s="13">
        <v>44497</v>
      </c>
      <c r="BU674" s="20">
        <v>45832.76</v>
      </c>
      <c r="BV674" s="20">
        <v>142</v>
      </c>
      <c r="BW674" s="20">
        <v>0</v>
      </c>
    </row>
    <row r="675" spans="1:75" s="3" customFormat="1" ht="18.2" customHeight="1" x14ac:dyDescent="0.15">
      <c r="A675" s="6">
        <v>673</v>
      </c>
      <c r="B675" s="7" t="s">
        <v>609</v>
      </c>
      <c r="C675" s="7" t="s">
        <v>34</v>
      </c>
      <c r="D675" s="8">
        <v>45383</v>
      </c>
      <c r="E675" s="9" t="s">
        <v>1181</v>
      </c>
      <c r="F675" s="10">
        <v>0</v>
      </c>
      <c r="G675" s="10">
        <v>0</v>
      </c>
      <c r="H675" s="1">
        <v>25672.41</v>
      </c>
      <c r="I675" s="1">
        <v>0</v>
      </c>
      <c r="J675" s="1">
        <v>0</v>
      </c>
      <c r="K675" s="1">
        <v>25672.41</v>
      </c>
      <c r="L675" s="1">
        <v>273.27999999999997</v>
      </c>
      <c r="M675" s="1">
        <v>0</v>
      </c>
      <c r="N675" s="1">
        <v>0</v>
      </c>
      <c r="O675" s="1">
        <v>273.27999999999997</v>
      </c>
      <c r="P675" s="1">
        <v>0</v>
      </c>
      <c r="Q675" s="1">
        <v>0</v>
      </c>
      <c r="R675" s="1">
        <v>25399.13</v>
      </c>
      <c r="S675" s="1">
        <v>0</v>
      </c>
      <c r="T675" s="1">
        <v>222.49</v>
      </c>
      <c r="U675" s="1">
        <v>0</v>
      </c>
      <c r="V675" s="1">
        <v>0</v>
      </c>
      <c r="W675" s="1">
        <v>222.49</v>
      </c>
      <c r="X675" s="1">
        <v>0</v>
      </c>
      <c r="Y675" s="1">
        <v>0</v>
      </c>
      <c r="Z675" s="1">
        <v>0</v>
      </c>
      <c r="AA675" s="1">
        <v>142</v>
      </c>
      <c r="AB675" s="1">
        <v>0</v>
      </c>
      <c r="AC675" s="1">
        <v>0</v>
      </c>
      <c r="AD675" s="1">
        <v>0</v>
      </c>
      <c r="AE675" s="1">
        <v>0</v>
      </c>
      <c r="AF675" s="1">
        <v>-14.46</v>
      </c>
      <c r="AG675" s="1">
        <v>70.16</v>
      </c>
      <c r="AH675" s="1">
        <v>29.16</v>
      </c>
      <c r="AI675" s="1">
        <v>0</v>
      </c>
      <c r="AJ675" s="1">
        <v>0</v>
      </c>
      <c r="AK675" s="1">
        <v>0</v>
      </c>
      <c r="AL675" s="1">
        <v>0</v>
      </c>
      <c r="AM675" s="1">
        <v>0</v>
      </c>
      <c r="AN675" s="1">
        <v>0</v>
      </c>
      <c r="AO675" s="1">
        <v>0</v>
      </c>
      <c r="AP675" s="1">
        <v>0</v>
      </c>
      <c r="AQ675" s="1">
        <v>0</v>
      </c>
      <c r="AR675" s="1">
        <v>0</v>
      </c>
      <c r="AS675" s="1">
        <v>3.6949999999999999E-3</v>
      </c>
      <c r="AT675" s="1">
        <f t="shared" si="10"/>
        <v>722.626305</v>
      </c>
      <c r="AU675" s="1">
        <v>0</v>
      </c>
      <c r="AV675" s="1">
        <v>0</v>
      </c>
      <c r="AW675" s="11">
        <v>68</v>
      </c>
      <c r="AX675" s="11">
        <v>360</v>
      </c>
      <c r="AY675" s="1">
        <v>233451.59</v>
      </c>
      <c r="AZ675" s="1">
        <v>54644.59</v>
      </c>
      <c r="BA675" s="12">
        <v>62.1</v>
      </c>
      <c r="BB675" s="12">
        <v>28.864448850288799</v>
      </c>
      <c r="BC675" s="12">
        <v>10.4</v>
      </c>
      <c r="BD675" s="12"/>
      <c r="BE675" s="9" t="s">
        <v>1523</v>
      </c>
      <c r="BF675" s="6"/>
      <c r="BG675" s="9" t="s">
        <v>782</v>
      </c>
      <c r="BH675" s="9" t="s">
        <v>783</v>
      </c>
      <c r="BI675" s="9" t="s">
        <v>814</v>
      </c>
      <c r="BJ675" s="9" t="s">
        <v>3</v>
      </c>
      <c r="BK675" s="7" t="s">
        <v>1</v>
      </c>
      <c r="BL675" s="12">
        <v>206190.84851564001</v>
      </c>
      <c r="BM675" s="7" t="s">
        <v>35</v>
      </c>
      <c r="BN675" s="12"/>
      <c r="BO675" s="13">
        <v>36500</v>
      </c>
      <c r="BP675" s="13">
        <v>47484</v>
      </c>
      <c r="BQ675" s="13" t="s">
        <v>1402</v>
      </c>
      <c r="BR675" s="13" t="s">
        <v>1697</v>
      </c>
      <c r="BS675" s="13" t="s">
        <v>1667</v>
      </c>
      <c r="BT675" s="13" t="s">
        <v>1667</v>
      </c>
      <c r="BU675" s="12">
        <v>0</v>
      </c>
      <c r="BV675" s="12">
        <v>142</v>
      </c>
      <c r="BW675" s="12">
        <v>0</v>
      </c>
    </row>
    <row r="676" spans="1:75" s="3" customFormat="1" ht="18.2" customHeight="1" x14ac:dyDescent="0.15">
      <c r="A676" s="14">
        <v>674</v>
      </c>
      <c r="B676" s="15" t="s">
        <v>609</v>
      </c>
      <c r="C676" s="15" t="s">
        <v>34</v>
      </c>
      <c r="D676" s="16">
        <v>45383</v>
      </c>
      <c r="E676" s="2" t="s">
        <v>1182</v>
      </c>
      <c r="F676" s="17">
        <v>1</v>
      </c>
      <c r="G676" s="17">
        <v>3</v>
      </c>
      <c r="H676" s="18">
        <v>36463.61</v>
      </c>
      <c r="I676" s="18">
        <v>1265.1099999999999</v>
      </c>
      <c r="J676" s="18">
        <v>0</v>
      </c>
      <c r="K676" s="18">
        <v>37728.720000000001</v>
      </c>
      <c r="L676" s="18">
        <v>323.14</v>
      </c>
      <c r="M676" s="18">
        <v>0</v>
      </c>
      <c r="N676" s="18">
        <v>1220.77</v>
      </c>
      <c r="O676" s="18">
        <v>0</v>
      </c>
      <c r="P676" s="18">
        <v>0</v>
      </c>
      <c r="Q676" s="18">
        <v>0</v>
      </c>
      <c r="R676" s="18">
        <v>36507.949999999997</v>
      </c>
      <c r="S676" s="18">
        <v>1294.0899999999999</v>
      </c>
      <c r="T676" s="18">
        <v>316.63</v>
      </c>
      <c r="U676" s="18">
        <v>0</v>
      </c>
      <c r="V676" s="18">
        <v>1294.0899999999999</v>
      </c>
      <c r="W676" s="18">
        <v>0</v>
      </c>
      <c r="X676" s="18">
        <v>0</v>
      </c>
      <c r="Y676" s="18">
        <v>0</v>
      </c>
      <c r="Z676" s="18">
        <v>316.63</v>
      </c>
      <c r="AA676" s="18">
        <v>0</v>
      </c>
      <c r="AB676" s="18">
        <v>0</v>
      </c>
      <c r="AC676" s="18">
        <v>0</v>
      </c>
      <c r="AD676" s="18">
        <v>0</v>
      </c>
      <c r="AE676" s="18">
        <v>0</v>
      </c>
      <c r="AF676" s="18">
        <v>-288.29000000000002</v>
      </c>
      <c r="AG676" s="18">
        <v>0</v>
      </c>
      <c r="AH676" s="18">
        <v>0</v>
      </c>
      <c r="AI676" s="18">
        <v>260</v>
      </c>
      <c r="AJ676" s="18">
        <v>0</v>
      </c>
      <c r="AK676" s="18">
        <v>0</v>
      </c>
      <c r="AL676" s="18">
        <v>183.02</v>
      </c>
      <c r="AM676" s="18">
        <v>0</v>
      </c>
      <c r="AN676" s="18">
        <v>310.08</v>
      </c>
      <c r="AO676" s="18">
        <v>153.16</v>
      </c>
      <c r="AP676" s="18">
        <v>0</v>
      </c>
      <c r="AQ676" s="18">
        <v>0</v>
      </c>
      <c r="AR676" s="18">
        <v>0</v>
      </c>
      <c r="AS676" s="18">
        <v>0</v>
      </c>
      <c r="AT676" s="1">
        <f t="shared" si="10"/>
        <v>3132.83</v>
      </c>
      <c r="AU676" s="18">
        <v>367.48</v>
      </c>
      <c r="AV676" s="18">
        <v>316.63</v>
      </c>
      <c r="AW676" s="19">
        <v>78</v>
      </c>
      <c r="AX676" s="19">
        <v>360</v>
      </c>
      <c r="AY676" s="18">
        <v>250373.46</v>
      </c>
      <c r="AZ676" s="18">
        <v>70400</v>
      </c>
      <c r="BA676" s="20">
        <v>80</v>
      </c>
      <c r="BB676" s="20">
        <v>41.486306818181802</v>
      </c>
      <c r="BC676" s="20">
        <v>10.42</v>
      </c>
      <c r="BD676" s="20"/>
      <c r="BE676" s="2" t="s">
        <v>1523</v>
      </c>
      <c r="BF676" s="14"/>
      <c r="BG676" s="2" t="s">
        <v>782</v>
      </c>
      <c r="BH676" s="2" t="s">
        <v>783</v>
      </c>
      <c r="BI676" s="2" t="s">
        <v>814</v>
      </c>
      <c r="BJ676" s="2" t="s">
        <v>4</v>
      </c>
      <c r="BK676" s="15" t="s">
        <v>1</v>
      </c>
      <c r="BL676" s="20">
        <v>296372.56032260001</v>
      </c>
      <c r="BM676" s="15" t="s">
        <v>35</v>
      </c>
      <c r="BN676" s="20"/>
      <c r="BO676" s="21">
        <v>36801</v>
      </c>
      <c r="BP676" s="21">
        <v>47788</v>
      </c>
      <c r="BQ676" s="13" t="s">
        <v>1402</v>
      </c>
      <c r="BR676" s="13" t="s">
        <v>1697</v>
      </c>
      <c r="BS676" s="13" t="s">
        <v>1667</v>
      </c>
      <c r="BT676" s="13" t="s">
        <v>1667</v>
      </c>
      <c r="BU676" s="20">
        <v>180.81</v>
      </c>
      <c r="BV676" s="20">
        <v>65</v>
      </c>
      <c r="BW676" s="20">
        <v>0</v>
      </c>
    </row>
    <row r="677" spans="1:75" s="3" customFormat="1" ht="18.2" customHeight="1" x14ac:dyDescent="0.15">
      <c r="A677" s="6">
        <v>675</v>
      </c>
      <c r="B677" s="7" t="s">
        <v>609</v>
      </c>
      <c r="C677" s="7" t="s">
        <v>34</v>
      </c>
      <c r="D677" s="8">
        <v>45383</v>
      </c>
      <c r="E677" s="9" t="s">
        <v>1183</v>
      </c>
      <c r="F677" s="10">
        <v>0</v>
      </c>
      <c r="G677" s="10">
        <v>0</v>
      </c>
      <c r="H677" s="1">
        <v>41023.480000000003</v>
      </c>
      <c r="I677" s="1">
        <v>0</v>
      </c>
      <c r="J677" s="1">
        <v>0</v>
      </c>
      <c r="K677" s="1">
        <v>41023.480000000003</v>
      </c>
      <c r="L677" s="1">
        <v>363.52</v>
      </c>
      <c r="M677" s="1">
        <v>0</v>
      </c>
      <c r="N677" s="1">
        <v>0</v>
      </c>
      <c r="O677" s="1">
        <v>363.52</v>
      </c>
      <c r="P677" s="1">
        <v>0</v>
      </c>
      <c r="Q677" s="1">
        <v>0</v>
      </c>
      <c r="R677" s="1">
        <v>40659.96</v>
      </c>
      <c r="S677" s="1">
        <v>0</v>
      </c>
      <c r="T677" s="1">
        <v>356.22</v>
      </c>
      <c r="U677" s="1">
        <v>0</v>
      </c>
      <c r="V677" s="1">
        <v>0</v>
      </c>
      <c r="W677" s="1">
        <v>356.22</v>
      </c>
      <c r="X677" s="1">
        <v>0</v>
      </c>
      <c r="Y677" s="1">
        <v>0</v>
      </c>
      <c r="Z677" s="1">
        <v>0</v>
      </c>
      <c r="AA677" s="1">
        <v>65</v>
      </c>
      <c r="AB677" s="1">
        <v>0</v>
      </c>
      <c r="AC677" s="1">
        <v>0</v>
      </c>
      <c r="AD677" s="1">
        <v>0</v>
      </c>
      <c r="AE677" s="1">
        <v>0</v>
      </c>
      <c r="AF677" s="1">
        <v>-49.84</v>
      </c>
      <c r="AG677" s="1">
        <v>86.32</v>
      </c>
      <c r="AH677" s="1">
        <v>43.09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0.188469</v>
      </c>
      <c r="AT677" s="1">
        <f t="shared" si="10"/>
        <v>864.121531</v>
      </c>
      <c r="AU677" s="1">
        <v>0</v>
      </c>
      <c r="AV677" s="1">
        <v>0</v>
      </c>
      <c r="AW677" s="11">
        <v>78</v>
      </c>
      <c r="AX677" s="11">
        <v>360</v>
      </c>
      <c r="AY677" s="1">
        <v>250373.46</v>
      </c>
      <c r="AZ677" s="1">
        <v>79200</v>
      </c>
      <c r="BA677" s="12">
        <v>90</v>
      </c>
      <c r="BB677" s="12">
        <v>46.204500000000003</v>
      </c>
      <c r="BC677" s="12">
        <v>10.42</v>
      </c>
      <c r="BD677" s="12"/>
      <c r="BE677" s="9" t="s">
        <v>1523</v>
      </c>
      <c r="BF677" s="6"/>
      <c r="BG677" s="9" t="s">
        <v>782</v>
      </c>
      <c r="BH677" s="9" t="s">
        <v>783</v>
      </c>
      <c r="BI677" s="9" t="s">
        <v>814</v>
      </c>
      <c r="BJ677" s="9" t="s">
        <v>3</v>
      </c>
      <c r="BK677" s="7" t="s">
        <v>1</v>
      </c>
      <c r="BL677" s="12">
        <v>330078.69375888002</v>
      </c>
      <c r="BM677" s="7" t="s">
        <v>35</v>
      </c>
      <c r="BN677" s="12"/>
      <c r="BO677" s="13">
        <v>36801</v>
      </c>
      <c r="BP677" s="13">
        <v>47788</v>
      </c>
      <c r="BQ677" s="13" t="s">
        <v>1665</v>
      </c>
      <c r="BR677" s="13" t="s">
        <v>1687</v>
      </c>
      <c r="BS677" s="13" t="s">
        <v>1667</v>
      </c>
      <c r="BT677" s="13" t="s">
        <v>1667</v>
      </c>
      <c r="BU677" s="12">
        <v>0</v>
      </c>
      <c r="BV677" s="12">
        <v>65</v>
      </c>
      <c r="BW677" s="12">
        <v>0</v>
      </c>
    </row>
    <row r="678" spans="1:75" s="3" customFormat="1" ht="18.2" customHeight="1" x14ac:dyDescent="0.15">
      <c r="A678" s="14">
        <v>676</v>
      </c>
      <c r="B678" s="15" t="s">
        <v>609</v>
      </c>
      <c r="C678" s="15" t="s">
        <v>34</v>
      </c>
      <c r="D678" s="16">
        <v>45383</v>
      </c>
      <c r="E678" s="2" t="s">
        <v>345</v>
      </c>
      <c r="F678" s="17">
        <v>157</v>
      </c>
      <c r="G678" s="17">
        <v>156</v>
      </c>
      <c r="H678" s="18">
        <v>24639.37</v>
      </c>
      <c r="I678" s="18">
        <v>22470.84</v>
      </c>
      <c r="J678" s="18">
        <v>0</v>
      </c>
      <c r="K678" s="18">
        <v>47110.21</v>
      </c>
      <c r="L678" s="18">
        <v>256.33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47110.21</v>
      </c>
      <c r="S678" s="18">
        <v>49816.67</v>
      </c>
      <c r="T678" s="18">
        <v>204.1</v>
      </c>
      <c r="U678" s="18">
        <v>0</v>
      </c>
      <c r="V678" s="18">
        <v>0</v>
      </c>
      <c r="W678" s="18">
        <v>0</v>
      </c>
      <c r="X678" s="18">
        <v>0</v>
      </c>
      <c r="Y678" s="18">
        <v>0</v>
      </c>
      <c r="Z678" s="18">
        <v>50020.77</v>
      </c>
      <c r="AA678" s="18">
        <v>0</v>
      </c>
      <c r="AB678" s="18">
        <v>0</v>
      </c>
      <c r="AC678" s="18">
        <v>0</v>
      </c>
      <c r="AD678" s="18">
        <v>0</v>
      </c>
      <c r="AE678" s="18">
        <v>0</v>
      </c>
      <c r="AF678" s="18">
        <v>0</v>
      </c>
      <c r="AG678" s="18">
        <v>0</v>
      </c>
      <c r="AH678" s="18">
        <v>0</v>
      </c>
      <c r="AI678" s="18">
        <v>0</v>
      </c>
      <c r="AJ678" s="18">
        <v>0</v>
      </c>
      <c r="AK678" s="18">
        <v>0</v>
      </c>
      <c r="AL678" s="18">
        <v>0</v>
      </c>
      <c r="AM678" s="18">
        <v>0</v>
      </c>
      <c r="AN678" s="18">
        <v>0</v>
      </c>
      <c r="AO678" s="18">
        <v>0</v>
      </c>
      <c r="AP678" s="18">
        <v>0</v>
      </c>
      <c r="AQ678" s="18">
        <v>0</v>
      </c>
      <c r="AR678" s="18">
        <v>0</v>
      </c>
      <c r="AS678" s="18">
        <v>0</v>
      </c>
      <c r="AT678" s="1">
        <f t="shared" si="10"/>
        <v>0</v>
      </c>
      <c r="AU678" s="18">
        <v>22727.17</v>
      </c>
      <c r="AV678" s="18">
        <v>50020.77</v>
      </c>
      <c r="AW678" s="19">
        <v>70</v>
      </c>
      <c r="AX678" s="19">
        <v>300</v>
      </c>
      <c r="AY678" s="18">
        <v>201000</v>
      </c>
      <c r="AZ678" s="18">
        <v>50905.71</v>
      </c>
      <c r="BA678" s="20">
        <v>90</v>
      </c>
      <c r="BB678" s="20">
        <v>83.289652575320105</v>
      </c>
      <c r="BC678" s="20">
        <v>9.94</v>
      </c>
      <c r="BD678" s="20"/>
      <c r="BE678" s="2" t="s">
        <v>1523</v>
      </c>
      <c r="BF678" s="14"/>
      <c r="BG678" s="2" t="s">
        <v>683</v>
      </c>
      <c r="BH678" s="2" t="s">
        <v>908</v>
      </c>
      <c r="BI678" s="2" t="s">
        <v>909</v>
      </c>
      <c r="BJ678" s="2" t="s">
        <v>1522</v>
      </c>
      <c r="BK678" s="15" t="s">
        <v>1</v>
      </c>
      <c r="BL678" s="20">
        <v>382442.00386588002</v>
      </c>
      <c r="BM678" s="15" t="s">
        <v>35</v>
      </c>
      <c r="BN678" s="20"/>
      <c r="BO678" s="21">
        <v>38407</v>
      </c>
      <c r="BP678" s="21">
        <v>47543</v>
      </c>
      <c r="BQ678" s="13" t="s">
        <v>1430</v>
      </c>
      <c r="BR678" s="13" t="s">
        <v>1715</v>
      </c>
      <c r="BS678" s="13">
        <v>43867</v>
      </c>
      <c r="BT678" s="13">
        <v>44497</v>
      </c>
      <c r="BU678" s="20">
        <v>8925.42</v>
      </c>
      <c r="BV678" s="20">
        <v>0</v>
      </c>
      <c r="BW678" s="20">
        <v>0</v>
      </c>
    </row>
    <row r="679" spans="1:75" s="3" customFormat="1" ht="18.2" customHeight="1" x14ac:dyDescent="0.15">
      <c r="A679" s="6">
        <v>677</v>
      </c>
      <c r="B679" s="7" t="s">
        <v>609</v>
      </c>
      <c r="C679" s="7" t="s">
        <v>34</v>
      </c>
      <c r="D679" s="8">
        <v>45383</v>
      </c>
      <c r="E679" s="9" t="s">
        <v>1184</v>
      </c>
      <c r="F679" s="10">
        <v>0</v>
      </c>
      <c r="G679" s="10">
        <v>0</v>
      </c>
      <c r="H679" s="1">
        <v>39397.57</v>
      </c>
      <c r="I679" s="1">
        <v>0</v>
      </c>
      <c r="J679" s="1">
        <v>0</v>
      </c>
      <c r="K679" s="1">
        <v>39397.57</v>
      </c>
      <c r="L679" s="1">
        <v>266.54000000000002</v>
      </c>
      <c r="M679" s="1">
        <v>0</v>
      </c>
      <c r="N679" s="1">
        <v>0</v>
      </c>
      <c r="O679" s="1">
        <v>266.54000000000002</v>
      </c>
      <c r="P679" s="1">
        <v>0</v>
      </c>
      <c r="Q679" s="1">
        <v>0</v>
      </c>
      <c r="R679" s="1">
        <v>39131.03</v>
      </c>
      <c r="S679" s="1">
        <v>0</v>
      </c>
      <c r="T679" s="1">
        <v>359.5</v>
      </c>
      <c r="U679" s="1">
        <v>0</v>
      </c>
      <c r="V679" s="1">
        <v>0</v>
      </c>
      <c r="W679" s="1">
        <v>359.5</v>
      </c>
      <c r="X679" s="1">
        <v>0</v>
      </c>
      <c r="Y679" s="1">
        <v>0</v>
      </c>
      <c r="Z679" s="1">
        <v>0</v>
      </c>
      <c r="AA679" s="1">
        <v>90</v>
      </c>
      <c r="AB679" s="1">
        <v>0</v>
      </c>
      <c r="AC679" s="1">
        <v>0</v>
      </c>
      <c r="AD679" s="1">
        <v>0</v>
      </c>
      <c r="AE679" s="1">
        <v>0</v>
      </c>
      <c r="AF679" s="1">
        <v>-40.71</v>
      </c>
      <c r="AG679" s="1">
        <v>81.510000000000005</v>
      </c>
      <c r="AH679" s="1">
        <v>66.27</v>
      </c>
      <c r="AI679" s="1">
        <v>0</v>
      </c>
      <c r="AJ679" s="1">
        <v>0</v>
      </c>
      <c r="AK679" s="1">
        <v>0</v>
      </c>
      <c r="AL679" s="1">
        <v>0</v>
      </c>
      <c r="AM679" s="1">
        <v>0</v>
      </c>
      <c r="AN679" s="1">
        <v>0</v>
      </c>
      <c r="AO679" s="1">
        <v>0</v>
      </c>
      <c r="AP679" s="1">
        <v>1.83</v>
      </c>
      <c r="AQ679" s="1">
        <v>0</v>
      </c>
      <c r="AR679" s="1">
        <v>1.47</v>
      </c>
      <c r="AS679" s="1">
        <v>0</v>
      </c>
      <c r="AT679" s="1">
        <f t="shared" si="10"/>
        <v>823.47</v>
      </c>
      <c r="AU679" s="1">
        <v>0</v>
      </c>
      <c r="AV679" s="1">
        <v>0</v>
      </c>
      <c r="AW679" s="11">
        <v>93</v>
      </c>
      <c r="AX679" s="11">
        <v>360</v>
      </c>
      <c r="AY679" s="1">
        <v>269116.06</v>
      </c>
      <c r="AZ679" s="1">
        <v>66000</v>
      </c>
      <c r="BA679" s="12">
        <v>75</v>
      </c>
      <c r="BB679" s="12">
        <v>44.467079545454503</v>
      </c>
      <c r="BC679" s="12">
        <v>10.95</v>
      </c>
      <c r="BD679" s="12"/>
      <c r="BE679" s="9" t="s">
        <v>1523</v>
      </c>
      <c r="BF679" s="6"/>
      <c r="BG679" s="9" t="s">
        <v>782</v>
      </c>
      <c r="BH679" s="9" t="s">
        <v>783</v>
      </c>
      <c r="BI679" s="9" t="s">
        <v>910</v>
      </c>
      <c r="BJ679" s="9" t="s">
        <v>3</v>
      </c>
      <c r="BK679" s="7" t="s">
        <v>1</v>
      </c>
      <c r="BL679" s="12">
        <v>317666.79720884003</v>
      </c>
      <c r="BM679" s="7" t="s">
        <v>35</v>
      </c>
      <c r="BN679" s="12"/>
      <c r="BO679" s="13">
        <v>37277</v>
      </c>
      <c r="BP679" s="13">
        <v>48245</v>
      </c>
      <c r="BQ679" s="13" t="s">
        <v>1665</v>
      </c>
      <c r="BR679" s="13" t="s">
        <v>1687</v>
      </c>
      <c r="BS679" s="13" t="s">
        <v>1667</v>
      </c>
      <c r="BT679" s="13" t="s">
        <v>1667</v>
      </c>
      <c r="BU679" s="12">
        <v>0</v>
      </c>
      <c r="BV679" s="12">
        <v>90</v>
      </c>
      <c r="BW679" s="12">
        <v>0</v>
      </c>
    </row>
    <row r="680" spans="1:75" s="3" customFormat="1" ht="18.2" customHeight="1" x14ac:dyDescent="0.15">
      <c r="A680" s="14">
        <v>678</v>
      </c>
      <c r="B680" s="15" t="s">
        <v>609</v>
      </c>
      <c r="C680" s="15" t="s">
        <v>34</v>
      </c>
      <c r="D680" s="16">
        <v>45383</v>
      </c>
      <c r="E680" s="2" t="s">
        <v>1185</v>
      </c>
      <c r="F680" s="17">
        <v>1</v>
      </c>
      <c r="G680" s="17">
        <v>1</v>
      </c>
      <c r="H680" s="18">
        <v>18251.22</v>
      </c>
      <c r="I680" s="18">
        <v>789.43</v>
      </c>
      <c r="J680" s="18">
        <v>0</v>
      </c>
      <c r="K680" s="18">
        <v>19040.650000000001</v>
      </c>
      <c r="L680" s="18">
        <v>658.98</v>
      </c>
      <c r="M680" s="18">
        <v>0</v>
      </c>
      <c r="N680" s="18">
        <v>615.86</v>
      </c>
      <c r="O680" s="18">
        <v>0</v>
      </c>
      <c r="P680" s="18">
        <v>0</v>
      </c>
      <c r="Q680" s="18">
        <v>0</v>
      </c>
      <c r="R680" s="18">
        <v>18424.79</v>
      </c>
      <c r="S680" s="18">
        <v>167.3</v>
      </c>
      <c r="T680" s="18">
        <v>161.52000000000001</v>
      </c>
      <c r="U680" s="18">
        <v>0</v>
      </c>
      <c r="V680" s="18">
        <v>167.3</v>
      </c>
      <c r="W680" s="18">
        <v>0</v>
      </c>
      <c r="X680" s="18">
        <v>0</v>
      </c>
      <c r="Y680" s="18">
        <v>0</v>
      </c>
      <c r="Z680" s="18">
        <v>161.52000000000001</v>
      </c>
      <c r="AA680" s="18">
        <v>0</v>
      </c>
      <c r="AB680" s="18">
        <v>0</v>
      </c>
      <c r="AC680" s="18">
        <v>0</v>
      </c>
      <c r="AD680" s="18">
        <v>0</v>
      </c>
      <c r="AE680" s="18">
        <v>0</v>
      </c>
      <c r="AF680" s="18">
        <v>-44.03</v>
      </c>
      <c r="AG680" s="18">
        <v>0</v>
      </c>
      <c r="AH680" s="18">
        <v>0</v>
      </c>
      <c r="AI680" s="18">
        <v>100</v>
      </c>
      <c r="AJ680" s="18">
        <v>0</v>
      </c>
      <c r="AK680" s="18">
        <v>0</v>
      </c>
      <c r="AL680" s="18">
        <v>43.4</v>
      </c>
      <c r="AM680" s="18">
        <v>0</v>
      </c>
      <c r="AN680" s="18">
        <v>101.26</v>
      </c>
      <c r="AO680" s="18">
        <v>48.68</v>
      </c>
      <c r="AP680" s="18">
        <v>0</v>
      </c>
      <c r="AQ680" s="18">
        <v>0</v>
      </c>
      <c r="AR680" s="18">
        <v>0</v>
      </c>
      <c r="AS680" s="18">
        <v>0</v>
      </c>
      <c r="AT680" s="1">
        <f t="shared" si="10"/>
        <v>1032.47</v>
      </c>
      <c r="AU680" s="18">
        <v>832.55</v>
      </c>
      <c r="AV680" s="18">
        <v>161.52000000000001</v>
      </c>
      <c r="AW680" s="19">
        <v>80</v>
      </c>
      <c r="AX680" s="19">
        <v>360</v>
      </c>
      <c r="AY680" s="18">
        <v>302649.65999999997</v>
      </c>
      <c r="AZ680" s="18">
        <v>88825</v>
      </c>
      <c r="BA680" s="20">
        <v>85</v>
      </c>
      <c r="BB680" s="20">
        <v>17.6313779904306</v>
      </c>
      <c r="BC680" s="20">
        <v>10.62</v>
      </c>
      <c r="BD680" s="20"/>
      <c r="BE680" s="2" t="s">
        <v>1523</v>
      </c>
      <c r="BF680" s="14"/>
      <c r="BG680" s="2" t="s">
        <v>543</v>
      </c>
      <c r="BH680" s="2" t="s">
        <v>911</v>
      </c>
      <c r="BI680" s="2" t="s">
        <v>912</v>
      </c>
      <c r="BJ680" s="2" t="s">
        <v>4</v>
      </c>
      <c r="BK680" s="15" t="s">
        <v>1</v>
      </c>
      <c r="BL680" s="20">
        <v>149572.96111412</v>
      </c>
      <c r="BM680" s="15" t="s">
        <v>35</v>
      </c>
      <c r="BN680" s="20"/>
      <c r="BO680" s="21">
        <v>36874</v>
      </c>
      <c r="BP680" s="21">
        <v>47849</v>
      </c>
      <c r="BQ680" s="13" t="s">
        <v>1402</v>
      </c>
      <c r="BR680" s="13" t="s">
        <v>1697</v>
      </c>
      <c r="BS680" s="13" t="s">
        <v>1667</v>
      </c>
      <c r="BT680" s="13" t="s">
        <v>1667</v>
      </c>
      <c r="BU680" s="20">
        <v>249.94</v>
      </c>
      <c r="BV680" s="20">
        <v>100</v>
      </c>
      <c r="BW680" s="20">
        <v>0</v>
      </c>
    </row>
    <row r="681" spans="1:75" s="3" customFormat="1" ht="18.2" customHeight="1" x14ac:dyDescent="0.15">
      <c r="A681" s="6">
        <v>679</v>
      </c>
      <c r="B681" s="7" t="s">
        <v>609</v>
      </c>
      <c r="C681" s="7" t="s">
        <v>34</v>
      </c>
      <c r="D681" s="8">
        <v>45383</v>
      </c>
      <c r="E681" s="9" t="s">
        <v>1186</v>
      </c>
      <c r="F681" s="10">
        <v>0</v>
      </c>
      <c r="G681" s="10">
        <v>0</v>
      </c>
      <c r="H681" s="1">
        <v>54966.720000000001</v>
      </c>
      <c r="I681" s="1">
        <v>0</v>
      </c>
      <c r="J681" s="1">
        <v>0</v>
      </c>
      <c r="K681" s="1">
        <v>54966.720000000001</v>
      </c>
      <c r="L681" s="1">
        <v>334.04</v>
      </c>
      <c r="M681" s="1">
        <v>0</v>
      </c>
      <c r="N681" s="1">
        <v>0</v>
      </c>
      <c r="O681" s="1">
        <v>334.04</v>
      </c>
      <c r="P681" s="1">
        <v>0</v>
      </c>
      <c r="Q681" s="1">
        <v>0</v>
      </c>
      <c r="R681" s="1">
        <v>54632.68</v>
      </c>
      <c r="S681" s="1">
        <v>0</v>
      </c>
      <c r="T681" s="1">
        <v>486.46</v>
      </c>
      <c r="U681" s="1">
        <v>0</v>
      </c>
      <c r="V681" s="1">
        <v>0</v>
      </c>
      <c r="W681" s="1">
        <v>486.46</v>
      </c>
      <c r="X681" s="1">
        <v>0</v>
      </c>
      <c r="Y681" s="1">
        <v>0</v>
      </c>
      <c r="Z681" s="1">
        <v>0</v>
      </c>
      <c r="AA681" s="1">
        <v>130</v>
      </c>
      <c r="AB681" s="1">
        <v>0</v>
      </c>
      <c r="AC681" s="1">
        <v>0</v>
      </c>
      <c r="AD681" s="1">
        <v>0</v>
      </c>
      <c r="AE681" s="1">
        <v>0</v>
      </c>
      <c r="AF681" s="1">
        <v>-62.22</v>
      </c>
      <c r="AG681" s="1">
        <v>104.56</v>
      </c>
      <c r="AH681" s="1">
        <v>50.26</v>
      </c>
      <c r="AI681" s="1">
        <v>0</v>
      </c>
      <c r="AJ681" s="1">
        <v>0</v>
      </c>
      <c r="AK681" s="1">
        <v>0</v>
      </c>
      <c r="AL681" s="1">
        <v>0</v>
      </c>
      <c r="AM681" s="1">
        <v>0</v>
      </c>
      <c r="AN681" s="1">
        <v>0</v>
      </c>
      <c r="AO681" s="1">
        <v>0</v>
      </c>
      <c r="AP681" s="1">
        <v>12.78</v>
      </c>
      <c r="AQ681" s="1">
        <v>0</v>
      </c>
      <c r="AR681" s="1">
        <v>8.83</v>
      </c>
      <c r="AS681" s="1">
        <v>0</v>
      </c>
      <c r="AT681" s="1">
        <f t="shared" si="10"/>
        <v>1047.05</v>
      </c>
      <c r="AU681" s="1">
        <v>0</v>
      </c>
      <c r="AV681" s="1">
        <v>0</v>
      </c>
      <c r="AW681" s="11">
        <v>101</v>
      </c>
      <c r="AX681" s="11">
        <v>360</v>
      </c>
      <c r="AY681" s="1">
        <v>329739.09000000003</v>
      </c>
      <c r="AZ681" s="1">
        <v>88825</v>
      </c>
      <c r="BA681" s="12">
        <v>85</v>
      </c>
      <c r="BB681" s="12">
        <v>52.280076555023903</v>
      </c>
      <c r="BC681" s="12">
        <v>10.62</v>
      </c>
      <c r="BD681" s="12"/>
      <c r="BE681" s="9" t="s">
        <v>1523</v>
      </c>
      <c r="BF681" s="6"/>
      <c r="BG681" s="9" t="s">
        <v>543</v>
      </c>
      <c r="BH681" s="9" t="s">
        <v>911</v>
      </c>
      <c r="BI681" s="9" t="s">
        <v>912</v>
      </c>
      <c r="BJ681" s="9" t="s">
        <v>3</v>
      </c>
      <c r="BK681" s="7" t="s">
        <v>1</v>
      </c>
      <c r="BL681" s="12">
        <v>443509.62595503998</v>
      </c>
      <c r="BM681" s="7" t="s">
        <v>35</v>
      </c>
      <c r="BN681" s="12"/>
      <c r="BO681" s="13">
        <v>37504</v>
      </c>
      <c r="BP681" s="13">
        <v>48488</v>
      </c>
      <c r="BQ681" s="13" t="s">
        <v>1665</v>
      </c>
      <c r="BR681" s="13" t="s">
        <v>1687</v>
      </c>
      <c r="BS681" s="13" t="s">
        <v>1667</v>
      </c>
      <c r="BT681" s="13" t="s">
        <v>1667</v>
      </c>
      <c r="BU681" s="12">
        <v>0</v>
      </c>
      <c r="BV681" s="12">
        <v>130</v>
      </c>
      <c r="BW681" s="12">
        <v>0</v>
      </c>
    </row>
    <row r="682" spans="1:75" s="3" customFormat="1" ht="18.2" customHeight="1" x14ac:dyDescent="0.15">
      <c r="A682" s="14">
        <v>680</v>
      </c>
      <c r="B682" s="15" t="s">
        <v>609</v>
      </c>
      <c r="C682" s="15" t="s">
        <v>34</v>
      </c>
      <c r="D682" s="16">
        <v>45383</v>
      </c>
      <c r="E682" s="2" t="s">
        <v>1187</v>
      </c>
      <c r="F682" s="17">
        <v>0</v>
      </c>
      <c r="G682" s="17">
        <v>0</v>
      </c>
      <c r="H682" s="18">
        <v>54966.720000000001</v>
      </c>
      <c r="I682" s="18">
        <v>41.24</v>
      </c>
      <c r="J682" s="18">
        <v>0</v>
      </c>
      <c r="K682" s="18">
        <v>55007.96</v>
      </c>
      <c r="L682" s="18">
        <v>334.04</v>
      </c>
      <c r="M682" s="18">
        <v>0</v>
      </c>
      <c r="N682" s="18">
        <v>41.24</v>
      </c>
      <c r="O682" s="18">
        <v>334.04</v>
      </c>
      <c r="P682" s="18">
        <v>0</v>
      </c>
      <c r="Q682" s="18">
        <v>0</v>
      </c>
      <c r="R682" s="18">
        <v>54632.68</v>
      </c>
      <c r="S682" s="18">
        <v>0</v>
      </c>
      <c r="T682" s="18">
        <v>486.46</v>
      </c>
      <c r="U682" s="18">
        <v>0</v>
      </c>
      <c r="V682" s="18">
        <v>0</v>
      </c>
      <c r="W682" s="18">
        <v>486.46</v>
      </c>
      <c r="X682" s="18">
        <v>0</v>
      </c>
      <c r="Y682" s="18">
        <v>0</v>
      </c>
      <c r="Z682" s="18">
        <v>0</v>
      </c>
      <c r="AA682" s="18">
        <v>130</v>
      </c>
      <c r="AB682" s="18">
        <v>0</v>
      </c>
      <c r="AC682" s="18">
        <v>0</v>
      </c>
      <c r="AD682" s="18">
        <v>0</v>
      </c>
      <c r="AE682" s="18">
        <v>0</v>
      </c>
      <c r="AF682" s="18">
        <v>-64.78</v>
      </c>
      <c r="AG682" s="18">
        <v>104.56</v>
      </c>
      <c r="AH682" s="18">
        <v>50.26</v>
      </c>
      <c r="AI682" s="18">
        <v>0</v>
      </c>
      <c r="AJ682" s="18">
        <v>0</v>
      </c>
      <c r="AK682" s="18">
        <v>0</v>
      </c>
      <c r="AL682" s="18">
        <v>44.44</v>
      </c>
      <c r="AM682" s="18">
        <v>0</v>
      </c>
      <c r="AN682" s="18">
        <v>0</v>
      </c>
      <c r="AO682" s="18">
        <v>0</v>
      </c>
      <c r="AP682" s="18">
        <v>7.06</v>
      </c>
      <c r="AQ682" s="18">
        <v>0</v>
      </c>
      <c r="AR682" s="18">
        <v>0</v>
      </c>
      <c r="AS682" s="18">
        <v>0</v>
      </c>
      <c r="AT682" s="1">
        <f t="shared" si="10"/>
        <v>1133.28</v>
      </c>
      <c r="AU682" s="18">
        <v>0</v>
      </c>
      <c r="AV682" s="18">
        <v>0</v>
      </c>
      <c r="AW682" s="19">
        <v>101</v>
      </c>
      <c r="AX682" s="19">
        <v>360</v>
      </c>
      <c r="AY682" s="18">
        <v>329739.09000000003</v>
      </c>
      <c r="AZ682" s="18">
        <v>88825</v>
      </c>
      <c r="BA682" s="20">
        <v>85</v>
      </c>
      <c r="BB682" s="20">
        <v>52.280076555023903</v>
      </c>
      <c r="BC682" s="20">
        <v>10.62</v>
      </c>
      <c r="BD682" s="20"/>
      <c r="BE682" s="2" t="s">
        <v>1523</v>
      </c>
      <c r="BF682" s="14"/>
      <c r="BG682" s="2" t="s">
        <v>543</v>
      </c>
      <c r="BH682" s="2" t="s">
        <v>911</v>
      </c>
      <c r="BI682" s="2" t="s">
        <v>912</v>
      </c>
      <c r="BJ682" s="2" t="s">
        <v>3</v>
      </c>
      <c r="BK682" s="15" t="s">
        <v>1</v>
      </c>
      <c r="BL682" s="20">
        <v>443509.62595503998</v>
      </c>
      <c r="BM682" s="15" t="s">
        <v>35</v>
      </c>
      <c r="BN682" s="20"/>
      <c r="BO682" s="21">
        <v>37504</v>
      </c>
      <c r="BP682" s="21">
        <v>48488</v>
      </c>
      <c r="BQ682" s="13" t="s">
        <v>1478</v>
      </c>
      <c r="BR682" s="13" t="s">
        <v>1700</v>
      </c>
      <c r="BS682" s="13" t="s">
        <v>1667</v>
      </c>
      <c r="BT682" s="13" t="s">
        <v>1667</v>
      </c>
      <c r="BU682" s="20">
        <v>0</v>
      </c>
      <c r="BV682" s="20">
        <v>130</v>
      </c>
      <c r="BW682" s="20">
        <v>0</v>
      </c>
    </row>
    <row r="683" spans="1:75" s="3" customFormat="1" ht="18.2" customHeight="1" x14ac:dyDescent="0.15">
      <c r="A683" s="6">
        <v>681</v>
      </c>
      <c r="B683" s="7" t="s">
        <v>609</v>
      </c>
      <c r="C683" s="7" t="s">
        <v>34</v>
      </c>
      <c r="D683" s="8">
        <v>45383</v>
      </c>
      <c r="E683" s="9" t="s">
        <v>1188</v>
      </c>
      <c r="F683" s="10">
        <v>0</v>
      </c>
      <c r="G683" s="10">
        <v>0</v>
      </c>
      <c r="H683" s="1">
        <v>30393.32</v>
      </c>
      <c r="I683" s="1">
        <v>0</v>
      </c>
      <c r="J683" s="1">
        <v>0</v>
      </c>
      <c r="K683" s="1">
        <v>30393.32</v>
      </c>
      <c r="L683" s="1">
        <v>302.64</v>
      </c>
      <c r="M683" s="1">
        <v>0</v>
      </c>
      <c r="N683" s="1">
        <v>0</v>
      </c>
      <c r="O683" s="1">
        <v>302.64</v>
      </c>
      <c r="P683" s="1">
        <v>0</v>
      </c>
      <c r="Q683" s="1">
        <v>0</v>
      </c>
      <c r="R683" s="1">
        <v>30090.68</v>
      </c>
      <c r="S683" s="1">
        <v>0</v>
      </c>
      <c r="T683" s="1">
        <v>243.15</v>
      </c>
      <c r="U683" s="1">
        <v>0</v>
      </c>
      <c r="V683" s="1">
        <v>0</v>
      </c>
      <c r="W683" s="1">
        <v>243.15</v>
      </c>
      <c r="X683" s="1">
        <v>0</v>
      </c>
      <c r="Y683" s="1">
        <v>0</v>
      </c>
      <c r="Z683" s="1">
        <v>0</v>
      </c>
      <c r="AA683" s="1">
        <v>137</v>
      </c>
      <c r="AB683" s="1">
        <v>0</v>
      </c>
      <c r="AC683" s="1">
        <v>0</v>
      </c>
      <c r="AD683" s="1">
        <v>0</v>
      </c>
      <c r="AE683" s="1">
        <v>0</v>
      </c>
      <c r="AF683" s="1">
        <v>-56.62</v>
      </c>
      <c r="AG683" s="1">
        <v>75.11</v>
      </c>
      <c r="AH683" s="1">
        <v>34.04</v>
      </c>
      <c r="AI683" s="1">
        <v>0</v>
      </c>
      <c r="AJ683" s="1">
        <v>0</v>
      </c>
      <c r="AK683" s="1">
        <v>0</v>
      </c>
      <c r="AL683" s="1">
        <v>0</v>
      </c>
      <c r="AM683" s="1">
        <v>0</v>
      </c>
      <c r="AN683" s="1">
        <v>0</v>
      </c>
      <c r="AO683" s="1">
        <v>0</v>
      </c>
      <c r="AP683" s="1">
        <v>10.29</v>
      </c>
      <c r="AQ683" s="1">
        <v>0</v>
      </c>
      <c r="AR683" s="1">
        <v>31.15</v>
      </c>
      <c r="AS683" s="1">
        <v>0</v>
      </c>
      <c r="AT683" s="1">
        <f t="shared" si="10"/>
        <v>714.46</v>
      </c>
      <c r="AU683" s="1">
        <v>0</v>
      </c>
      <c r="AV683" s="1">
        <v>0</v>
      </c>
      <c r="AW683" s="11">
        <v>73</v>
      </c>
      <c r="AX683" s="11">
        <v>360</v>
      </c>
      <c r="AY683" s="1">
        <v>198691.64</v>
      </c>
      <c r="AZ683" s="1">
        <v>64350</v>
      </c>
      <c r="BA683" s="12">
        <v>90</v>
      </c>
      <c r="BB683" s="12">
        <v>42.084867132867103</v>
      </c>
      <c r="BC683" s="12">
        <v>9.6</v>
      </c>
      <c r="BD683" s="12"/>
      <c r="BE683" s="9" t="s">
        <v>1523</v>
      </c>
      <c r="BF683" s="6"/>
      <c r="BG683" s="9" t="s">
        <v>543</v>
      </c>
      <c r="BH683" s="9" t="s">
        <v>730</v>
      </c>
      <c r="BI683" s="9" t="s">
        <v>913</v>
      </c>
      <c r="BJ683" s="9" t="s">
        <v>3</v>
      </c>
      <c r="BK683" s="7" t="s">
        <v>1</v>
      </c>
      <c r="BL683" s="12">
        <v>244276.98277904</v>
      </c>
      <c r="BM683" s="7" t="s">
        <v>35</v>
      </c>
      <c r="BN683" s="12"/>
      <c r="BO683" s="13">
        <v>36662</v>
      </c>
      <c r="BP683" s="13">
        <v>47635</v>
      </c>
      <c r="BQ683" s="13" t="s">
        <v>1402</v>
      </c>
      <c r="BR683" s="13" t="s">
        <v>1697</v>
      </c>
      <c r="BS683" s="13" t="s">
        <v>1667</v>
      </c>
      <c r="BT683" s="13" t="s">
        <v>1667</v>
      </c>
      <c r="BU683" s="12">
        <v>0</v>
      </c>
      <c r="BV683" s="12">
        <v>137</v>
      </c>
      <c r="BW683" s="12">
        <v>0</v>
      </c>
    </row>
    <row r="684" spans="1:75" s="3" customFormat="1" ht="18.2" customHeight="1" x14ac:dyDescent="0.15">
      <c r="A684" s="14">
        <v>682</v>
      </c>
      <c r="B684" s="15" t="s">
        <v>609</v>
      </c>
      <c r="C684" s="15" t="s">
        <v>34</v>
      </c>
      <c r="D684" s="16">
        <v>45383</v>
      </c>
      <c r="E684" s="2" t="s">
        <v>1189</v>
      </c>
      <c r="F684" s="17">
        <v>0</v>
      </c>
      <c r="G684" s="17">
        <v>0</v>
      </c>
      <c r="H684" s="18">
        <v>30393.32</v>
      </c>
      <c r="I684" s="18">
        <v>0</v>
      </c>
      <c r="J684" s="18">
        <v>0</v>
      </c>
      <c r="K684" s="18">
        <v>30393.32</v>
      </c>
      <c r="L684" s="18">
        <v>302.64</v>
      </c>
      <c r="M684" s="18">
        <v>0</v>
      </c>
      <c r="N684" s="18">
        <v>0</v>
      </c>
      <c r="O684" s="18">
        <v>302.64</v>
      </c>
      <c r="P684" s="18">
        <v>0</v>
      </c>
      <c r="Q684" s="18">
        <v>0</v>
      </c>
      <c r="R684" s="18">
        <v>30090.68</v>
      </c>
      <c r="S684" s="18">
        <v>0</v>
      </c>
      <c r="T684" s="18">
        <v>243.15</v>
      </c>
      <c r="U684" s="18">
        <v>0</v>
      </c>
      <c r="V684" s="18">
        <v>0</v>
      </c>
      <c r="W684" s="18">
        <v>243.15</v>
      </c>
      <c r="X684" s="18">
        <v>0</v>
      </c>
      <c r="Y684" s="18">
        <v>0</v>
      </c>
      <c r="Z684" s="18">
        <v>0</v>
      </c>
      <c r="AA684" s="18">
        <v>137</v>
      </c>
      <c r="AB684" s="18">
        <v>0</v>
      </c>
      <c r="AC684" s="18">
        <v>0</v>
      </c>
      <c r="AD684" s="18">
        <v>0</v>
      </c>
      <c r="AE684" s="18">
        <v>0</v>
      </c>
      <c r="AF684" s="18">
        <v>-56.62</v>
      </c>
      <c r="AG684" s="18">
        <v>75.11</v>
      </c>
      <c r="AH684" s="18">
        <v>34.04</v>
      </c>
      <c r="AI684" s="18">
        <v>0</v>
      </c>
      <c r="AJ684" s="18">
        <v>0</v>
      </c>
      <c r="AK684" s="18">
        <v>0</v>
      </c>
      <c r="AL684" s="18">
        <v>0</v>
      </c>
      <c r="AM684" s="18">
        <v>0</v>
      </c>
      <c r="AN684" s="18">
        <v>0</v>
      </c>
      <c r="AO684" s="18">
        <v>0</v>
      </c>
      <c r="AP684" s="18">
        <v>0</v>
      </c>
      <c r="AQ684" s="18">
        <v>0</v>
      </c>
      <c r="AR684" s="18">
        <v>0</v>
      </c>
      <c r="AS684" s="18">
        <v>2.464E-3</v>
      </c>
      <c r="AT684" s="1">
        <f t="shared" si="10"/>
        <v>735.31753600000002</v>
      </c>
      <c r="AU684" s="18">
        <v>0</v>
      </c>
      <c r="AV684" s="18">
        <v>0</v>
      </c>
      <c r="AW684" s="19">
        <v>73</v>
      </c>
      <c r="AX684" s="19">
        <v>360</v>
      </c>
      <c r="AY684" s="18">
        <v>198691.64</v>
      </c>
      <c r="AZ684" s="18">
        <v>64350</v>
      </c>
      <c r="BA684" s="20">
        <v>90</v>
      </c>
      <c r="BB684" s="20">
        <v>42.084867132867103</v>
      </c>
      <c r="BC684" s="20">
        <v>9.6</v>
      </c>
      <c r="BD684" s="20"/>
      <c r="BE684" s="2" t="s">
        <v>1523</v>
      </c>
      <c r="BF684" s="14"/>
      <c r="BG684" s="2" t="s">
        <v>543</v>
      </c>
      <c r="BH684" s="2" t="s">
        <v>730</v>
      </c>
      <c r="BI684" s="2" t="s">
        <v>913</v>
      </c>
      <c r="BJ684" s="2" t="s">
        <v>3</v>
      </c>
      <c r="BK684" s="15" t="s">
        <v>1</v>
      </c>
      <c r="BL684" s="20">
        <v>244276.98277904</v>
      </c>
      <c r="BM684" s="15" t="s">
        <v>35</v>
      </c>
      <c r="BN684" s="20"/>
      <c r="BO684" s="21">
        <v>36662</v>
      </c>
      <c r="BP684" s="21">
        <v>47635</v>
      </c>
      <c r="BQ684" s="13" t="s">
        <v>1665</v>
      </c>
      <c r="BR684" s="13" t="s">
        <v>1687</v>
      </c>
      <c r="BS684" s="13" t="s">
        <v>1667</v>
      </c>
      <c r="BT684" s="13" t="s">
        <v>1667</v>
      </c>
      <c r="BU684" s="20">
        <v>0</v>
      </c>
      <c r="BV684" s="20">
        <v>137</v>
      </c>
      <c r="BW684" s="20">
        <v>0</v>
      </c>
    </row>
    <row r="685" spans="1:75" s="3" customFormat="1" ht="18.2" customHeight="1" x14ac:dyDescent="0.15">
      <c r="A685" s="6">
        <v>683</v>
      </c>
      <c r="B685" s="7" t="s">
        <v>609</v>
      </c>
      <c r="C685" s="7" t="s">
        <v>34</v>
      </c>
      <c r="D685" s="8">
        <v>45383</v>
      </c>
      <c r="E685" s="9" t="s">
        <v>1190</v>
      </c>
      <c r="F685" s="10">
        <v>0</v>
      </c>
      <c r="G685" s="10">
        <v>0</v>
      </c>
      <c r="H685" s="1">
        <v>30393.32</v>
      </c>
      <c r="I685" s="1">
        <v>0</v>
      </c>
      <c r="J685" s="1">
        <v>0</v>
      </c>
      <c r="K685" s="1">
        <v>30393.32</v>
      </c>
      <c r="L685" s="1">
        <v>302.64</v>
      </c>
      <c r="M685" s="1">
        <v>0</v>
      </c>
      <c r="N685" s="1">
        <v>0</v>
      </c>
      <c r="O685" s="1">
        <v>302.64</v>
      </c>
      <c r="P685" s="1">
        <v>0</v>
      </c>
      <c r="Q685" s="1">
        <v>0</v>
      </c>
      <c r="R685" s="1">
        <v>30090.68</v>
      </c>
      <c r="S685" s="1">
        <v>0</v>
      </c>
      <c r="T685" s="1">
        <v>243.15</v>
      </c>
      <c r="U685" s="1">
        <v>0</v>
      </c>
      <c r="V685" s="1">
        <v>0</v>
      </c>
      <c r="W685" s="1">
        <v>243.15</v>
      </c>
      <c r="X685" s="1">
        <v>0</v>
      </c>
      <c r="Y685" s="1">
        <v>0</v>
      </c>
      <c r="Z685" s="1">
        <v>0</v>
      </c>
      <c r="AA685" s="1">
        <v>137</v>
      </c>
      <c r="AB685" s="1">
        <v>0</v>
      </c>
      <c r="AC685" s="1">
        <v>0</v>
      </c>
      <c r="AD685" s="1">
        <v>0</v>
      </c>
      <c r="AE685" s="1">
        <v>0</v>
      </c>
      <c r="AF685" s="1">
        <v>-56.62</v>
      </c>
      <c r="AG685" s="1">
        <v>75.11</v>
      </c>
      <c r="AH685" s="1">
        <v>34.04</v>
      </c>
      <c r="AI685" s="1">
        <v>0</v>
      </c>
      <c r="AJ685" s="1">
        <v>0</v>
      </c>
      <c r="AK685" s="1">
        <v>0</v>
      </c>
      <c r="AL685" s="1">
        <v>0</v>
      </c>
      <c r="AM685" s="1">
        <v>0</v>
      </c>
      <c r="AN685" s="1">
        <v>0</v>
      </c>
      <c r="AO685" s="1">
        <v>0</v>
      </c>
      <c r="AP685" s="1">
        <v>0</v>
      </c>
      <c r="AQ685" s="1">
        <v>0</v>
      </c>
      <c r="AR685" s="1">
        <v>0</v>
      </c>
      <c r="AS685" s="1">
        <v>4.1882000000000003E-2</v>
      </c>
      <c r="AT685" s="1">
        <f t="shared" si="10"/>
        <v>735.27811799999995</v>
      </c>
      <c r="AU685" s="1">
        <v>0</v>
      </c>
      <c r="AV685" s="1">
        <v>0</v>
      </c>
      <c r="AW685" s="11">
        <v>73</v>
      </c>
      <c r="AX685" s="11">
        <v>360</v>
      </c>
      <c r="AY685" s="1">
        <v>198691.64</v>
      </c>
      <c r="AZ685" s="1">
        <v>64350</v>
      </c>
      <c r="BA685" s="12">
        <v>90</v>
      </c>
      <c r="BB685" s="12">
        <v>42.084867132867103</v>
      </c>
      <c r="BC685" s="12">
        <v>9.6</v>
      </c>
      <c r="BD685" s="12"/>
      <c r="BE685" s="9" t="s">
        <v>1523</v>
      </c>
      <c r="BF685" s="6"/>
      <c r="BG685" s="9" t="s">
        <v>543</v>
      </c>
      <c r="BH685" s="9" t="s">
        <v>730</v>
      </c>
      <c r="BI685" s="9" t="s">
        <v>913</v>
      </c>
      <c r="BJ685" s="9" t="s">
        <v>3</v>
      </c>
      <c r="BK685" s="7" t="s">
        <v>1</v>
      </c>
      <c r="BL685" s="12">
        <v>244276.98277904</v>
      </c>
      <c r="BM685" s="7" t="s">
        <v>35</v>
      </c>
      <c r="BN685" s="12"/>
      <c r="BO685" s="13">
        <v>36662</v>
      </c>
      <c r="BP685" s="13">
        <v>47635</v>
      </c>
      <c r="BQ685" s="13" t="s">
        <v>1665</v>
      </c>
      <c r="BR685" s="13" t="s">
        <v>1687</v>
      </c>
      <c r="BS685" s="13" t="s">
        <v>1667</v>
      </c>
      <c r="BT685" s="13" t="s">
        <v>1667</v>
      </c>
      <c r="BU685" s="12">
        <v>0</v>
      </c>
      <c r="BV685" s="12">
        <v>137</v>
      </c>
      <c r="BW685" s="12">
        <v>0</v>
      </c>
    </row>
    <row r="686" spans="1:75" s="3" customFormat="1" ht="18.2" customHeight="1" x14ac:dyDescent="0.15">
      <c r="A686" s="14">
        <v>684</v>
      </c>
      <c r="B686" s="15" t="s">
        <v>609</v>
      </c>
      <c r="C686" s="15" t="s">
        <v>34</v>
      </c>
      <c r="D686" s="16">
        <v>45383</v>
      </c>
      <c r="E686" s="2" t="s">
        <v>1191</v>
      </c>
      <c r="F686" s="17">
        <v>49</v>
      </c>
      <c r="G686" s="17">
        <v>49</v>
      </c>
      <c r="H686" s="18">
        <v>0</v>
      </c>
      <c r="I686" s="18">
        <v>22070.48</v>
      </c>
      <c r="J686" s="18">
        <v>0</v>
      </c>
      <c r="K686" s="18">
        <v>22070.48</v>
      </c>
      <c r="L686" s="18">
        <v>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22070.48</v>
      </c>
      <c r="S686" s="18">
        <v>4699.67</v>
      </c>
      <c r="T686" s="18">
        <v>0</v>
      </c>
      <c r="U686" s="18">
        <v>0</v>
      </c>
      <c r="V686" s="18">
        <v>0</v>
      </c>
      <c r="W686" s="18">
        <v>0</v>
      </c>
      <c r="X686" s="18">
        <v>0</v>
      </c>
      <c r="Y686" s="18">
        <v>0</v>
      </c>
      <c r="Z686" s="18">
        <v>4699.67</v>
      </c>
      <c r="AA686" s="18">
        <v>0</v>
      </c>
      <c r="AB686" s="18">
        <v>0</v>
      </c>
      <c r="AC686" s="18">
        <v>0</v>
      </c>
      <c r="AD686" s="18">
        <v>0</v>
      </c>
      <c r="AE686" s="18">
        <v>0</v>
      </c>
      <c r="AF686" s="18">
        <v>0</v>
      </c>
      <c r="AG686" s="18">
        <v>0</v>
      </c>
      <c r="AH686" s="18">
        <v>0</v>
      </c>
      <c r="AI686" s="18">
        <v>0</v>
      </c>
      <c r="AJ686" s="18">
        <v>0</v>
      </c>
      <c r="AK686" s="18">
        <v>0</v>
      </c>
      <c r="AL686" s="18">
        <v>0</v>
      </c>
      <c r="AM686" s="18">
        <v>0</v>
      </c>
      <c r="AN686" s="18">
        <v>0</v>
      </c>
      <c r="AO686" s="18">
        <v>0</v>
      </c>
      <c r="AP686" s="18">
        <v>0</v>
      </c>
      <c r="AQ686" s="18">
        <v>0</v>
      </c>
      <c r="AR686" s="18">
        <v>0</v>
      </c>
      <c r="AS686" s="18">
        <v>0</v>
      </c>
      <c r="AT686" s="1">
        <f t="shared" si="10"/>
        <v>0</v>
      </c>
      <c r="AU686" s="18">
        <v>22070.48</v>
      </c>
      <c r="AV686" s="18">
        <v>4699.67</v>
      </c>
      <c r="AW686" s="19">
        <v>76</v>
      </c>
      <c r="AX686" s="19">
        <v>360</v>
      </c>
      <c r="AY686" s="18">
        <v>198784.73</v>
      </c>
      <c r="AZ686" s="18">
        <v>64350</v>
      </c>
      <c r="BA686" s="20">
        <v>90</v>
      </c>
      <c r="BB686" s="20">
        <v>30.867804195804201</v>
      </c>
      <c r="BC686" s="20">
        <v>9.6</v>
      </c>
      <c r="BD686" s="20"/>
      <c r="BE686" s="2" t="s">
        <v>1523</v>
      </c>
      <c r="BF686" s="14"/>
      <c r="BG686" s="2" t="s">
        <v>543</v>
      </c>
      <c r="BH686" s="2" t="s">
        <v>730</v>
      </c>
      <c r="BI686" s="2" t="s">
        <v>913</v>
      </c>
      <c r="BJ686" s="2" t="s">
        <v>1522</v>
      </c>
      <c r="BK686" s="15" t="s">
        <v>1</v>
      </c>
      <c r="BL686" s="20">
        <v>179168.77461344001</v>
      </c>
      <c r="BM686" s="15" t="s">
        <v>35</v>
      </c>
      <c r="BN686" s="20"/>
      <c r="BO686" s="21">
        <v>36665</v>
      </c>
      <c r="BP686" s="21">
        <v>47635</v>
      </c>
      <c r="BQ686" s="13" t="s">
        <v>1429</v>
      </c>
      <c r="BR686" s="13" t="s">
        <v>1698</v>
      </c>
      <c r="BS686" s="13">
        <v>44232</v>
      </c>
      <c r="BT686" s="13">
        <v>44862</v>
      </c>
      <c r="BU686" s="20">
        <v>12307.5</v>
      </c>
      <c r="BV686" s="20">
        <v>0</v>
      </c>
      <c r="BW686" s="20">
        <v>0</v>
      </c>
    </row>
    <row r="687" spans="1:75" s="3" customFormat="1" ht="18.2" customHeight="1" x14ac:dyDescent="0.15">
      <c r="A687" s="6">
        <v>685</v>
      </c>
      <c r="B687" s="7" t="s">
        <v>609</v>
      </c>
      <c r="C687" s="7" t="s">
        <v>34</v>
      </c>
      <c r="D687" s="8">
        <v>45383</v>
      </c>
      <c r="E687" s="9" t="s">
        <v>1192</v>
      </c>
      <c r="F687" s="10">
        <v>0</v>
      </c>
      <c r="G687" s="10">
        <v>0</v>
      </c>
      <c r="H687" s="1">
        <v>30693.56</v>
      </c>
      <c r="I687" s="1">
        <v>0</v>
      </c>
      <c r="J687" s="1">
        <v>0</v>
      </c>
      <c r="K687" s="1">
        <v>30693.56</v>
      </c>
      <c r="L687" s="1">
        <v>300.24</v>
      </c>
      <c r="M687" s="1">
        <v>0</v>
      </c>
      <c r="N687" s="1">
        <v>0</v>
      </c>
      <c r="O687" s="1">
        <v>300.24</v>
      </c>
      <c r="P687" s="1">
        <v>0</v>
      </c>
      <c r="Q687" s="1">
        <v>0</v>
      </c>
      <c r="R687" s="1">
        <v>30393.32</v>
      </c>
      <c r="S687" s="1">
        <v>0</v>
      </c>
      <c r="T687" s="1">
        <v>245.55</v>
      </c>
      <c r="U687" s="1">
        <v>0</v>
      </c>
      <c r="V687" s="1">
        <v>0</v>
      </c>
      <c r="W687" s="1">
        <v>245.55</v>
      </c>
      <c r="X687" s="1">
        <v>0</v>
      </c>
      <c r="Y687" s="1">
        <v>0</v>
      </c>
      <c r="Z687" s="1">
        <v>0</v>
      </c>
      <c r="AA687" s="1">
        <v>137</v>
      </c>
      <c r="AB687" s="1">
        <v>0</v>
      </c>
      <c r="AC687" s="1">
        <v>0</v>
      </c>
      <c r="AD687" s="1">
        <v>0</v>
      </c>
      <c r="AE687" s="1">
        <v>0</v>
      </c>
      <c r="AF687" s="1">
        <v>-54.03</v>
      </c>
      <c r="AG687" s="1">
        <v>75.11</v>
      </c>
      <c r="AH687" s="1">
        <v>34.11</v>
      </c>
      <c r="AI687" s="1">
        <v>0</v>
      </c>
      <c r="AJ687" s="1">
        <v>0</v>
      </c>
      <c r="AK687" s="1">
        <v>0</v>
      </c>
      <c r="AL687" s="1">
        <v>0</v>
      </c>
      <c r="AM687" s="1">
        <v>0</v>
      </c>
      <c r="AN687" s="1">
        <v>0</v>
      </c>
      <c r="AO687" s="1">
        <v>0</v>
      </c>
      <c r="AP687" s="1">
        <v>194.98</v>
      </c>
      <c r="AQ687" s="1">
        <v>0</v>
      </c>
      <c r="AR687" s="1">
        <v>193.86</v>
      </c>
      <c r="AS687" s="1">
        <v>0</v>
      </c>
      <c r="AT687" s="1">
        <f t="shared" si="10"/>
        <v>739.1</v>
      </c>
      <c r="AU687" s="1">
        <v>0</v>
      </c>
      <c r="AV687" s="1">
        <v>0</v>
      </c>
      <c r="AW687" s="11">
        <v>74</v>
      </c>
      <c r="AX687" s="11">
        <v>360</v>
      </c>
      <c r="AY687" s="1">
        <v>199416</v>
      </c>
      <c r="AZ687" s="1">
        <v>64350</v>
      </c>
      <c r="BA687" s="12">
        <v>90</v>
      </c>
      <c r="BB687" s="12">
        <v>42.508139860139899</v>
      </c>
      <c r="BC687" s="12">
        <v>9.6</v>
      </c>
      <c r="BD687" s="12"/>
      <c r="BE687" s="9" t="s">
        <v>1523</v>
      </c>
      <c r="BF687" s="6"/>
      <c r="BG687" s="9" t="s">
        <v>543</v>
      </c>
      <c r="BH687" s="9" t="s">
        <v>730</v>
      </c>
      <c r="BI687" s="9" t="s">
        <v>913</v>
      </c>
      <c r="BJ687" s="9" t="s">
        <v>3</v>
      </c>
      <c r="BK687" s="7" t="s">
        <v>1</v>
      </c>
      <c r="BL687" s="12">
        <v>246733.82277296</v>
      </c>
      <c r="BM687" s="7" t="s">
        <v>35</v>
      </c>
      <c r="BN687" s="12"/>
      <c r="BO687" s="13">
        <v>36692</v>
      </c>
      <c r="BP687" s="13">
        <v>47665</v>
      </c>
      <c r="BQ687" s="13" t="s">
        <v>1402</v>
      </c>
      <c r="BR687" s="13" t="s">
        <v>1697</v>
      </c>
      <c r="BS687" s="13" t="s">
        <v>1667</v>
      </c>
      <c r="BT687" s="13" t="s">
        <v>1667</v>
      </c>
      <c r="BU687" s="12">
        <v>0</v>
      </c>
      <c r="BV687" s="12">
        <v>137</v>
      </c>
      <c r="BW687" s="12">
        <v>0</v>
      </c>
    </row>
    <row r="688" spans="1:75" s="3" customFormat="1" ht="18.2" customHeight="1" x14ac:dyDescent="0.15">
      <c r="A688" s="14">
        <v>686</v>
      </c>
      <c r="B688" s="15" t="s">
        <v>609</v>
      </c>
      <c r="C688" s="15" t="s">
        <v>34</v>
      </c>
      <c r="D688" s="16">
        <v>45383</v>
      </c>
      <c r="E688" s="2" t="s">
        <v>398</v>
      </c>
      <c r="F688" s="17">
        <v>130</v>
      </c>
      <c r="G688" s="17">
        <v>129</v>
      </c>
      <c r="H688" s="18">
        <v>30991.42</v>
      </c>
      <c r="I688" s="18">
        <v>23939.14</v>
      </c>
      <c r="J688" s="18">
        <v>0</v>
      </c>
      <c r="K688" s="18">
        <v>54930.559999999998</v>
      </c>
      <c r="L688" s="18">
        <v>297.86</v>
      </c>
      <c r="M688" s="18">
        <v>0</v>
      </c>
      <c r="N688" s="18">
        <v>0</v>
      </c>
      <c r="O688" s="18">
        <v>0</v>
      </c>
      <c r="P688" s="18">
        <v>0</v>
      </c>
      <c r="Q688" s="18">
        <v>0</v>
      </c>
      <c r="R688" s="18">
        <v>54930.559999999998</v>
      </c>
      <c r="S688" s="18">
        <v>46494.81</v>
      </c>
      <c r="T688" s="18">
        <v>247.93</v>
      </c>
      <c r="U688" s="18">
        <v>0</v>
      </c>
      <c r="V688" s="18">
        <v>0</v>
      </c>
      <c r="W688" s="18">
        <v>0</v>
      </c>
      <c r="X688" s="18">
        <v>0</v>
      </c>
      <c r="Y688" s="18">
        <v>0</v>
      </c>
      <c r="Z688" s="18">
        <v>46742.74</v>
      </c>
      <c r="AA688" s="18">
        <v>0</v>
      </c>
      <c r="AB688" s="18">
        <v>0</v>
      </c>
      <c r="AC688" s="18">
        <v>0</v>
      </c>
      <c r="AD688" s="18">
        <v>0</v>
      </c>
      <c r="AE688" s="18">
        <v>0</v>
      </c>
      <c r="AF688" s="18">
        <v>0</v>
      </c>
      <c r="AG688" s="18">
        <v>0</v>
      </c>
      <c r="AH688" s="18">
        <v>0</v>
      </c>
      <c r="AI688" s="18">
        <v>0</v>
      </c>
      <c r="AJ688" s="18">
        <v>0</v>
      </c>
      <c r="AK688" s="18">
        <v>0</v>
      </c>
      <c r="AL688" s="18">
        <v>0</v>
      </c>
      <c r="AM688" s="18">
        <v>0</v>
      </c>
      <c r="AN688" s="18">
        <v>0</v>
      </c>
      <c r="AO688" s="18">
        <v>0</v>
      </c>
      <c r="AP688" s="18">
        <v>0</v>
      </c>
      <c r="AQ688" s="18">
        <v>0</v>
      </c>
      <c r="AR688" s="18">
        <v>0</v>
      </c>
      <c r="AS688" s="18">
        <v>0</v>
      </c>
      <c r="AT688" s="1">
        <f t="shared" si="10"/>
        <v>0</v>
      </c>
      <c r="AU688" s="18">
        <v>24237</v>
      </c>
      <c r="AV688" s="18">
        <v>46742.74</v>
      </c>
      <c r="AW688" s="19">
        <v>75</v>
      </c>
      <c r="AX688" s="19">
        <v>360</v>
      </c>
      <c r="AY688" s="18">
        <v>200553.57</v>
      </c>
      <c r="AZ688" s="18">
        <v>64350</v>
      </c>
      <c r="BA688" s="20">
        <v>90</v>
      </c>
      <c r="BB688" s="20">
        <v>76.825958041958003</v>
      </c>
      <c r="BC688" s="20">
        <v>9.6</v>
      </c>
      <c r="BD688" s="20"/>
      <c r="BE688" s="2" t="s">
        <v>1523</v>
      </c>
      <c r="BF688" s="14"/>
      <c r="BG688" s="2" t="s">
        <v>543</v>
      </c>
      <c r="BH688" s="2" t="s">
        <v>730</v>
      </c>
      <c r="BI688" s="2" t="s">
        <v>913</v>
      </c>
      <c r="BJ688" s="2" t="s">
        <v>1522</v>
      </c>
      <c r="BK688" s="15" t="s">
        <v>1</v>
      </c>
      <c r="BL688" s="20">
        <v>445927.82413567998</v>
      </c>
      <c r="BM688" s="15" t="s">
        <v>35</v>
      </c>
      <c r="BN688" s="20"/>
      <c r="BO688" s="21">
        <v>36721</v>
      </c>
      <c r="BP688" s="21">
        <v>47696</v>
      </c>
      <c r="BQ688" s="13" t="s">
        <v>1407</v>
      </c>
      <c r="BR688" s="13" t="s">
        <v>1694</v>
      </c>
      <c r="BS688" s="13">
        <v>43867</v>
      </c>
      <c r="BT688" s="13">
        <v>44497</v>
      </c>
      <c r="BU688" s="20">
        <v>32016.62</v>
      </c>
      <c r="BV688" s="20">
        <v>137</v>
      </c>
      <c r="BW688" s="20">
        <v>0</v>
      </c>
    </row>
    <row r="689" spans="1:75" s="3" customFormat="1" ht="18.2" customHeight="1" x14ac:dyDescent="0.15">
      <c r="A689" s="6">
        <v>687</v>
      </c>
      <c r="B689" s="7" t="s">
        <v>609</v>
      </c>
      <c r="C689" s="7" t="s">
        <v>34</v>
      </c>
      <c r="D689" s="8">
        <v>45383</v>
      </c>
      <c r="E689" s="9" t="s">
        <v>418</v>
      </c>
      <c r="F689" s="10">
        <v>139</v>
      </c>
      <c r="G689" s="10">
        <v>138</v>
      </c>
      <c r="H689" s="1">
        <v>31580.06</v>
      </c>
      <c r="I689" s="1">
        <v>24538.13</v>
      </c>
      <c r="J689" s="1">
        <v>0</v>
      </c>
      <c r="K689" s="1">
        <v>56118.19</v>
      </c>
      <c r="L689" s="1">
        <v>293.14999999999998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56118.19</v>
      </c>
      <c r="S689" s="1">
        <v>51326.69</v>
      </c>
      <c r="T689" s="1">
        <v>252.64</v>
      </c>
      <c r="U689" s="1">
        <v>0</v>
      </c>
      <c r="V689" s="1">
        <v>0</v>
      </c>
      <c r="W689" s="1">
        <v>0</v>
      </c>
      <c r="X689" s="1">
        <v>0</v>
      </c>
      <c r="Y689" s="1">
        <v>0</v>
      </c>
      <c r="Z689" s="1">
        <v>51579.33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0</v>
      </c>
      <c r="AM689" s="1">
        <v>0</v>
      </c>
      <c r="AN689" s="1">
        <v>0</v>
      </c>
      <c r="AO689" s="1">
        <v>0</v>
      </c>
      <c r="AP689" s="1">
        <v>0</v>
      </c>
      <c r="AQ689" s="1">
        <v>0</v>
      </c>
      <c r="AR689" s="1">
        <v>0</v>
      </c>
      <c r="AS689" s="1">
        <v>0</v>
      </c>
      <c r="AT689" s="1">
        <f t="shared" si="10"/>
        <v>0</v>
      </c>
      <c r="AU689" s="1">
        <v>24831.279999999999</v>
      </c>
      <c r="AV689" s="1">
        <v>51579.33</v>
      </c>
      <c r="AW689" s="11">
        <v>77</v>
      </c>
      <c r="AX689" s="11">
        <v>360</v>
      </c>
      <c r="AY689" s="1">
        <v>201905.42</v>
      </c>
      <c r="AZ689" s="1">
        <v>64350</v>
      </c>
      <c r="BA689" s="12">
        <v>90</v>
      </c>
      <c r="BB689" s="12">
        <v>78.486979020979007</v>
      </c>
      <c r="BC689" s="12">
        <v>9.6</v>
      </c>
      <c r="BD689" s="12"/>
      <c r="BE689" s="9" t="s">
        <v>1523</v>
      </c>
      <c r="BF689" s="6"/>
      <c r="BG689" s="9" t="s">
        <v>543</v>
      </c>
      <c r="BH689" s="9" t="s">
        <v>730</v>
      </c>
      <c r="BI689" s="9" t="s">
        <v>913</v>
      </c>
      <c r="BJ689" s="9" t="s">
        <v>1522</v>
      </c>
      <c r="BK689" s="7" t="s">
        <v>1</v>
      </c>
      <c r="BL689" s="12">
        <v>455569.03772932</v>
      </c>
      <c r="BM689" s="7" t="s">
        <v>35</v>
      </c>
      <c r="BN689" s="12"/>
      <c r="BO689" s="13">
        <v>36773</v>
      </c>
      <c r="BP689" s="13">
        <v>47757</v>
      </c>
      <c r="BQ689" s="13" t="s">
        <v>1449</v>
      </c>
      <c r="BR689" s="13" t="s">
        <v>1703</v>
      </c>
      <c r="BS689" s="13">
        <v>44232</v>
      </c>
      <c r="BT689" s="13">
        <v>44862</v>
      </c>
      <c r="BU689" s="12">
        <v>34505.160000000003</v>
      </c>
      <c r="BV689" s="12">
        <v>137</v>
      </c>
      <c r="BW689" s="12">
        <v>0</v>
      </c>
    </row>
    <row r="690" spans="1:75" s="3" customFormat="1" ht="18.2" customHeight="1" x14ac:dyDescent="0.15">
      <c r="A690" s="14">
        <v>688</v>
      </c>
      <c r="B690" s="15" t="s">
        <v>609</v>
      </c>
      <c r="C690" s="15" t="s">
        <v>34</v>
      </c>
      <c r="D690" s="16">
        <v>45383</v>
      </c>
      <c r="E690" s="2" t="s">
        <v>1193</v>
      </c>
      <c r="F690" s="17">
        <v>0</v>
      </c>
      <c r="G690" s="17">
        <v>0</v>
      </c>
      <c r="H690" s="18">
        <v>31580.06</v>
      </c>
      <c r="I690" s="18">
        <v>0</v>
      </c>
      <c r="J690" s="18">
        <v>0</v>
      </c>
      <c r="K690" s="18">
        <v>31580.06</v>
      </c>
      <c r="L690" s="18">
        <v>293.14999999999998</v>
      </c>
      <c r="M690" s="18">
        <v>0</v>
      </c>
      <c r="N690" s="18">
        <v>0</v>
      </c>
      <c r="O690" s="18">
        <v>293.14999999999998</v>
      </c>
      <c r="P690" s="18">
        <v>0</v>
      </c>
      <c r="Q690" s="18">
        <v>0</v>
      </c>
      <c r="R690" s="18">
        <v>31286.91</v>
      </c>
      <c r="S690" s="18">
        <v>0</v>
      </c>
      <c r="T690" s="18">
        <v>252.64</v>
      </c>
      <c r="U690" s="18">
        <v>0</v>
      </c>
      <c r="V690" s="18">
        <v>0</v>
      </c>
      <c r="W690" s="18">
        <v>252.64</v>
      </c>
      <c r="X690" s="18">
        <v>0</v>
      </c>
      <c r="Y690" s="18">
        <v>0</v>
      </c>
      <c r="Z690" s="18">
        <v>0</v>
      </c>
      <c r="AA690" s="18">
        <v>137</v>
      </c>
      <c r="AB690" s="18">
        <v>0</v>
      </c>
      <c r="AC690" s="18">
        <v>0</v>
      </c>
      <c r="AD690" s="18">
        <v>0</v>
      </c>
      <c r="AE690" s="18">
        <v>0</v>
      </c>
      <c r="AF690" s="18">
        <v>-45.07</v>
      </c>
      <c r="AG690" s="18">
        <v>75.11</v>
      </c>
      <c r="AH690" s="18">
        <v>34.32</v>
      </c>
      <c r="AI690" s="18">
        <v>0</v>
      </c>
      <c r="AJ690" s="18">
        <v>0</v>
      </c>
      <c r="AK690" s="18">
        <v>0</v>
      </c>
      <c r="AL690" s="18">
        <v>0</v>
      </c>
      <c r="AM690" s="18">
        <v>0</v>
      </c>
      <c r="AN690" s="18">
        <v>0</v>
      </c>
      <c r="AO690" s="18">
        <v>0</v>
      </c>
      <c r="AP690" s="18">
        <v>714.46</v>
      </c>
      <c r="AQ690" s="18">
        <v>0</v>
      </c>
      <c r="AR690" s="18">
        <v>747.15</v>
      </c>
      <c r="AS690" s="18">
        <v>0</v>
      </c>
      <c r="AT690" s="1">
        <f t="shared" si="10"/>
        <v>714.46</v>
      </c>
      <c r="AU690" s="18">
        <v>0</v>
      </c>
      <c r="AV690" s="18">
        <v>0</v>
      </c>
      <c r="AW690" s="19">
        <v>77</v>
      </c>
      <c r="AX690" s="19">
        <v>360</v>
      </c>
      <c r="AY690" s="18">
        <v>201905.42</v>
      </c>
      <c r="AZ690" s="18">
        <v>64350</v>
      </c>
      <c r="BA690" s="20">
        <v>90</v>
      </c>
      <c r="BB690" s="20">
        <v>43.757916083916101</v>
      </c>
      <c r="BC690" s="20">
        <v>9.6</v>
      </c>
      <c r="BD690" s="20"/>
      <c r="BE690" s="2" t="s">
        <v>1523</v>
      </c>
      <c r="BF690" s="14"/>
      <c r="BG690" s="2" t="s">
        <v>543</v>
      </c>
      <c r="BH690" s="2" t="s">
        <v>730</v>
      </c>
      <c r="BI690" s="2" t="s">
        <v>913</v>
      </c>
      <c r="BJ690" s="2" t="s">
        <v>3</v>
      </c>
      <c r="BK690" s="15" t="s">
        <v>1</v>
      </c>
      <c r="BL690" s="20">
        <v>253988.01141348001</v>
      </c>
      <c r="BM690" s="15" t="s">
        <v>35</v>
      </c>
      <c r="BN690" s="20"/>
      <c r="BO690" s="21">
        <v>36773</v>
      </c>
      <c r="BP690" s="21">
        <v>47757</v>
      </c>
      <c r="BQ690" s="13" t="s">
        <v>1665</v>
      </c>
      <c r="BR690" s="13" t="s">
        <v>1687</v>
      </c>
      <c r="BS690" s="13" t="s">
        <v>1667</v>
      </c>
      <c r="BT690" s="13" t="s">
        <v>1667</v>
      </c>
      <c r="BU690" s="20">
        <v>0</v>
      </c>
      <c r="BV690" s="20">
        <v>137</v>
      </c>
      <c r="BW690" s="20">
        <v>0</v>
      </c>
    </row>
    <row r="691" spans="1:75" s="3" customFormat="1" ht="18.2" customHeight="1" x14ac:dyDescent="0.15">
      <c r="A691" s="6">
        <v>689</v>
      </c>
      <c r="B691" s="7" t="s">
        <v>609</v>
      </c>
      <c r="C691" s="7" t="s">
        <v>34</v>
      </c>
      <c r="D691" s="8">
        <v>45383</v>
      </c>
      <c r="E691" s="9" t="s">
        <v>41</v>
      </c>
      <c r="F691" s="10">
        <v>119</v>
      </c>
      <c r="G691" s="10">
        <v>118</v>
      </c>
      <c r="H691" s="1">
        <v>32229.39</v>
      </c>
      <c r="I691" s="1">
        <v>22174.03</v>
      </c>
      <c r="J691" s="1">
        <v>0</v>
      </c>
      <c r="K691" s="1">
        <v>54403.42</v>
      </c>
      <c r="L691" s="1">
        <v>292.02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54403.42</v>
      </c>
      <c r="S691" s="1">
        <v>43485.45</v>
      </c>
      <c r="T691" s="1">
        <v>263.20999999999998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43748.66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f t="shared" si="10"/>
        <v>0</v>
      </c>
      <c r="AU691" s="1">
        <v>22466.05</v>
      </c>
      <c r="AV691" s="1">
        <v>43748.66</v>
      </c>
      <c r="AW691" s="11">
        <v>78</v>
      </c>
      <c r="AX691" s="11">
        <v>360</v>
      </c>
      <c r="AY691" s="1">
        <v>204039.91</v>
      </c>
      <c r="AZ691" s="1">
        <v>64350</v>
      </c>
      <c r="BA691" s="12">
        <v>90</v>
      </c>
      <c r="BB691" s="12">
        <v>76.088699300699304</v>
      </c>
      <c r="BC691" s="12">
        <v>9.8000000000000007</v>
      </c>
      <c r="BD691" s="12"/>
      <c r="BE691" s="9" t="s">
        <v>1523</v>
      </c>
      <c r="BF691" s="6"/>
      <c r="BG691" s="9" t="s">
        <v>543</v>
      </c>
      <c r="BH691" s="9" t="s">
        <v>730</v>
      </c>
      <c r="BI691" s="9" t="s">
        <v>913</v>
      </c>
      <c r="BJ691" s="9" t="s">
        <v>1522</v>
      </c>
      <c r="BK691" s="7" t="s">
        <v>1</v>
      </c>
      <c r="BL691" s="12">
        <v>441648.48685575998</v>
      </c>
      <c r="BM691" s="7" t="s">
        <v>35</v>
      </c>
      <c r="BN691" s="12"/>
      <c r="BO691" s="13">
        <v>36817</v>
      </c>
      <c r="BP691" s="13">
        <v>47788</v>
      </c>
      <c r="BQ691" s="13" t="s">
        <v>1429</v>
      </c>
      <c r="BR691" s="13" t="s">
        <v>1698</v>
      </c>
      <c r="BS691" s="13">
        <v>44232</v>
      </c>
      <c r="BT691" s="13">
        <v>44862</v>
      </c>
      <c r="BU691" s="12">
        <v>19964.63</v>
      </c>
      <c r="BV691" s="12">
        <v>65</v>
      </c>
      <c r="BW691" s="12">
        <v>0</v>
      </c>
    </row>
    <row r="692" spans="1:75" s="3" customFormat="1" ht="18.2" customHeight="1" x14ac:dyDescent="0.15">
      <c r="A692" s="14">
        <v>690</v>
      </c>
      <c r="B692" s="15" t="s">
        <v>609</v>
      </c>
      <c r="C692" s="15" t="s">
        <v>34</v>
      </c>
      <c r="D692" s="16">
        <v>45383</v>
      </c>
      <c r="E692" s="2" t="s">
        <v>1194</v>
      </c>
      <c r="F692" s="17">
        <v>65</v>
      </c>
      <c r="G692" s="17">
        <v>64</v>
      </c>
      <c r="H692" s="18">
        <v>49119.57</v>
      </c>
      <c r="I692" s="18">
        <v>26001.17</v>
      </c>
      <c r="J692" s="18">
        <v>0</v>
      </c>
      <c r="K692" s="18">
        <v>75120.740000000005</v>
      </c>
      <c r="L692" s="18">
        <v>515.58000000000004</v>
      </c>
      <c r="M692" s="18">
        <v>0</v>
      </c>
      <c r="N692" s="18">
        <v>0</v>
      </c>
      <c r="O692" s="18">
        <v>0</v>
      </c>
      <c r="P692" s="18">
        <v>0</v>
      </c>
      <c r="Q692" s="18">
        <v>0</v>
      </c>
      <c r="R692" s="18">
        <v>75120.740000000005</v>
      </c>
      <c r="S692" s="18">
        <v>32595.9</v>
      </c>
      <c r="T692" s="18">
        <v>395.41</v>
      </c>
      <c r="U692" s="18">
        <v>0</v>
      </c>
      <c r="V692" s="18">
        <v>0</v>
      </c>
      <c r="W692" s="18">
        <v>0</v>
      </c>
      <c r="X692" s="18">
        <v>0</v>
      </c>
      <c r="Y692" s="18">
        <v>0</v>
      </c>
      <c r="Z692" s="18">
        <v>32991.31</v>
      </c>
      <c r="AA692" s="18">
        <v>0</v>
      </c>
      <c r="AB692" s="18">
        <v>0</v>
      </c>
      <c r="AC692" s="18">
        <v>0</v>
      </c>
      <c r="AD692" s="18">
        <v>0</v>
      </c>
      <c r="AE692" s="18">
        <v>0</v>
      </c>
      <c r="AF692" s="18">
        <v>0</v>
      </c>
      <c r="AG692" s="18">
        <v>0</v>
      </c>
      <c r="AH692" s="18">
        <v>0</v>
      </c>
      <c r="AI692" s="18">
        <v>0</v>
      </c>
      <c r="AJ692" s="18">
        <v>0</v>
      </c>
      <c r="AK692" s="18">
        <v>0</v>
      </c>
      <c r="AL692" s="18">
        <v>0</v>
      </c>
      <c r="AM692" s="18">
        <v>0</v>
      </c>
      <c r="AN692" s="18">
        <v>0</v>
      </c>
      <c r="AO692" s="18">
        <v>0</v>
      </c>
      <c r="AP692" s="18">
        <v>0</v>
      </c>
      <c r="AQ692" s="18">
        <v>0</v>
      </c>
      <c r="AR692" s="18">
        <v>0</v>
      </c>
      <c r="AS692" s="18">
        <v>0</v>
      </c>
      <c r="AT692" s="1">
        <f t="shared" si="10"/>
        <v>0</v>
      </c>
      <c r="AU692" s="18">
        <v>26516.75</v>
      </c>
      <c r="AV692" s="18">
        <v>32991.31</v>
      </c>
      <c r="AW692" s="19">
        <v>70</v>
      </c>
      <c r="AX692" s="19">
        <v>300</v>
      </c>
      <c r="AY692" s="18">
        <v>404343.87</v>
      </c>
      <c r="AZ692" s="18">
        <v>102954.65</v>
      </c>
      <c r="BA692" s="20">
        <v>90</v>
      </c>
      <c r="BB692" s="20">
        <v>65.668394773815507</v>
      </c>
      <c r="BC692" s="20">
        <v>9.66</v>
      </c>
      <c r="BD692" s="20"/>
      <c r="BE692" s="2" t="s">
        <v>1523</v>
      </c>
      <c r="BF692" s="14"/>
      <c r="BG692" s="2" t="s">
        <v>567</v>
      </c>
      <c r="BH692" s="2" t="s">
        <v>568</v>
      </c>
      <c r="BI692" s="2" t="s">
        <v>915</v>
      </c>
      <c r="BJ692" s="2" t="s">
        <v>1522</v>
      </c>
      <c r="BK692" s="15" t="s">
        <v>1</v>
      </c>
      <c r="BL692" s="20">
        <v>609832.27070072002</v>
      </c>
      <c r="BM692" s="15" t="s">
        <v>35</v>
      </c>
      <c r="BN692" s="20"/>
      <c r="BO692" s="21">
        <v>38386</v>
      </c>
      <c r="BP692" s="21">
        <v>47543</v>
      </c>
      <c r="BQ692" s="13" t="s">
        <v>1761</v>
      </c>
      <c r="BR692" s="13" t="s">
        <v>1762</v>
      </c>
      <c r="BS692" s="13">
        <v>43867</v>
      </c>
      <c r="BT692" s="13">
        <v>44497</v>
      </c>
      <c r="BU692" s="20">
        <v>7360.6</v>
      </c>
      <c r="BV692" s="20">
        <v>0</v>
      </c>
      <c r="BW692" s="20">
        <v>0</v>
      </c>
    </row>
    <row r="693" spans="1:75" s="3" customFormat="1" ht="18.2" customHeight="1" x14ac:dyDescent="0.15">
      <c r="A693" s="6">
        <v>691</v>
      </c>
      <c r="B693" s="7" t="s">
        <v>609</v>
      </c>
      <c r="C693" s="7" t="s">
        <v>34</v>
      </c>
      <c r="D693" s="8">
        <v>45383</v>
      </c>
      <c r="E693" s="9" t="s">
        <v>342</v>
      </c>
      <c r="F693" s="10">
        <v>48</v>
      </c>
      <c r="G693" s="10">
        <v>47</v>
      </c>
      <c r="H693" s="1">
        <v>37532.04</v>
      </c>
      <c r="I693" s="1">
        <v>15926.72</v>
      </c>
      <c r="J693" s="1">
        <v>0</v>
      </c>
      <c r="K693" s="1">
        <v>53458.76</v>
      </c>
      <c r="L693" s="1">
        <v>401.35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53458.76</v>
      </c>
      <c r="S693" s="1">
        <v>17840.32</v>
      </c>
      <c r="T693" s="1">
        <v>302.13</v>
      </c>
      <c r="U693" s="1">
        <v>0</v>
      </c>
      <c r="V693" s="1">
        <v>0</v>
      </c>
      <c r="W693" s="1">
        <v>0</v>
      </c>
      <c r="X693" s="1">
        <v>0</v>
      </c>
      <c r="Y693" s="1">
        <v>0</v>
      </c>
      <c r="Z693" s="1">
        <v>18142.45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0</v>
      </c>
      <c r="AM693" s="1">
        <v>0</v>
      </c>
      <c r="AN693" s="1">
        <v>0</v>
      </c>
      <c r="AO693" s="1">
        <v>0</v>
      </c>
      <c r="AP693" s="1">
        <v>0</v>
      </c>
      <c r="AQ693" s="1">
        <v>0</v>
      </c>
      <c r="AR693" s="1">
        <v>0</v>
      </c>
      <c r="AS693" s="1">
        <v>0</v>
      </c>
      <c r="AT693" s="1">
        <f t="shared" si="10"/>
        <v>0</v>
      </c>
      <c r="AU693" s="1">
        <v>16328.07</v>
      </c>
      <c r="AV693" s="1">
        <v>18142.45</v>
      </c>
      <c r="AW693" s="11">
        <v>69</v>
      </c>
      <c r="AX693" s="11">
        <v>300</v>
      </c>
      <c r="AY693" s="1">
        <v>312539.84000000003</v>
      </c>
      <c r="AZ693" s="1">
        <v>79502.97</v>
      </c>
      <c r="BA693" s="12">
        <v>90</v>
      </c>
      <c r="BB693" s="12">
        <v>60.517090116256</v>
      </c>
      <c r="BC693" s="12">
        <v>9.66</v>
      </c>
      <c r="BD693" s="12"/>
      <c r="BE693" s="9" t="s">
        <v>1523</v>
      </c>
      <c r="BF693" s="6"/>
      <c r="BG693" s="9" t="s">
        <v>567</v>
      </c>
      <c r="BH693" s="9" t="s">
        <v>568</v>
      </c>
      <c r="BI693" s="9" t="s">
        <v>915</v>
      </c>
      <c r="BJ693" s="9" t="s">
        <v>1522</v>
      </c>
      <c r="BK693" s="7" t="s">
        <v>1</v>
      </c>
      <c r="BL693" s="12">
        <v>433979.71052527998</v>
      </c>
      <c r="BM693" s="7" t="s">
        <v>35</v>
      </c>
      <c r="BN693" s="12"/>
      <c r="BO693" s="13">
        <v>38362</v>
      </c>
      <c r="BP693" s="13">
        <v>47515</v>
      </c>
      <c r="BQ693" s="13" t="s">
        <v>1429</v>
      </c>
      <c r="BR693" s="13" t="s">
        <v>1698</v>
      </c>
      <c r="BS693" s="13">
        <v>43867</v>
      </c>
      <c r="BT693" s="13">
        <v>44497</v>
      </c>
      <c r="BU693" s="12">
        <v>4285.05</v>
      </c>
      <c r="BV693" s="12">
        <v>0</v>
      </c>
      <c r="BW693" s="12">
        <v>0</v>
      </c>
    </row>
    <row r="694" spans="1:75" s="3" customFormat="1" ht="18.2" customHeight="1" x14ac:dyDescent="0.15">
      <c r="A694" s="14">
        <v>692</v>
      </c>
      <c r="B694" s="15" t="s">
        <v>609</v>
      </c>
      <c r="C694" s="15" t="s">
        <v>34</v>
      </c>
      <c r="D694" s="16">
        <v>45383</v>
      </c>
      <c r="E694" s="2" t="s">
        <v>1195</v>
      </c>
      <c r="F694" s="17">
        <v>0</v>
      </c>
      <c r="G694" s="17">
        <v>0</v>
      </c>
      <c r="H694" s="18">
        <v>0</v>
      </c>
      <c r="I694" s="18">
        <v>510.48</v>
      </c>
      <c r="J694" s="18">
        <v>0</v>
      </c>
      <c r="K694" s="18">
        <v>510.48</v>
      </c>
      <c r="L694" s="18">
        <v>0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510.48</v>
      </c>
      <c r="S694" s="18">
        <v>4.3099999999999996</v>
      </c>
      <c r="T694" s="18">
        <v>0</v>
      </c>
      <c r="U694" s="18">
        <v>0</v>
      </c>
      <c r="V694" s="18">
        <v>0</v>
      </c>
      <c r="W694" s="18">
        <v>0</v>
      </c>
      <c r="X694" s="18">
        <v>0</v>
      </c>
      <c r="Y694" s="18">
        <v>0</v>
      </c>
      <c r="Z694" s="18">
        <v>4.3099999999999996</v>
      </c>
      <c r="AA694" s="18">
        <v>0</v>
      </c>
      <c r="AB694" s="18">
        <v>0</v>
      </c>
      <c r="AC694" s="18">
        <v>0</v>
      </c>
      <c r="AD694" s="18">
        <v>0</v>
      </c>
      <c r="AE694" s="18">
        <v>0</v>
      </c>
      <c r="AF694" s="18">
        <v>0</v>
      </c>
      <c r="AG694" s="18">
        <v>0</v>
      </c>
      <c r="AH694" s="18">
        <v>0</v>
      </c>
      <c r="AI694" s="18">
        <v>0</v>
      </c>
      <c r="AJ694" s="18">
        <v>0</v>
      </c>
      <c r="AK694" s="18">
        <v>0</v>
      </c>
      <c r="AL694" s="18">
        <v>0</v>
      </c>
      <c r="AM694" s="18">
        <v>0</v>
      </c>
      <c r="AN694" s="18">
        <v>0</v>
      </c>
      <c r="AO694" s="18">
        <v>0</v>
      </c>
      <c r="AP694" s="18">
        <v>0</v>
      </c>
      <c r="AQ694" s="18">
        <v>0</v>
      </c>
      <c r="AR694" s="18">
        <v>0</v>
      </c>
      <c r="AS694" s="18">
        <v>0</v>
      </c>
      <c r="AT694" s="1">
        <f t="shared" si="10"/>
        <v>0</v>
      </c>
      <c r="AU694" s="18">
        <v>510.48</v>
      </c>
      <c r="AV694" s="18">
        <v>4.3099999999999996</v>
      </c>
      <c r="AW694" s="19">
        <v>172</v>
      </c>
      <c r="AX694" s="19">
        <v>300</v>
      </c>
      <c r="AY694" s="18">
        <v>286683.42</v>
      </c>
      <c r="AZ694" s="18">
        <v>77100.3</v>
      </c>
      <c r="BA694" s="20">
        <v>90</v>
      </c>
      <c r="BB694" s="20">
        <v>0.59588873195045899</v>
      </c>
      <c r="BC694" s="20">
        <v>10.14</v>
      </c>
      <c r="BD694" s="20"/>
      <c r="BE694" s="2" t="s">
        <v>1523</v>
      </c>
      <c r="BF694" s="14"/>
      <c r="BG694" s="2" t="s">
        <v>567</v>
      </c>
      <c r="BH694" s="2" t="s">
        <v>568</v>
      </c>
      <c r="BI694" s="2" t="s">
        <v>916</v>
      </c>
      <c r="BJ694" s="2" t="s">
        <v>3</v>
      </c>
      <c r="BK694" s="15" t="s">
        <v>1</v>
      </c>
      <c r="BL694" s="20">
        <v>4144.0909334400003</v>
      </c>
      <c r="BM694" s="15" t="s">
        <v>35</v>
      </c>
      <c r="BN694" s="20"/>
      <c r="BO694" s="21">
        <v>37972</v>
      </c>
      <c r="BP694" s="21">
        <v>47119</v>
      </c>
      <c r="BQ694" s="13" t="s">
        <v>1402</v>
      </c>
      <c r="BR694" s="13" t="s">
        <v>1697</v>
      </c>
      <c r="BS694" s="13" t="s">
        <v>1667</v>
      </c>
      <c r="BT694" s="13" t="s">
        <v>1667</v>
      </c>
      <c r="BU694" s="20">
        <v>184.53</v>
      </c>
      <c r="BV694" s="20">
        <v>0</v>
      </c>
      <c r="BW694" s="20">
        <v>0</v>
      </c>
    </row>
    <row r="695" spans="1:75" s="3" customFormat="1" ht="18.2" customHeight="1" x14ac:dyDescent="0.15">
      <c r="A695" s="6">
        <v>693</v>
      </c>
      <c r="B695" s="7" t="s">
        <v>609</v>
      </c>
      <c r="C695" s="7" t="s">
        <v>34</v>
      </c>
      <c r="D695" s="8">
        <v>45383</v>
      </c>
      <c r="E695" s="9" t="s">
        <v>30</v>
      </c>
      <c r="F695" s="10">
        <v>167</v>
      </c>
      <c r="G695" s="10">
        <v>166</v>
      </c>
      <c r="H695" s="1">
        <v>77299.86</v>
      </c>
      <c r="I695" s="1">
        <v>77194.22</v>
      </c>
      <c r="J695" s="1">
        <v>0</v>
      </c>
      <c r="K695" s="1">
        <v>154494.07999999999</v>
      </c>
      <c r="L695" s="1">
        <v>842.16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154494.07999999999</v>
      </c>
      <c r="S695" s="1">
        <v>167363.92000000001</v>
      </c>
      <c r="T695" s="1">
        <v>622.26</v>
      </c>
      <c r="U695" s="1">
        <v>0</v>
      </c>
      <c r="V695" s="1">
        <v>0</v>
      </c>
      <c r="W695" s="1">
        <v>0</v>
      </c>
      <c r="X695" s="1">
        <v>0</v>
      </c>
      <c r="Y695" s="1">
        <v>0</v>
      </c>
      <c r="Z695" s="1">
        <v>167986.18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0</v>
      </c>
      <c r="AM695" s="1">
        <v>0</v>
      </c>
      <c r="AN695" s="1">
        <v>0</v>
      </c>
      <c r="AO695" s="1">
        <v>0</v>
      </c>
      <c r="AP695" s="1">
        <v>0</v>
      </c>
      <c r="AQ695" s="1">
        <v>0</v>
      </c>
      <c r="AR695" s="1">
        <v>0</v>
      </c>
      <c r="AS695" s="1">
        <v>0</v>
      </c>
      <c r="AT695" s="1">
        <f t="shared" si="10"/>
        <v>0</v>
      </c>
      <c r="AU695" s="1">
        <v>78036.38</v>
      </c>
      <c r="AV695" s="1">
        <v>167986.18</v>
      </c>
      <c r="AW695" s="11">
        <v>68</v>
      </c>
      <c r="AX695" s="11">
        <v>300</v>
      </c>
      <c r="AY695" s="1">
        <v>649300</v>
      </c>
      <c r="AZ695" s="1">
        <v>165500.69</v>
      </c>
      <c r="BA695" s="12">
        <v>90</v>
      </c>
      <c r="BB695" s="12">
        <v>84.014557280697701</v>
      </c>
      <c r="BC695" s="12">
        <v>9.66</v>
      </c>
      <c r="BD695" s="12"/>
      <c r="BE695" s="9" t="s">
        <v>1523</v>
      </c>
      <c r="BF695" s="6"/>
      <c r="BG695" s="9" t="s">
        <v>567</v>
      </c>
      <c r="BH695" s="9" t="s">
        <v>568</v>
      </c>
      <c r="BI695" s="9" t="s">
        <v>916</v>
      </c>
      <c r="BJ695" s="9" t="s">
        <v>1522</v>
      </c>
      <c r="BK695" s="7" t="s">
        <v>1</v>
      </c>
      <c r="BL695" s="12">
        <v>1254187.26727424</v>
      </c>
      <c r="BM695" s="7" t="s">
        <v>35</v>
      </c>
      <c r="BN695" s="12"/>
      <c r="BO695" s="13">
        <v>38343</v>
      </c>
      <c r="BP695" s="13">
        <v>47484</v>
      </c>
      <c r="BQ695" s="13" t="s">
        <v>1792</v>
      </c>
      <c r="BR695" s="13" t="s">
        <v>1793</v>
      </c>
      <c r="BS695" s="13">
        <v>43262</v>
      </c>
      <c r="BT695" s="13">
        <v>43892</v>
      </c>
      <c r="BU695" s="12">
        <v>30579.360000000001</v>
      </c>
      <c r="BV695" s="12">
        <v>0</v>
      </c>
      <c r="BW695" s="12">
        <v>0</v>
      </c>
    </row>
    <row r="696" spans="1:75" s="3" customFormat="1" ht="18.2" customHeight="1" x14ac:dyDescent="0.15">
      <c r="A696" s="14">
        <v>694</v>
      </c>
      <c r="B696" s="15" t="s">
        <v>609</v>
      </c>
      <c r="C696" s="15" t="s">
        <v>34</v>
      </c>
      <c r="D696" s="16">
        <v>45383</v>
      </c>
      <c r="E696" s="2" t="s">
        <v>435</v>
      </c>
      <c r="F696" s="17">
        <v>125</v>
      </c>
      <c r="G696" s="17">
        <v>124</v>
      </c>
      <c r="H696" s="18">
        <v>61700.63</v>
      </c>
      <c r="I696" s="18">
        <v>52860.85</v>
      </c>
      <c r="J696" s="18">
        <v>0</v>
      </c>
      <c r="K696" s="18">
        <v>114561.48</v>
      </c>
      <c r="L696" s="18">
        <v>672.31</v>
      </c>
      <c r="M696" s="18">
        <v>0</v>
      </c>
      <c r="N696" s="18">
        <v>0</v>
      </c>
      <c r="O696" s="18">
        <v>0</v>
      </c>
      <c r="P696" s="18">
        <v>0</v>
      </c>
      <c r="Q696" s="18">
        <v>0</v>
      </c>
      <c r="R696" s="18">
        <v>114561.48</v>
      </c>
      <c r="S696" s="18">
        <v>93264.15</v>
      </c>
      <c r="T696" s="18">
        <v>496.69</v>
      </c>
      <c r="U696" s="18">
        <v>0</v>
      </c>
      <c r="V696" s="18">
        <v>0</v>
      </c>
      <c r="W696" s="18">
        <v>0</v>
      </c>
      <c r="X696" s="18">
        <v>0</v>
      </c>
      <c r="Y696" s="18">
        <v>0</v>
      </c>
      <c r="Z696" s="18">
        <v>93760.84</v>
      </c>
      <c r="AA696" s="18">
        <v>0</v>
      </c>
      <c r="AB696" s="18">
        <v>0</v>
      </c>
      <c r="AC696" s="18">
        <v>0</v>
      </c>
      <c r="AD696" s="18">
        <v>0</v>
      </c>
      <c r="AE696" s="18">
        <v>0</v>
      </c>
      <c r="AF696" s="18">
        <v>0</v>
      </c>
      <c r="AG696" s="18">
        <v>0</v>
      </c>
      <c r="AH696" s="18">
        <v>0</v>
      </c>
      <c r="AI696" s="18">
        <v>0</v>
      </c>
      <c r="AJ696" s="18">
        <v>0</v>
      </c>
      <c r="AK696" s="18">
        <v>0</v>
      </c>
      <c r="AL696" s="18">
        <v>0</v>
      </c>
      <c r="AM696" s="18">
        <v>0</v>
      </c>
      <c r="AN696" s="18">
        <v>0</v>
      </c>
      <c r="AO696" s="18">
        <v>0</v>
      </c>
      <c r="AP696" s="18">
        <v>0</v>
      </c>
      <c r="AQ696" s="18">
        <v>0</v>
      </c>
      <c r="AR696" s="18">
        <v>0</v>
      </c>
      <c r="AS696" s="18">
        <v>0</v>
      </c>
      <c r="AT696" s="1">
        <f t="shared" si="10"/>
        <v>0</v>
      </c>
      <c r="AU696" s="18">
        <v>53533.16</v>
      </c>
      <c r="AV696" s="18">
        <v>93760.84</v>
      </c>
      <c r="AW696" s="19">
        <v>68</v>
      </c>
      <c r="AX696" s="19">
        <v>300</v>
      </c>
      <c r="AY696" s="18">
        <v>518400</v>
      </c>
      <c r="AZ696" s="18">
        <v>132113.09</v>
      </c>
      <c r="BA696" s="20">
        <v>90</v>
      </c>
      <c r="BB696" s="20">
        <v>78.0432370478959</v>
      </c>
      <c r="BC696" s="20">
        <v>9.66</v>
      </c>
      <c r="BD696" s="20"/>
      <c r="BE696" s="2" t="s">
        <v>1523</v>
      </c>
      <c r="BF696" s="14"/>
      <c r="BG696" s="2" t="s">
        <v>567</v>
      </c>
      <c r="BH696" s="2" t="s">
        <v>568</v>
      </c>
      <c r="BI696" s="2" t="s">
        <v>916</v>
      </c>
      <c r="BJ696" s="2" t="s">
        <v>1522</v>
      </c>
      <c r="BK696" s="15" t="s">
        <v>1</v>
      </c>
      <c r="BL696" s="20">
        <v>930013.30236144003</v>
      </c>
      <c r="BM696" s="15" t="s">
        <v>35</v>
      </c>
      <c r="BN696" s="20"/>
      <c r="BO696" s="21">
        <v>38344</v>
      </c>
      <c r="BP696" s="21">
        <v>47484</v>
      </c>
      <c r="BQ696" s="13" t="s">
        <v>1414</v>
      </c>
      <c r="BR696" s="13" t="s">
        <v>1683</v>
      </c>
      <c r="BS696" s="13">
        <v>43867</v>
      </c>
      <c r="BT696" s="13">
        <v>44497</v>
      </c>
      <c r="BU696" s="20">
        <v>18248.009999999998</v>
      </c>
      <c r="BV696" s="20">
        <v>0</v>
      </c>
      <c r="BW696" s="20">
        <v>0</v>
      </c>
    </row>
    <row r="697" spans="1:75" s="3" customFormat="1" ht="18.2" customHeight="1" x14ac:dyDescent="0.15">
      <c r="A697" s="6">
        <v>695</v>
      </c>
      <c r="B697" s="7" t="s">
        <v>609</v>
      </c>
      <c r="C697" s="7" t="s">
        <v>34</v>
      </c>
      <c r="D697" s="8">
        <v>45383</v>
      </c>
      <c r="E697" s="9" t="s">
        <v>1196</v>
      </c>
      <c r="F697" s="10">
        <v>0</v>
      </c>
      <c r="G697" s="10">
        <v>0</v>
      </c>
      <c r="H697" s="1">
        <v>60404.86</v>
      </c>
      <c r="I697" s="1">
        <v>0</v>
      </c>
      <c r="J697" s="1">
        <v>0</v>
      </c>
      <c r="K697" s="1">
        <v>60404.86</v>
      </c>
      <c r="L697" s="1">
        <v>532.45000000000005</v>
      </c>
      <c r="M697" s="1">
        <v>0</v>
      </c>
      <c r="N697" s="1">
        <v>0</v>
      </c>
      <c r="O697" s="1">
        <v>532.45000000000005</v>
      </c>
      <c r="P697" s="1">
        <v>0</v>
      </c>
      <c r="Q697" s="1">
        <v>0</v>
      </c>
      <c r="R697" s="1">
        <v>59872.41</v>
      </c>
      <c r="S697" s="1">
        <v>0</v>
      </c>
      <c r="T697" s="1">
        <v>507.9</v>
      </c>
      <c r="U697" s="1">
        <v>0</v>
      </c>
      <c r="V697" s="1">
        <v>0</v>
      </c>
      <c r="W697" s="1">
        <v>507.9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12.74</v>
      </c>
      <c r="AG697" s="1">
        <v>55.57</v>
      </c>
      <c r="AH697" s="1">
        <v>71.2</v>
      </c>
      <c r="AI697" s="1">
        <v>0</v>
      </c>
      <c r="AJ697" s="1">
        <v>0</v>
      </c>
      <c r="AK697" s="1">
        <v>0</v>
      </c>
      <c r="AL697" s="1">
        <v>0</v>
      </c>
      <c r="AM697" s="1">
        <v>0</v>
      </c>
      <c r="AN697" s="1">
        <v>0</v>
      </c>
      <c r="AO697" s="1">
        <v>0</v>
      </c>
      <c r="AP697" s="1">
        <v>0.09</v>
      </c>
      <c r="AQ697" s="1">
        <v>0</v>
      </c>
      <c r="AR697" s="1">
        <v>0.11</v>
      </c>
      <c r="AS697" s="1">
        <v>0</v>
      </c>
      <c r="AT697" s="1">
        <f t="shared" si="10"/>
        <v>1179.8400000000001</v>
      </c>
      <c r="AU697" s="1">
        <v>0</v>
      </c>
      <c r="AV697" s="1">
        <v>0</v>
      </c>
      <c r="AW697" s="11">
        <v>79</v>
      </c>
      <c r="AX697" s="11">
        <v>300</v>
      </c>
      <c r="AY697" s="1">
        <v>488000</v>
      </c>
      <c r="AZ697" s="1">
        <v>113692.69</v>
      </c>
      <c r="BA697" s="12">
        <v>83.94</v>
      </c>
      <c r="BB697" s="12">
        <v>44.204162074096402</v>
      </c>
      <c r="BC697" s="12">
        <v>10.09</v>
      </c>
      <c r="BD697" s="12"/>
      <c r="BE697" s="9" t="s">
        <v>1523</v>
      </c>
      <c r="BF697" s="6"/>
      <c r="BG697" s="9" t="s">
        <v>629</v>
      </c>
      <c r="BH697" s="9" t="s">
        <v>630</v>
      </c>
      <c r="BI697" s="9" t="s">
        <v>917</v>
      </c>
      <c r="BJ697" s="9" t="s">
        <v>3</v>
      </c>
      <c r="BK697" s="7" t="s">
        <v>1</v>
      </c>
      <c r="BL697" s="12">
        <v>486045.90080747998</v>
      </c>
      <c r="BM697" s="7" t="s">
        <v>35</v>
      </c>
      <c r="BN697" s="12"/>
      <c r="BO697" s="13">
        <v>38667</v>
      </c>
      <c r="BP697" s="13">
        <v>47818</v>
      </c>
      <c r="BQ697" s="13" t="s">
        <v>1665</v>
      </c>
      <c r="BR697" s="13" t="s">
        <v>1687</v>
      </c>
      <c r="BS697" s="13" t="s">
        <v>1667</v>
      </c>
      <c r="BT697" s="13" t="s">
        <v>1667</v>
      </c>
      <c r="BU697" s="12">
        <v>0</v>
      </c>
      <c r="BV697" s="12">
        <v>0</v>
      </c>
      <c r="BW697" s="12">
        <v>0</v>
      </c>
    </row>
    <row r="698" spans="1:75" s="3" customFormat="1" ht="18.2" customHeight="1" x14ac:dyDescent="0.15">
      <c r="A698" s="14">
        <v>696</v>
      </c>
      <c r="B698" s="15" t="s">
        <v>609</v>
      </c>
      <c r="C698" s="15" t="s">
        <v>34</v>
      </c>
      <c r="D698" s="16">
        <v>45383</v>
      </c>
      <c r="E698" s="2" t="s">
        <v>1197</v>
      </c>
      <c r="F698" s="17">
        <v>56</v>
      </c>
      <c r="G698" s="17">
        <v>55</v>
      </c>
      <c r="H698" s="18">
        <v>43730.66</v>
      </c>
      <c r="I698" s="18">
        <v>11212.87</v>
      </c>
      <c r="J698" s="18">
        <v>0</v>
      </c>
      <c r="K698" s="18">
        <v>54943.53</v>
      </c>
      <c r="L698" s="18">
        <v>250.3</v>
      </c>
      <c r="M698" s="18">
        <v>0</v>
      </c>
      <c r="N698" s="18">
        <v>0</v>
      </c>
      <c r="O698" s="18">
        <v>0</v>
      </c>
      <c r="P698" s="18">
        <v>0</v>
      </c>
      <c r="Q698" s="18">
        <v>0</v>
      </c>
      <c r="R698" s="18">
        <v>54943.53</v>
      </c>
      <c r="S698" s="18">
        <v>22803.21</v>
      </c>
      <c r="T698" s="18">
        <v>357.13</v>
      </c>
      <c r="U698" s="18">
        <v>0</v>
      </c>
      <c r="V698" s="18">
        <v>0</v>
      </c>
      <c r="W698" s="18">
        <v>0</v>
      </c>
      <c r="X698" s="18">
        <v>0</v>
      </c>
      <c r="Y698" s="18">
        <v>0</v>
      </c>
      <c r="Z698" s="18">
        <v>23160.34</v>
      </c>
      <c r="AA698" s="18">
        <v>0</v>
      </c>
      <c r="AB698" s="18">
        <v>0</v>
      </c>
      <c r="AC698" s="18">
        <v>0</v>
      </c>
      <c r="AD698" s="18">
        <v>0</v>
      </c>
      <c r="AE698" s="18">
        <v>0</v>
      </c>
      <c r="AF698" s="18">
        <v>0</v>
      </c>
      <c r="AG698" s="18">
        <v>0</v>
      </c>
      <c r="AH698" s="18">
        <v>0</v>
      </c>
      <c r="AI698" s="18">
        <v>0</v>
      </c>
      <c r="AJ698" s="18">
        <v>0</v>
      </c>
      <c r="AK698" s="18">
        <v>0</v>
      </c>
      <c r="AL698" s="18">
        <v>0</v>
      </c>
      <c r="AM698" s="18">
        <v>0</v>
      </c>
      <c r="AN698" s="18">
        <v>0</v>
      </c>
      <c r="AO698" s="18">
        <v>0</v>
      </c>
      <c r="AP698" s="18">
        <v>0</v>
      </c>
      <c r="AQ698" s="18">
        <v>0</v>
      </c>
      <c r="AR698" s="18">
        <v>0</v>
      </c>
      <c r="AS698" s="18">
        <v>0</v>
      </c>
      <c r="AT698" s="1">
        <f t="shared" si="10"/>
        <v>0</v>
      </c>
      <c r="AU698" s="18">
        <v>11463.17</v>
      </c>
      <c r="AV698" s="18">
        <v>23160.34</v>
      </c>
      <c r="AW698" s="19">
        <v>108</v>
      </c>
      <c r="AX698" s="19">
        <v>360</v>
      </c>
      <c r="AY698" s="18">
        <v>287631.43</v>
      </c>
      <c r="AZ698" s="18">
        <v>70400</v>
      </c>
      <c r="BA698" s="20">
        <v>80</v>
      </c>
      <c r="BB698" s="20">
        <v>62.435829545454503</v>
      </c>
      <c r="BC698" s="20">
        <v>9.8000000000000007</v>
      </c>
      <c r="BD698" s="20"/>
      <c r="BE698" s="2" t="s">
        <v>1521</v>
      </c>
      <c r="BF698" s="14"/>
      <c r="BG698" s="2" t="s">
        <v>641</v>
      </c>
      <c r="BH698" s="2" t="s">
        <v>744</v>
      </c>
      <c r="BI698" s="2" t="s">
        <v>919</v>
      </c>
      <c r="BJ698" s="2" t="s">
        <v>1522</v>
      </c>
      <c r="BK698" s="15" t="s">
        <v>1</v>
      </c>
      <c r="BL698" s="20">
        <v>446033.11495884001</v>
      </c>
      <c r="BM698" s="15" t="s">
        <v>35</v>
      </c>
      <c r="BN698" s="20"/>
      <c r="BO698" s="21">
        <v>37718</v>
      </c>
      <c r="BP698" s="21">
        <v>48700</v>
      </c>
      <c r="BQ698" s="13" t="s">
        <v>1422</v>
      </c>
      <c r="BR698" s="13" t="s">
        <v>1708</v>
      </c>
      <c r="BS698" s="13" t="s">
        <v>1667</v>
      </c>
      <c r="BT698" s="13" t="s">
        <v>1667</v>
      </c>
      <c r="BU698" s="20">
        <v>11101.11</v>
      </c>
      <c r="BV698" s="20">
        <v>75</v>
      </c>
      <c r="BW698" s="20">
        <v>0</v>
      </c>
    </row>
    <row r="699" spans="1:75" s="3" customFormat="1" ht="18.2" customHeight="1" x14ac:dyDescent="0.15">
      <c r="A699" s="6">
        <v>697</v>
      </c>
      <c r="B699" s="7" t="s">
        <v>609</v>
      </c>
      <c r="C699" s="7" t="s">
        <v>34</v>
      </c>
      <c r="D699" s="8">
        <v>45383</v>
      </c>
      <c r="E699" s="9" t="s">
        <v>1198</v>
      </c>
      <c r="F699" s="10">
        <v>0</v>
      </c>
      <c r="G699" s="10">
        <v>0</v>
      </c>
      <c r="H699" s="1">
        <v>50570.080000000002</v>
      </c>
      <c r="I699" s="1">
        <v>0</v>
      </c>
      <c r="J699" s="1">
        <v>0</v>
      </c>
      <c r="K699" s="1">
        <v>50570.080000000002</v>
      </c>
      <c r="L699" s="1">
        <v>270.37</v>
      </c>
      <c r="M699" s="1">
        <v>0</v>
      </c>
      <c r="N699" s="1">
        <v>0</v>
      </c>
      <c r="O699" s="1">
        <v>270.37</v>
      </c>
      <c r="P699" s="1">
        <v>0</v>
      </c>
      <c r="Q699" s="1">
        <v>0</v>
      </c>
      <c r="R699" s="1">
        <v>50299.71</v>
      </c>
      <c r="S699" s="1">
        <v>0</v>
      </c>
      <c r="T699" s="1">
        <v>412.99</v>
      </c>
      <c r="U699" s="1">
        <v>0</v>
      </c>
      <c r="V699" s="1">
        <v>0</v>
      </c>
      <c r="W699" s="1">
        <v>412.99</v>
      </c>
      <c r="X699" s="1">
        <v>0</v>
      </c>
      <c r="Y699" s="1">
        <v>0</v>
      </c>
      <c r="Z699" s="1">
        <v>0</v>
      </c>
      <c r="AA699" s="1">
        <v>75</v>
      </c>
      <c r="AB699" s="1">
        <v>0</v>
      </c>
      <c r="AC699" s="1">
        <v>0</v>
      </c>
      <c r="AD699" s="1">
        <v>0</v>
      </c>
      <c r="AE699" s="1">
        <v>0</v>
      </c>
      <c r="AF699" s="1">
        <v>2.36</v>
      </c>
      <c r="AG699" s="1">
        <v>86.17</v>
      </c>
      <c r="AH699" s="1">
        <v>46.04</v>
      </c>
      <c r="AI699" s="1">
        <v>0</v>
      </c>
      <c r="AJ699" s="1">
        <v>0</v>
      </c>
      <c r="AK699" s="1">
        <v>0</v>
      </c>
      <c r="AL699" s="1">
        <v>0</v>
      </c>
      <c r="AM699" s="1">
        <v>0</v>
      </c>
      <c r="AN699" s="1">
        <v>0</v>
      </c>
      <c r="AO699" s="1">
        <v>0</v>
      </c>
      <c r="AP699" s="1">
        <v>0</v>
      </c>
      <c r="AQ699" s="1">
        <v>0</v>
      </c>
      <c r="AR699" s="1">
        <v>0</v>
      </c>
      <c r="AS699" s="1">
        <v>3.6949999999999999E-3</v>
      </c>
      <c r="AT699" s="1">
        <f t="shared" si="10"/>
        <v>892.92630500000007</v>
      </c>
      <c r="AU699" s="1">
        <v>0</v>
      </c>
      <c r="AV699" s="1">
        <v>0</v>
      </c>
      <c r="AW699" s="11">
        <v>113</v>
      </c>
      <c r="AX699" s="11">
        <v>360</v>
      </c>
      <c r="AY699" s="1">
        <v>288797.7</v>
      </c>
      <c r="AZ699" s="1">
        <v>79200</v>
      </c>
      <c r="BA699" s="12">
        <v>90</v>
      </c>
      <c r="BB699" s="12">
        <v>57.158761363636401</v>
      </c>
      <c r="BC699" s="12">
        <v>9.8000000000000007</v>
      </c>
      <c r="BD699" s="12"/>
      <c r="BE699" s="9" t="s">
        <v>1523</v>
      </c>
      <c r="BF699" s="6"/>
      <c r="BG699" s="9" t="s">
        <v>641</v>
      </c>
      <c r="BH699" s="9" t="s">
        <v>744</v>
      </c>
      <c r="BI699" s="9" t="s">
        <v>919</v>
      </c>
      <c r="BJ699" s="9" t="s">
        <v>3</v>
      </c>
      <c r="BK699" s="7" t="s">
        <v>1</v>
      </c>
      <c r="BL699" s="12">
        <v>408334.45417187997</v>
      </c>
      <c r="BM699" s="7" t="s">
        <v>35</v>
      </c>
      <c r="BN699" s="12"/>
      <c r="BO699" s="13">
        <v>37868</v>
      </c>
      <c r="BP699" s="13">
        <v>48853</v>
      </c>
      <c r="BQ699" s="13" t="s">
        <v>1402</v>
      </c>
      <c r="BR699" s="13" t="s">
        <v>1697</v>
      </c>
      <c r="BS699" s="13" t="s">
        <v>1667</v>
      </c>
      <c r="BT699" s="13" t="s">
        <v>1667</v>
      </c>
      <c r="BU699" s="12">
        <v>0</v>
      </c>
      <c r="BV699" s="12">
        <v>75</v>
      </c>
      <c r="BW699" s="12">
        <v>0</v>
      </c>
    </row>
    <row r="700" spans="1:75" s="3" customFormat="1" ht="18.2" customHeight="1" x14ac:dyDescent="0.15">
      <c r="A700" s="14">
        <v>698</v>
      </c>
      <c r="B700" s="15" t="s">
        <v>609</v>
      </c>
      <c r="C700" s="15" t="s">
        <v>34</v>
      </c>
      <c r="D700" s="16">
        <v>45383</v>
      </c>
      <c r="E700" s="2" t="s">
        <v>1199</v>
      </c>
      <c r="F700" s="17">
        <v>0</v>
      </c>
      <c r="G700" s="17">
        <v>0</v>
      </c>
      <c r="H700" s="18">
        <v>51889.440000000002</v>
      </c>
      <c r="I700" s="18">
        <v>0</v>
      </c>
      <c r="J700" s="18">
        <v>0</v>
      </c>
      <c r="K700" s="18">
        <v>51889.440000000002</v>
      </c>
      <c r="L700" s="18">
        <v>259.60000000000002</v>
      </c>
      <c r="M700" s="18">
        <v>0</v>
      </c>
      <c r="N700" s="18">
        <v>0</v>
      </c>
      <c r="O700" s="18">
        <v>259.60000000000002</v>
      </c>
      <c r="P700" s="18">
        <v>0</v>
      </c>
      <c r="Q700" s="18">
        <v>0</v>
      </c>
      <c r="R700" s="18">
        <v>51629.84</v>
      </c>
      <c r="S700" s="18">
        <v>0</v>
      </c>
      <c r="T700" s="18">
        <v>423.76</v>
      </c>
      <c r="U700" s="18">
        <v>0</v>
      </c>
      <c r="V700" s="18">
        <v>0</v>
      </c>
      <c r="W700" s="18">
        <v>423.76</v>
      </c>
      <c r="X700" s="18">
        <v>0</v>
      </c>
      <c r="Y700" s="18">
        <v>0</v>
      </c>
      <c r="Z700" s="18">
        <v>0</v>
      </c>
      <c r="AA700" s="18">
        <v>75</v>
      </c>
      <c r="AB700" s="18">
        <v>0</v>
      </c>
      <c r="AC700" s="18">
        <v>0</v>
      </c>
      <c r="AD700" s="18">
        <v>0</v>
      </c>
      <c r="AE700" s="18">
        <v>0</v>
      </c>
      <c r="AF700" s="18">
        <v>-4.2</v>
      </c>
      <c r="AG700" s="18">
        <v>86.17</v>
      </c>
      <c r="AH700" s="18">
        <v>46.04</v>
      </c>
      <c r="AI700" s="18">
        <v>0</v>
      </c>
      <c r="AJ700" s="18">
        <v>0</v>
      </c>
      <c r="AK700" s="18">
        <v>0</v>
      </c>
      <c r="AL700" s="18">
        <v>0</v>
      </c>
      <c r="AM700" s="18">
        <v>0</v>
      </c>
      <c r="AN700" s="18">
        <v>0</v>
      </c>
      <c r="AO700" s="18">
        <v>0</v>
      </c>
      <c r="AP700" s="18">
        <v>57.14</v>
      </c>
      <c r="AQ700" s="18">
        <v>0</v>
      </c>
      <c r="AR700" s="18">
        <v>56.6</v>
      </c>
      <c r="AS700" s="18">
        <v>0</v>
      </c>
      <c r="AT700" s="1">
        <f t="shared" si="10"/>
        <v>886.91</v>
      </c>
      <c r="AU700" s="18">
        <v>0</v>
      </c>
      <c r="AV700" s="18">
        <v>0</v>
      </c>
      <c r="AW700" s="19">
        <v>118</v>
      </c>
      <c r="AX700" s="19">
        <v>360</v>
      </c>
      <c r="AY700" s="18">
        <v>296890.44</v>
      </c>
      <c r="AZ700" s="18">
        <v>79200</v>
      </c>
      <c r="BA700" s="20">
        <v>90</v>
      </c>
      <c r="BB700" s="20">
        <v>58.670272727272703</v>
      </c>
      <c r="BC700" s="20">
        <v>9.8000000000000007</v>
      </c>
      <c r="BD700" s="20"/>
      <c r="BE700" s="2" t="s">
        <v>1523</v>
      </c>
      <c r="BF700" s="14"/>
      <c r="BG700" s="2" t="s">
        <v>641</v>
      </c>
      <c r="BH700" s="2" t="s">
        <v>744</v>
      </c>
      <c r="BI700" s="2" t="s">
        <v>919</v>
      </c>
      <c r="BJ700" s="2" t="s">
        <v>3</v>
      </c>
      <c r="BK700" s="15" t="s">
        <v>1</v>
      </c>
      <c r="BL700" s="20">
        <v>419132.48675551999</v>
      </c>
      <c r="BM700" s="15" t="s">
        <v>35</v>
      </c>
      <c r="BN700" s="20"/>
      <c r="BO700" s="21">
        <v>38023</v>
      </c>
      <c r="BP700" s="21">
        <v>49004</v>
      </c>
      <c r="BQ700" s="13" t="s">
        <v>1402</v>
      </c>
      <c r="BR700" s="13" t="s">
        <v>1697</v>
      </c>
      <c r="BS700" s="13" t="s">
        <v>1667</v>
      </c>
      <c r="BT700" s="13" t="s">
        <v>1667</v>
      </c>
      <c r="BU700" s="20">
        <v>0</v>
      </c>
      <c r="BV700" s="20">
        <v>75</v>
      </c>
      <c r="BW700" s="20">
        <v>0</v>
      </c>
    </row>
    <row r="701" spans="1:75" s="3" customFormat="1" ht="18.2" customHeight="1" x14ac:dyDescent="0.15">
      <c r="A701" s="6">
        <v>699</v>
      </c>
      <c r="B701" s="7" t="s">
        <v>609</v>
      </c>
      <c r="C701" s="7" t="s">
        <v>34</v>
      </c>
      <c r="D701" s="8">
        <v>45383</v>
      </c>
      <c r="E701" s="9" t="s">
        <v>250</v>
      </c>
      <c r="F701" s="10">
        <v>130</v>
      </c>
      <c r="G701" s="10">
        <v>129</v>
      </c>
      <c r="H701" s="1">
        <v>35527.58</v>
      </c>
      <c r="I701" s="1">
        <v>33576.89</v>
      </c>
      <c r="J701" s="1">
        <v>0</v>
      </c>
      <c r="K701" s="1">
        <v>69104.47</v>
      </c>
      <c r="L701" s="1">
        <v>423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69104.47</v>
      </c>
      <c r="S701" s="1">
        <v>59708.51</v>
      </c>
      <c r="T701" s="1">
        <v>294.58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60003.09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0</v>
      </c>
      <c r="AM701" s="1">
        <v>0</v>
      </c>
      <c r="AN701" s="1">
        <v>0</v>
      </c>
      <c r="AO701" s="1">
        <v>0</v>
      </c>
      <c r="AP701" s="1">
        <v>0</v>
      </c>
      <c r="AQ701" s="1">
        <v>0</v>
      </c>
      <c r="AR701" s="1">
        <v>0</v>
      </c>
      <c r="AS701" s="1">
        <v>0</v>
      </c>
      <c r="AT701" s="1">
        <f t="shared" si="10"/>
        <v>0</v>
      </c>
      <c r="AU701" s="1">
        <v>33999.89</v>
      </c>
      <c r="AV701" s="1">
        <v>60003.09</v>
      </c>
      <c r="AW701" s="11">
        <v>63</v>
      </c>
      <c r="AX701" s="11">
        <v>300</v>
      </c>
      <c r="AY701" s="1">
        <v>301000</v>
      </c>
      <c r="AZ701" s="1">
        <v>79275.25</v>
      </c>
      <c r="BA701" s="12">
        <v>90</v>
      </c>
      <c r="BB701" s="12">
        <v>78.453266309472397</v>
      </c>
      <c r="BC701" s="12">
        <v>9.9499999999999993</v>
      </c>
      <c r="BD701" s="12"/>
      <c r="BE701" s="9" t="s">
        <v>1523</v>
      </c>
      <c r="BF701" s="6"/>
      <c r="BG701" s="9" t="s">
        <v>641</v>
      </c>
      <c r="BH701" s="9" t="s">
        <v>744</v>
      </c>
      <c r="BI701" s="9" t="s">
        <v>919</v>
      </c>
      <c r="BJ701" s="9" t="s">
        <v>1522</v>
      </c>
      <c r="BK701" s="7" t="s">
        <v>1</v>
      </c>
      <c r="BL701" s="12">
        <v>560992.02238515997</v>
      </c>
      <c r="BM701" s="7" t="s">
        <v>35</v>
      </c>
      <c r="BN701" s="12"/>
      <c r="BO701" s="13">
        <v>38191</v>
      </c>
      <c r="BP701" s="13">
        <v>47331</v>
      </c>
      <c r="BQ701" s="13" t="s">
        <v>1402</v>
      </c>
      <c r="BR701" s="13" t="s">
        <v>1697</v>
      </c>
      <c r="BS701" s="13">
        <v>44232</v>
      </c>
      <c r="BT701" s="13">
        <v>44862</v>
      </c>
      <c r="BU701" s="12">
        <v>11526.69</v>
      </c>
      <c r="BV701" s="12">
        <v>0</v>
      </c>
      <c r="BW701" s="12">
        <v>0</v>
      </c>
    </row>
    <row r="702" spans="1:75" s="3" customFormat="1" ht="18.2" customHeight="1" x14ac:dyDescent="0.15">
      <c r="A702" s="14">
        <v>700</v>
      </c>
      <c r="B702" s="15" t="s">
        <v>609</v>
      </c>
      <c r="C702" s="15" t="s">
        <v>34</v>
      </c>
      <c r="D702" s="16">
        <v>45383</v>
      </c>
      <c r="E702" s="2" t="s">
        <v>83</v>
      </c>
      <c r="F702" s="17">
        <v>178</v>
      </c>
      <c r="G702" s="17">
        <v>177</v>
      </c>
      <c r="H702" s="18">
        <v>70810.259999999995</v>
      </c>
      <c r="I702" s="18">
        <v>65382.82</v>
      </c>
      <c r="J702" s="18">
        <v>0</v>
      </c>
      <c r="K702" s="18">
        <v>136193.07999999999</v>
      </c>
      <c r="L702" s="18">
        <v>707.62</v>
      </c>
      <c r="M702" s="18">
        <v>0</v>
      </c>
      <c r="N702" s="18">
        <v>0</v>
      </c>
      <c r="O702" s="18">
        <v>0</v>
      </c>
      <c r="P702" s="18">
        <v>0</v>
      </c>
      <c r="Q702" s="18">
        <v>0</v>
      </c>
      <c r="R702" s="18">
        <v>136193.07999999999</v>
      </c>
      <c r="S702" s="18">
        <v>166029.64000000001</v>
      </c>
      <c r="T702" s="18">
        <v>592.45000000000005</v>
      </c>
      <c r="U702" s="18">
        <v>0</v>
      </c>
      <c r="V702" s="18">
        <v>0</v>
      </c>
      <c r="W702" s="18">
        <v>0</v>
      </c>
      <c r="X702" s="18">
        <v>0</v>
      </c>
      <c r="Y702" s="18">
        <v>0</v>
      </c>
      <c r="Z702" s="18">
        <v>166622.09</v>
      </c>
      <c r="AA702" s="18">
        <v>0</v>
      </c>
      <c r="AB702" s="18">
        <v>0</v>
      </c>
      <c r="AC702" s="18">
        <v>0</v>
      </c>
      <c r="AD702" s="18">
        <v>0</v>
      </c>
      <c r="AE702" s="18">
        <v>0</v>
      </c>
      <c r="AF702" s="18">
        <v>0</v>
      </c>
      <c r="AG702" s="18">
        <v>0</v>
      </c>
      <c r="AH702" s="18">
        <v>0</v>
      </c>
      <c r="AI702" s="18">
        <v>0</v>
      </c>
      <c r="AJ702" s="18">
        <v>0</v>
      </c>
      <c r="AK702" s="18">
        <v>0</v>
      </c>
      <c r="AL702" s="18">
        <v>0</v>
      </c>
      <c r="AM702" s="18">
        <v>0</v>
      </c>
      <c r="AN702" s="18">
        <v>0</v>
      </c>
      <c r="AO702" s="18">
        <v>0</v>
      </c>
      <c r="AP702" s="18">
        <v>0</v>
      </c>
      <c r="AQ702" s="18">
        <v>0</v>
      </c>
      <c r="AR702" s="18">
        <v>0</v>
      </c>
      <c r="AS702" s="18">
        <v>0</v>
      </c>
      <c r="AT702" s="1">
        <f t="shared" si="10"/>
        <v>0</v>
      </c>
      <c r="AU702" s="18">
        <v>66090.44</v>
      </c>
      <c r="AV702" s="18">
        <v>166622.09</v>
      </c>
      <c r="AW702" s="19">
        <v>72</v>
      </c>
      <c r="AX702" s="19">
        <v>300</v>
      </c>
      <c r="AY702" s="18">
        <v>635000</v>
      </c>
      <c r="AZ702" s="18">
        <v>142626.68</v>
      </c>
      <c r="BA702" s="20">
        <v>80</v>
      </c>
      <c r="BB702" s="20">
        <v>76.391362401480606</v>
      </c>
      <c r="BC702" s="20">
        <v>10.039999999999999</v>
      </c>
      <c r="BD702" s="20"/>
      <c r="BE702" s="2"/>
      <c r="BF702" s="14"/>
      <c r="BG702" s="2" t="s">
        <v>617</v>
      </c>
      <c r="BH702" s="2" t="s">
        <v>618</v>
      </c>
      <c r="BI702" s="2" t="s">
        <v>674</v>
      </c>
      <c r="BJ702" s="2" t="s">
        <v>1522</v>
      </c>
      <c r="BK702" s="15" t="s">
        <v>1</v>
      </c>
      <c r="BL702" s="20">
        <v>1105619.23684624</v>
      </c>
      <c r="BM702" s="15" t="s">
        <v>35</v>
      </c>
      <c r="BN702" s="20"/>
      <c r="BO702" s="21">
        <v>38455</v>
      </c>
      <c r="BP702" s="21">
        <v>47604</v>
      </c>
      <c r="BQ702" s="13" t="s">
        <v>1404</v>
      </c>
      <c r="BR702" s="13" t="s">
        <v>1685</v>
      </c>
      <c r="BS702" s="13">
        <v>44232</v>
      </c>
      <c r="BT702" s="13">
        <v>44862</v>
      </c>
      <c r="BU702" s="20">
        <v>28417.97</v>
      </c>
      <c r="BV702" s="20">
        <v>0</v>
      </c>
      <c r="BW702" s="20">
        <v>0</v>
      </c>
    </row>
    <row r="703" spans="1:75" s="3" customFormat="1" ht="18.2" customHeight="1" x14ac:dyDescent="0.15">
      <c r="A703" s="6">
        <v>701</v>
      </c>
      <c r="B703" s="7" t="s">
        <v>609</v>
      </c>
      <c r="C703" s="7" t="s">
        <v>34</v>
      </c>
      <c r="D703" s="8">
        <v>45383</v>
      </c>
      <c r="E703" s="9" t="s">
        <v>1200</v>
      </c>
      <c r="F703" s="10">
        <v>0</v>
      </c>
      <c r="G703" s="10">
        <v>0</v>
      </c>
      <c r="H703" s="1">
        <v>32229.39</v>
      </c>
      <c r="I703" s="1">
        <v>0</v>
      </c>
      <c r="J703" s="1">
        <v>0</v>
      </c>
      <c r="K703" s="1">
        <v>32229.39</v>
      </c>
      <c r="L703" s="1">
        <v>292.02</v>
      </c>
      <c r="M703" s="1">
        <v>0</v>
      </c>
      <c r="N703" s="1">
        <v>0</v>
      </c>
      <c r="O703" s="1">
        <v>292.02</v>
      </c>
      <c r="P703" s="1">
        <v>0</v>
      </c>
      <c r="Q703" s="1">
        <v>0</v>
      </c>
      <c r="R703" s="1">
        <v>31937.37</v>
      </c>
      <c r="S703" s="1">
        <v>0</v>
      </c>
      <c r="T703" s="1">
        <v>263.20999999999998</v>
      </c>
      <c r="U703" s="1">
        <v>0</v>
      </c>
      <c r="V703" s="1">
        <v>0</v>
      </c>
      <c r="W703" s="1">
        <v>263.20999999999998</v>
      </c>
      <c r="X703" s="1">
        <v>0</v>
      </c>
      <c r="Y703" s="1">
        <v>0</v>
      </c>
      <c r="Z703" s="1">
        <v>0</v>
      </c>
      <c r="AA703" s="1">
        <v>65</v>
      </c>
      <c r="AB703" s="1">
        <v>0</v>
      </c>
      <c r="AC703" s="1">
        <v>0</v>
      </c>
      <c r="AD703" s="1">
        <v>0</v>
      </c>
      <c r="AE703" s="1">
        <v>0</v>
      </c>
      <c r="AF703" s="1">
        <v>-39.979999999999997</v>
      </c>
      <c r="AG703" s="1">
        <v>68.23</v>
      </c>
      <c r="AH703" s="1">
        <v>34.54</v>
      </c>
      <c r="AI703" s="1">
        <v>0</v>
      </c>
      <c r="AJ703" s="1">
        <v>0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2.52</v>
      </c>
      <c r="AQ703" s="1">
        <v>0</v>
      </c>
      <c r="AR703" s="1">
        <v>0.64</v>
      </c>
      <c r="AS703" s="1">
        <v>0</v>
      </c>
      <c r="AT703" s="1">
        <f t="shared" si="10"/>
        <v>684.9</v>
      </c>
      <c r="AU703" s="1">
        <v>0</v>
      </c>
      <c r="AV703" s="1">
        <v>0</v>
      </c>
      <c r="AW703" s="11">
        <v>78</v>
      </c>
      <c r="AX703" s="11">
        <v>360</v>
      </c>
      <c r="AY703" s="1">
        <v>203428.44</v>
      </c>
      <c r="AZ703" s="1">
        <v>64350</v>
      </c>
      <c r="BA703" s="12">
        <v>90</v>
      </c>
      <c r="BB703" s="12">
        <v>44.667650349650401</v>
      </c>
      <c r="BC703" s="12">
        <v>9.8000000000000007</v>
      </c>
      <c r="BD703" s="12"/>
      <c r="BE703" s="9" t="s">
        <v>1523</v>
      </c>
      <c r="BF703" s="6"/>
      <c r="BG703" s="9" t="s">
        <v>598</v>
      </c>
      <c r="BH703" s="9" t="s">
        <v>921</v>
      </c>
      <c r="BI703" s="9" t="s">
        <v>677</v>
      </c>
      <c r="BJ703" s="9" t="s">
        <v>3</v>
      </c>
      <c r="BK703" s="7" t="s">
        <v>1</v>
      </c>
      <c r="BL703" s="12">
        <v>259268.46390636</v>
      </c>
      <c r="BM703" s="7" t="s">
        <v>35</v>
      </c>
      <c r="BN703" s="12"/>
      <c r="BO703" s="13">
        <v>36798</v>
      </c>
      <c r="BP703" s="13">
        <v>47788</v>
      </c>
      <c r="BQ703" s="13" t="s">
        <v>1402</v>
      </c>
      <c r="BR703" s="13" t="s">
        <v>1697</v>
      </c>
      <c r="BS703" s="13" t="s">
        <v>1667</v>
      </c>
      <c r="BT703" s="13" t="s">
        <v>1667</v>
      </c>
      <c r="BU703" s="12">
        <v>0</v>
      </c>
      <c r="BV703" s="12">
        <v>65</v>
      </c>
      <c r="BW703" s="12">
        <v>0</v>
      </c>
    </row>
    <row r="704" spans="1:75" s="3" customFormat="1" ht="18.2" customHeight="1" x14ac:dyDescent="0.15">
      <c r="A704" s="14">
        <v>702</v>
      </c>
      <c r="B704" s="15" t="s">
        <v>609</v>
      </c>
      <c r="C704" s="15" t="s">
        <v>34</v>
      </c>
      <c r="D704" s="16">
        <v>45383</v>
      </c>
      <c r="E704" s="2" t="s">
        <v>1201</v>
      </c>
      <c r="F704" s="17">
        <v>0</v>
      </c>
      <c r="G704" s="17">
        <v>0</v>
      </c>
      <c r="H704" s="18">
        <v>23684.61</v>
      </c>
      <c r="I704" s="18">
        <v>0</v>
      </c>
      <c r="J704" s="18">
        <v>0</v>
      </c>
      <c r="K704" s="18">
        <v>23684.61</v>
      </c>
      <c r="L704" s="18">
        <v>220.25</v>
      </c>
      <c r="M704" s="18">
        <v>0</v>
      </c>
      <c r="N704" s="18">
        <v>0</v>
      </c>
      <c r="O704" s="18">
        <v>220.25</v>
      </c>
      <c r="P704" s="18">
        <v>0</v>
      </c>
      <c r="Q704" s="18">
        <v>0</v>
      </c>
      <c r="R704" s="18">
        <v>23464.36</v>
      </c>
      <c r="S704" s="18">
        <v>0</v>
      </c>
      <c r="T704" s="18">
        <v>188.49</v>
      </c>
      <c r="U704" s="18">
        <v>0</v>
      </c>
      <c r="V704" s="18">
        <v>0</v>
      </c>
      <c r="W704" s="18">
        <v>188.49</v>
      </c>
      <c r="X704" s="18">
        <v>0</v>
      </c>
      <c r="Y704" s="18">
        <v>0</v>
      </c>
      <c r="Z704" s="18">
        <v>0</v>
      </c>
      <c r="AA704" s="18">
        <v>65</v>
      </c>
      <c r="AB704" s="18">
        <v>0</v>
      </c>
      <c r="AC704" s="18">
        <v>0</v>
      </c>
      <c r="AD704" s="18">
        <v>0</v>
      </c>
      <c r="AE704" s="18">
        <v>0</v>
      </c>
      <c r="AF704" s="18">
        <v>-31.35</v>
      </c>
      <c r="AG704" s="18">
        <v>52.11</v>
      </c>
      <c r="AH704" s="18">
        <v>25.78</v>
      </c>
      <c r="AI704" s="18">
        <v>0</v>
      </c>
      <c r="AJ704" s="18">
        <v>0</v>
      </c>
      <c r="AK704" s="18">
        <v>0</v>
      </c>
      <c r="AL704" s="18">
        <v>0</v>
      </c>
      <c r="AM704" s="18">
        <v>0</v>
      </c>
      <c r="AN704" s="18">
        <v>0</v>
      </c>
      <c r="AO704" s="18">
        <v>0</v>
      </c>
      <c r="AP704" s="18">
        <v>3.25</v>
      </c>
      <c r="AQ704" s="18">
        <v>0</v>
      </c>
      <c r="AR704" s="18">
        <v>0</v>
      </c>
      <c r="AS704" s="18">
        <v>0</v>
      </c>
      <c r="AT704" s="1">
        <f t="shared" si="10"/>
        <v>523.53</v>
      </c>
      <c r="AU704" s="18">
        <v>0</v>
      </c>
      <c r="AV704" s="18">
        <v>0</v>
      </c>
      <c r="AW704" s="19">
        <v>77</v>
      </c>
      <c r="AX704" s="19">
        <v>360</v>
      </c>
      <c r="AY704" s="18">
        <v>171619.02</v>
      </c>
      <c r="AZ704" s="18">
        <v>48400</v>
      </c>
      <c r="BA704" s="20">
        <v>80</v>
      </c>
      <c r="BB704" s="20">
        <v>38.784066115702501</v>
      </c>
      <c r="BC704" s="20">
        <v>9.5500000000000007</v>
      </c>
      <c r="BD704" s="20"/>
      <c r="BE704" s="2" t="s">
        <v>1521</v>
      </c>
      <c r="BF704" s="14"/>
      <c r="BG704" s="2" t="s">
        <v>598</v>
      </c>
      <c r="BH704" s="2" t="s">
        <v>921</v>
      </c>
      <c r="BI704" s="2" t="s">
        <v>677</v>
      </c>
      <c r="BJ704" s="2" t="s">
        <v>3</v>
      </c>
      <c r="BK704" s="15" t="s">
        <v>1</v>
      </c>
      <c r="BL704" s="20">
        <v>190484.33148207999</v>
      </c>
      <c r="BM704" s="15" t="s">
        <v>35</v>
      </c>
      <c r="BN704" s="20"/>
      <c r="BO704" s="21">
        <v>36791</v>
      </c>
      <c r="BP704" s="21">
        <v>47757</v>
      </c>
      <c r="BQ704" s="13" t="s">
        <v>1402</v>
      </c>
      <c r="BR704" s="13" t="s">
        <v>1697</v>
      </c>
      <c r="BS704" s="13" t="s">
        <v>1667</v>
      </c>
      <c r="BT704" s="13" t="s">
        <v>1667</v>
      </c>
      <c r="BU704" s="20">
        <v>0</v>
      </c>
      <c r="BV704" s="20">
        <v>65</v>
      </c>
      <c r="BW704" s="20">
        <v>0</v>
      </c>
    </row>
    <row r="705" spans="1:75" s="3" customFormat="1" ht="18.2" customHeight="1" x14ac:dyDescent="0.15">
      <c r="A705" s="6">
        <v>703</v>
      </c>
      <c r="B705" s="7" t="s">
        <v>609</v>
      </c>
      <c r="C705" s="7" t="s">
        <v>34</v>
      </c>
      <c r="D705" s="8">
        <v>45383</v>
      </c>
      <c r="E705" s="9" t="s">
        <v>1202</v>
      </c>
      <c r="F705" s="10">
        <v>0</v>
      </c>
      <c r="G705" s="10">
        <v>0</v>
      </c>
      <c r="H705" s="1">
        <v>27137.11</v>
      </c>
      <c r="I705" s="1">
        <v>0</v>
      </c>
      <c r="J705" s="1">
        <v>0</v>
      </c>
      <c r="K705" s="1">
        <v>27137.11</v>
      </c>
      <c r="L705" s="1">
        <v>243.86</v>
      </c>
      <c r="M705" s="1">
        <v>0</v>
      </c>
      <c r="N705" s="1">
        <v>0</v>
      </c>
      <c r="O705" s="1">
        <v>243.86</v>
      </c>
      <c r="P705" s="1">
        <v>0</v>
      </c>
      <c r="Q705" s="1">
        <v>0</v>
      </c>
      <c r="R705" s="1">
        <v>26893.25</v>
      </c>
      <c r="S705" s="1">
        <v>0</v>
      </c>
      <c r="T705" s="1">
        <v>215.97</v>
      </c>
      <c r="U705" s="1">
        <v>0</v>
      </c>
      <c r="V705" s="1">
        <v>0</v>
      </c>
      <c r="W705" s="1">
        <v>215.97</v>
      </c>
      <c r="X705" s="1">
        <v>0</v>
      </c>
      <c r="Y705" s="1">
        <v>0</v>
      </c>
      <c r="Z705" s="1">
        <v>0</v>
      </c>
      <c r="AA705" s="1">
        <v>65</v>
      </c>
      <c r="AB705" s="1">
        <v>0</v>
      </c>
      <c r="AC705" s="1">
        <v>0</v>
      </c>
      <c r="AD705" s="1">
        <v>0</v>
      </c>
      <c r="AE705" s="1">
        <v>0</v>
      </c>
      <c r="AF705" s="1">
        <v>-27.02</v>
      </c>
      <c r="AG705" s="1">
        <v>57.73</v>
      </c>
      <c r="AH705" s="1">
        <v>29.11</v>
      </c>
      <c r="AI705" s="1">
        <v>0</v>
      </c>
      <c r="AJ705" s="1">
        <v>0</v>
      </c>
      <c r="AK705" s="1">
        <v>0</v>
      </c>
      <c r="AL705" s="1">
        <v>0</v>
      </c>
      <c r="AM705" s="1">
        <v>0</v>
      </c>
      <c r="AN705" s="1">
        <v>0</v>
      </c>
      <c r="AO705" s="1">
        <v>0</v>
      </c>
      <c r="AP705" s="1">
        <v>585.12</v>
      </c>
      <c r="AQ705" s="1">
        <v>0</v>
      </c>
      <c r="AR705" s="1">
        <v>584.65</v>
      </c>
      <c r="AS705" s="1">
        <v>0</v>
      </c>
      <c r="AT705" s="1">
        <f t="shared" si="10"/>
        <v>585.12000000000012</v>
      </c>
      <c r="AU705" s="1">
        <v>0</v>
      </c>
      <c r="AV705" s="1">
        <v>0</v>
      </c>
      <c r="AW705" s="11">
        <v>79</v>
      </c>
      <c r="AX705" s="11">
        <v>360</v>
      </c>
      <c r="AY705" s="1">
        <v>174117.43</v>
      </c>
      <c r="AZ705" s="1">
        <v>54450</v>
      </c>
      <c r="BA705" s="12">
        <v>90</v>
      </c>
      <c r="BB705" s="12">
        <v>44.451652892562002</v>
      </c>
      <c r="BC705" s="12">
        <v>9.5500000000000007</v>
      </c>
      <c r="BD705" s="12"/>
      <c r="BE705" s="9" t="s">
        <v>1523</v>
      </c>
      <c r="BF705" s="6"/>
      <c r="BG705" s="9" t="s">
        <v>598</v>
      </c>
      <c r="BH705" s="9" t="s">
        <v>921</v>
      </c>
      <c r="BI705" s="9" t="s">
        <v>677</v>
      </c>
      <c r="BJ705" s="9" t="s">
        <v>3</v>
      </c>
      <c r="BK705" s="7" t="s">
        <v>1</v>
      </c>
      <c r="BL705" s="12">
        <v>218320.15651100001</v>
      </c>
      <c r="BM705" s="7" t="s">
        <v>35</v>
      </c>
      <c r="BN705" s="12"/>
      <c r="BO705" s="13">
        <v>36854</v>
      </c>
      <c r="BP705" s="13">
        <v>47818</v>
      </c>
      <c r="BQ705" s="13" t="s">
        <v>1402</v>
      </c>
      <c r="BR705" s="13" t="s">
        <v>1697</v>
      </c>
      <c r="BS705" s="13" t="s">
        <v>1667</v>
      </c>
      <c r="BT705" s="13" t="s">
        <v>1667</v>
      </c>
      <c r="BU705" s="12">
        <v>0</v>
      </c>
      <c r="BV705" s="12">
        <v>65</v>
      </c>
      <c r="BW705" s="12">
        <v>0</v>
      </c>
    </row>
    <row r="706" spans="1:75" s="3" customFormat="1" ht="18.2" customHeight="1" x14ac:dyDescent="0.15">
      <c r="A706" s="14">
        <v>704</v>
      </c>
      <c r="B706" s="15" t="s">
        <v>609</v>
      </c>
      <c r="C706" s="15" t="s">
        <v>34</v>
      </c>
      <c r="D706" s="16">
        <v>45383</v>
      </c>
      <c r="E706" s="2" t="s">
        <v>1203</v>
      </c>
      <c r="F706" s="17">
        <v>0</v>
      </c>
      <c r="G706" s="17">
        <v>0</v>
      </c>
      <c r="H706" s="18">
        <v>27857.21</v>
      </c>
      <c r="I706" s="18">
        <v>0</v>
      </c>
      <c r="J706" s="18">
        <v>0</v>
      </c>
      <c r="K706" s="18">
        <v>27857.21</v>
      </c>
      <c r="L706" s="18">
        <v>238.13</v>
      </c>
      <c r="M706" s="18">
        <v>0</v>
      </c>
      <c r="N706" s="18">
        <v>0</v>
      </c>
      <c r="O706" s="18">
        <v>238.13</v>
      </c>
      <c r="P706" s="18">
        <v>0</v>
      </c>
      <c r="Q706" s="18">
        <v>0</v>
      </c>
      <c r="R706" s="18">
        <v>27619.08</v>
      </c>
      <c r="S706" s="18">
        <v>0</v>
      </c>
      <c r="T706" s="18">
        <v>221.7</v>
      </c>
      <c r="U706" s="18">
        <v>0</v>
      </c>
      <c r="V706" s="18">
        <v>0</v>
      </c>
      <c r="W706" s="18">
        <v>221.7</v>
      </c>
      <c r="X706" s="18">
        <v>0</v>
      </c>
      <c r="Y706" s="18">
        <v>0</v>
      </c>
      <c r="Z706" s="18">
        <v>0</v>
      </c>
      <c r="AA706" s="18">
        <v>65</v>
      </c>
      <c r="AB706" s="18">
        <v>0</v>
      </c>
      <c r="AC706" s="18">
        <v>0</v>
      </c>
      <c r="AD706" s="18">
        <v>0</v>
      </c>
      <c r="AE706" s="18">
        <v>0</v>
      </c>
      <c r="AF706" s="18">
        <v>-50.16</v>
      </c>
      <c r="AG706" s="18">
        <v>57.73</v>
      </c>
      <c r="AH706" s="18">
        <v>29.28</v>
      </c>
      <c r="AI706" s="18">
        <v>0</v>
      </c>
      <c r="AJ706" s="18">
        <v>0</v>
      </c>
      <c r="AK706" s="18">
        <v>0</v>
      </c>
      <c r="AL706" s="18">
        <v>0</v>
      </c>
      <c r="AM706" s="18">
        <v>0</v>
      </c>
      <c r="AN706" s="18">
        <v>0</v>
      </c>
      <c r="AO706" s="18">
        <v>0</v>
      </c>
      <c r="AP706" s="18">
        <v>0.1</v>
      </c>
      <c r="AQ706" s="18">
        <v>0</v>
      </c>
      <c r="AR706" s="18">
        <v>0.06</v>
      </c>
      <c r="AS706" s="18">
        <v>0</v>
      </c>
      <c r="AT706" s="1">
        <f t="shared" si="10"/>
        <v>561.72</v>
      </c>
      <c r="AU706" s="18">
        <v>0</v>
      </c>
      <c r="AV706" s="18">
        <v>0</v>
      </c>
      <c r="AW706" s="19">
        <v>82</v>
      </c>
      <c r="AX706" s="19">
        <v>360</v>
      </c>
      <c r="AY706" s="18">
        <v>178240.62</v>
      </c>
      <c r="AZ706" s="18">
        <v>54450</v>
      </c>
      <c r="BA706" s="20">
        <v>90</v>
      </c>
      <c r="BB706" s="20">
        <v>45.651371900826497</v>
      </c>
      <c r="BC706" s="20">
        <v>9.5500000000000007</v>
      </c>
      <c r="BD706" s="20"/>
      <c r="BE706" s="2" t="s">
        <v>1523</v>
      </c>
      <c r="BF706" s="14"/>
      <c r="BG706" s="2" t="s">
        <v>598</v>
      </c>
      <c r="BH706" s="2" t="s">
        <v>921</v>
      </c>
      <c r="BI706" s="2" t="s">
        <v>677</v>
      </c>
      <c r="BJ706" s="2" t="s">
        <v>3</v>
      </c>
      <c r="BK706" s="15" t="s">
        <v>1</v>
      </c>
      <c r="BL706" s="20">
        <v>224212.46477424001</v>
      </c>
      <c r="BM706" s="15" t="s">
        <v>35</v>
      </c>
      <c r="BN706" s="20"/>
      <c r="BO706" s="21">
        <v>36945</v>
      </c>
      <c r="BP706" s="21">
        <v>47908</v>
      </c>
      <c r="BQ706" s="13" t="s">
        <v>1402</v>
      </c>
      <c r="BR706" s="13" t="s">
        <v>1697</v>
      </c>
      <c r="BS706" s="13" t="s">
        <v>1667</v>
      </c>
      <c r="BT706" s="13" t="s">
        <v>1667</v>
      </c>
      <c r="BU706" s="20">
        <v>0</v>
      </c>
      <c r="BV706" s="20">
        <v>65</v>
      </c>
      <c r="BW706" s="20">
        <v>0</v>
      </c>
    </row>
    <row r="707" spans="1:75" s="3" customFormat="1" ht="18.2" customHeight="1" x14ac:dyDescent="0.15">
      <c r="A707" s="6">
        <v>705</v>
      </c>
      <c r="B707" s="7" t="s">
        <v>609</v>
      </c>
      <c r="C707" s="7" t="s">
        <v>34</v>
      </c>
      <c r="D707" s="8">
        <v>45383</v>
      </c>
      <c r="E707" s="9" t="s">
        <v>1204</v>
      </c>
      <c r="F707" s="10">
        <v>53</v>
      </c>
      <c r="G707" s="10">
        <v>52</v>
      </c>
      <c r="H707" s="1">
        <v>28945.35</v>
      </c>
      <c r="I707" s="1">
        <v>10009.280000000001</v>
      </c>
      <c r="J707" s="1">
        <v>0</v>
      </c>
      <c r="K707" s="1">
        <v>38954.629999999997</v>
      </c>
      <c r="L707" s="1">
        <v>233.42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38954.629999999997</v>
      </c>
      <c r="S707" s="1">
        <v>14890.65</v>
      </c>
      <c r="T707" s="1">
        <v>236.39</v>
      </c>
      <c r="U707" s="1">
        <v>0</v>
      </c>
      <c r="V707" s="1">
        <v>0</v>
      </c>
      <c r="W707" s="1">
        <v>0</v>
      </c>
      <c r="X707" s="1">
        <v>0</v>
      </c>
      <c r="Y707" s="1">
        <v>0</v>
      </c>
      <c r="Z707" s="1">
        <v>15127.04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0</v>
      </c>
      <c r="AM707" s="1">
        <v>0</v>
      </c>
      <c r="AN707" s="1">
        <v>0</v>
      </c>
      <c r="AO707" s="1">
        <v>0</v>
      </c>
      <c r="AP707" s="1">
        <v>0</v>
      </c>
      <c r="AQ707" s="1">
        <v>0</v>
      </c>
      <c r="AR707" s="1">
        <v>0</v>
      </c>
      <c r="AS707" s="1">
        <v>0</v>
      </c>
      <c r="AT707" s="1">
        <f t="shared" ref="AT707:AT770" si="11">AQ707-AR707-AS707+AP707+AO707+AN707+AL707+AI707+AH707+AG707+AF707+AA707+W707+V707+Q707+P707+O707+N707-J707</f>
        <v>0</v>
      </c>
      <c r="AU707" s="1">
        <v>10242.700000000001</v>
      </c>
      <c r="AV707" s="1">
        <v>15127.04</v>
      </c>
      <c r="AW707" s="11">
        <v>85</v>
      </c>
      <c r="AX707" s="11">
        <v>360</v>
      </c>
      <c r="AY707" s="1">
        <v>180283.1</v>
      </c>
      <c r="AZ707" s="1">
        <v>54450</v>
      </c>
      <c r="BA707" s="12">
        <v>90</v>
      </c>
      <c r="BB707" s="12">
        <v>64.387818181818204</v>
      </c>
      <c r="BC707" s="12">
        <v>9.8000000000000007</v>
      </c>
      <c r="BD707" s="12"/>
      <c r="BE707" s="9" t="s">
        <v>1523</v>
      </c>
      <c r="BF707" s="6"/>
      <c r="BG707" s="9" t="s">
        <v>598</v>
      </c>
      <c r="BH707" s="9" t="s">
        <v>921</v>
      </c>
      <c r="BI707" s="9" t="s">
        <v>677</v>
      </c>
      <c r="BJ707" s="9" t="s">
        <v>1522</v>
      </c>
      <c r="BK707" s="7" t="s">
        <v>1</v>
      </c>
      <c r="BL707" s="12">
        <v>316234.77706964</v>
      </c>
      <c r="BM707" s="7" t="s">
        <v>35</v>
      </c>
      <c r="BN707" s="12"/>
      <c r="BO707" s="13">
        <v>37036</v>
      </c>
      <c r="BP707" s="13">
        <v>48000</v>
      </c>
      <c r="BQ707" s="13" t="s">
        <v>1792</v>
      </c>
      <c r="BR707" s="13" t="s">
        <v>1793</v>
      </c>
      <c r="BS707" s="13" t="s">
        <v>1667</v>
      </c>
      <c r="BT707" s="13" t="s">
        <v>1667</v>
      </c>
      <c r="BU707" s="12">
        <v>8944.56</v>
      </c>
      <c r="BV707" s="12">
        <v>76</v>
      </c>
      <c r="BW707" s="12">
        <v>0</v>
      </c>
    </row>
    <row r="708" spans="1:75" s="3" customFormat="1" ht="18.2" customHeight="1" x14ac:dyDescent="0.15">
      <c r="A708" s="14">
        <v>706</v>
      </c>
      <c r="B708" s="15" t="s">
        <v>609</v>
      </c>
      <c r="C708" s="15" t="s">
        <v>34</v>
      </c>
      <c r="D708" s="16">
        <v>45383</v>
      </c>
      <c r="E708" s="2" t="s">
        <v>458</v>
      </c>
      <c r="F708" s="17">
        <v>123</v>
      </c>
      <c r="G708" s="17">
        <v>122</v>
      </c>
      <c r="H708" s="18">
        <v>29634.34</v>
      </c>
      <c r="I708" s="18">
        <v>17636.330000000002</v>
      </c>
      <c r="J708" s="18">
        <v>0</v>
      </c>
      <c r="K708" s="18">
        <v>47270.67</v>
      </c>
      <c r="L708" s="18">
        <v>227.8</v>
      </c>
      <c r="M708" s="18">
        <v>0</v>
      </c>
      <c r="N708" s="18">
        <v>0</v>
      </c>
      <c r="O708" s="18">
        <v>0</v>
      </c>
      <c r="P708" s="18">
        <v>0</v>
      </c>
      <c r="Q708" s="18">
        <v>0</v>
      </c>
      <c r="R708" s="18">
        <v>47270.67</v>
      </c>
      <c r="S708" s="18">
        <v>40056.559999999998</v>
      </c>
      <c r="T708" s="18">
        <v>242.01</v>
      </c>
      <c r="U708" s="18">
        <v>0</v>
      </c>
      <c r="V708" s="18">
        <v>0</v>
      </c>
      <c r="W708" s="18">
        <v>0</v>
      </c>
      <c r="X708" s="18">
        <v>0</v>
      </c>
      <c r="Y708" s="18">
        <v>0</v>
      </c>
      <c r="Z708" s="18">
        <v>40298.57</v>
      </c>
      <c r="AA708" s="18">
        <v>0</v>
      </c>
      <c r="AB708" s="18">
        <v>0</v>
      </c>
      <c r="AC708" s="18">
        <v>0</v>
      </c>
      <c r="AD708" s="18">
        <v>0</v>
      </c>
      <c r="AE708" s="18">
        <v>0</v>
      </c>
      <c r="AF708" s="18">
        <v>0</v>
      </c>
      <c r="AG708" s="18">
        <v>0</v>
      </c>
      <c r="AH708" s="18">
        <v>0</v>
      </c>
      <c r="AI708" s="18">
        <v>0</v>
      </c>
      <c r="AJ708" s="18">
        <v>0</v>
      </c>
      <c r="AK708" s="18">
        <v>0</v>
      </c>
      <c r="AL708" s="18">
        <v>0</v>
      </c>
      <c r="AM708" s="18">
        <v>0</v>
      </c>
      <c r="AN708" s="18">
        <v>0</v>
      </c>
      <c r="AO708" s="18">
        <v>0</v>
      </c>
      <c r="AP708" s="18">
        <v>0</v>
      </c>
      <c r="AQ708" s="18">
        <v>0</v>
      </c>
      <c r="AR708" s="18">
        <v>0</v>
      </c>
      <c r="AS708" s="18">
        <v>0</v>
      </c>
      <c r="AT708" s="1">
        <f t="shared" si="11"/>
        <v>0</v>
      </c>
      <c r="AU708" s="18">
        <v>17864.13</v>
      </c>
      <c r="AV708" s="18">
        <v>40298.57</v>
      </c>
      <c r="AW708" s="19">
        <v>88</v>
      </c>
      <c r="AX708" s="19">
        <v>360</v>
      </c>
      <c r="AY708" s="18">
        <v>180626.86</v>
      </c>
      <c r="AZ708" s="18">
        <v>54450</v>
      </c>
      <c r="BA708" s="20">
        <v>90</v>
      </c>
      <c r="BB708" s="20">
        <v>78.133338842975206</v>
      </c>
      <c r="BC708" s="20">
        <v>9.8000000000000007</v>
      </c>
      <c r="BD708" s="20"/>
      <c r="BE708" s="2" t="s">
        <v>1521</v>
      </c>
      <c r="BF708" s="14"/>
      <c r="BG708" s="2" t="s">
        <v>598</v>
      </c>
      <c r="BH708" s="2" t="s">
        <v>921</v>
      </c>
      <c r="BI708" s="2" t="s">
        <v>677</v>
      </c>
      <c r="BJ708" s="2" t="s">
        <v>1522</v>
      </c>
      <c r="BK708" s="15" t="s">
        <v>1</v>
      </c>
      <c r="BL708" s="20">
        <v>383744.62263876002</v>
      </c>
      <c r="BM708" s="15" t="s">
        <v>35</v>
      </c>
      <c r="BN708" s="20"/>
      <c r="BO708" s="21">
        <v>37127</v>
      </c>
      <c r="BP708" s="21">
        <v>48092</v>
      </c>
      <c r="BQ708" s="13" t="s">
        <v>1792</v>
      </c>
      <c r="BR708" s="13" t="s">
        <v>1793</v>
      </c>
      <c r="BS708" s="13">
        <v>44232</v>
      </c>
      <c r="BT708" s="13">
        <v>44862</v>
      </c>
      <c r="BU708" s="20">
        <v>20392.169999999998</v>
      </c>
      <c r="BV708" s="20">
        <v>76</v>
      </c>
      <c r="BW708" s="20">
        <v>0</v>
      </c>
    </row>
    <row r="709" spans="1:75" s="3" customFormat="1" ht="18.2" customHeight="1" x14ac:dyDescent="0.15">
      <c r="A709" s="6">
        <v>707</v>
      </c>
      <c r="B709" s="7" t="s">
        <v>609</v>
      </c>
      <c r="C709" s="7" t="s">
        <v>34</v>
      </c>
      <c r="D709" s="8">
        <v>45383</v>
      </c>
      <c r="E709" s="9" t="s">
        <v>1205</v>
      </c>
      <c r="F709" s="10">
        <v>0</v>
      </c>
      <c r="G709" s="10">
        <v>0</v>
      </c>
      <c r="H709" s="1">
        <v>29634.34</v>
      </c>
      <c r="I709" s="1">
        <v>0</v>
      </c>
      <c r="J709" s="1">
        <v>0</v>
      </c>
      <c r="K709" s="1">
        <v>29634.34</v>
      </c>
      <c r="L709" s="1">
        <v>227.8</v>
      </c>
      <c r="M709" s="1">
        <v>0</v>
      </c>
      <c r="N709" s="1">
        <v>0</v>
      </c>
      <c r="O709" s="1">
        <v>227.8</v>
      </c>
      <c r="P709" s="1">
        <v>0</v>
      </c>
      <c r="Q709" s="1">
        <v>0</v>
      </c>
      <c r="R709" s="1">
        <v>29406.54</v>
      </c>
      <c r="S709" s="1">
        <v>0</v>
      </c>
      <c r="T709" s="1">
        <v>242.01</v>
      </c>
      <c r="U709" s="1">
        <v>0</v>
      </c>
      <c r="V709" s="1">
        <v>0</v>
      </c>
      <c r="W709" s="1">
        <v>242.01</v>
      </c>
      <c r="X709" s="1">
        <v>0</v>
      </c>
      <c r="Y709" s="1">
        <v>0</v>
      </c>
      <c r="Z709" s="1">
        <v>0</v>
      </c>
      <c r="AA709" s="1">
        <v>76</v>
      </c>
      <c r="AB709" s="1">
        <v>0</v>
      </c>
      <c r="AC709" s="1">
        <v>0</v>
      </c>
      <c r="AD709" s="1">
        <v>0</v>
      </c>
      <c r="AE709" s="1">
        <v>0</v>
      </c>
      <c r="AF709" s="1">
        <v>-43.47</v>
      </c>
      <c r="AG709" s="1">
        <v>60.04</v>
      </c>
      <c r="AH709" s="1">
        <v>29.75</v>
      </c>
      <c r="AI709" s="1">
        <v>0</v>
      </c>
      <c r="AJ709" s="1">
        <v>0</v>
      </c>
      <c r="AK709" s="1">
        <v>0</v>
      </c>
      <c r="AL709" s="1">
        <v>0</v>
      </c>
      <c r="AM709" s="1">
        <v>0</v>
      </c>
      <c r="AN709" s="1">
        <v>0</v>
      </c>
      <c r="AO709" s="1">
        <v>0</v>
      </c>
      <c r="AP709" s="1">
        <v>0.04</v>
      </c>
      <c r="AQ709" s="1">
        <v>0</v>
      </c>
      <c r="AR709" s="1">
        <v>0.02</v>
      </c>
      <c r="AS709" s="1">
        <v>0</v>
      </c>
      <c r="AT709" s="1">
        <f t="shared" si="11"/>
        <v>592.15000000000009</v>
      </c>
      <c r="AU709" s="1">
        <v>0</v>
      </c>
      <c r="AV709" s="1">
        <v>0</v>
      </c>
      <c r="AW709" s="11">
        <v>88</v>
      </c>
      <c r="AX709" s="11">
        <v>360</v>
      </c>
      <c r="AY709" s="1">
        <v>180626.86</v>
      </c>
      <c r="AZ709" s="1">
        <v>54450</v>
      </c>
      <c r="BA709" s="12">
        <v>90</v>
      </c>
      <c r="BB709" s="12">
        <v>48.605851239669398</v>
      </c>
      <c r="BC709" s="12">
        <v>9.8000000000000007</v>
      </c>
      <c r="BD709" s="12"/>
      <c r="BE709" s="9" t="s">
        <v>1523</v>
      </c>
      <c r="BF709" s="6"/>
      <c r="BG709" s="9" t="s">
        <v>598</v>
      </c>
      <c r="BH709" s="9" t="s">
        <v>921</v>
      </c>
      <c r="BI709" s="9" t="s">
        <v>677</v>
      </c>
      <c r="BJ709" s="9" t="s">
        <v>3</v>
      </c>
      <c r="BK709" s="7" t="s">
        <v>1</v>
      </c>
      <c r="BL709" s="12">
        <v>238723.11510312001</v>
      </c>
      <c r="BM709" s="7" t="s">
        <v>35</v>
      </c>
      <c r="BN709" s="12"/>
      <c r="BO709" s="13">
        <v>37127</v>
      </c>
      <c r="BP709" s="13">
        <v>48092</v>
      </c>
      <c r="BQ709" s="13" t="s">
        <v>1402</v>
      </c>
      <c r="BR709" s="13" t="s">
        <v>1697</v>
      </c>
      <c r="BS709" s="13" t="s">
        <v>1667</v>
      </c>
      <c r="BT709" s="13" t="s">
        <v>1667</v>
      </c>
      <c r="BU709" s="12">
        <v>0</v>
      </c>
      <c r="BV709" s="12">
        <v>76</v>
      </c>
      <c r="BW709" s="12">
        <v>0</v>
      </c>
    </row>
    <row r="710" spans="1:75" s="3" customFormat="1" ht="18.2" customHeight="1" x14ac:dyDescent="0.15">
      <c r="A710" s="14">
        <v>708</v>
      </c>
      <c r="B710" s="15" t="s">
        <v>609</v>
      </c>
      <c r="C710" s="15" t="s">
        <v>34</v>
      </c>
      <c r="D710" s="16">
        <v>45383</v>
      </c>
      <c r="E710" s="2" t="s">
        <v>1206</v>
      </c>
      <c r="F710" s="17">
        <v>87</v>
      </c>
      <c r="G710" s="17">
        <v>86</v>
      </c>
      <c r="H710" s="18">
        <v>45149.16</v>
      </c>
      <c r="I710" s="18">
        <v>19950.98</v>
      </c>
      <c r="J710" s="18">
        <v>0</v>
      </c>
      <c r="K710" s="18">
        <v>65100.14</v>
      </c>
      <c r="L710" s="18">
        <v>327.69</v>
      </c>
      <c r="M710" s="18">
        <v>0</v>
      </c>
      <c r="N710" s="18">
        <v>0</v>
      </c>
      <c r="O710" s="18">
        <v>0</v>
      </c>
      <c r="P710" s="18">
        <v>0</v>
      </c>
      <c r="Q710" s="18">
        <v>0</v>
      </c>
      <c r="R710" s="18">
        <v>65100.14</v>
      </c>
      <c r="S710" s="18">
        <v>42363.8</v>
      </c>
      <c r="T710" s="18">
        <v>392.05</v>
      </c>
      <c r="U710" s="18">
        <v>0</v>
      </c>
      <c r="V710" s="18">
        <v>0</v>
      </c>
      <c r="W710" s="18">
        <v>0</v>
      </c>
      <c r="X710" s="18">
        <v>0</v>
      </c>
      <c r="Y710" s="18">
        <v>0</v>
      </c>
      <c r="Z710" s="18">
        <v>42755.85</v>
      </c>
      <c r="AA710" s="18">
        <v>0</v>
      </c>
      <c r="AB710" s="18">
        <v>0</v>
      </c>
      <c r="AC710" s="18">
        <v>0</v>
      </c>
      <c r="AD710" s="18">
        <v>0</v>
      </c>
      <c r="AE710" s="18">
        <v>0</v>
      </c>
      <c r="AF710" s="18">
        <v>0</v>
      </c>
      <c r="AG710" s="18">
        <v>0</v>
      </c>
      <c r="AH710" s="18">
        <v>0</v>
      </c>
      <c r="AI710" s="18">
        <v>0</v>
      </c>
      <c r="AJ710" s="18">
        <v>0</v>
      </c>
      <c r="AK710" s="18">
        <v>0</v>
      </c>
      <c r="AL710" s="18">
        <v>0</v>
      </c>
      <c r="AM710" s="18">
        <v>0</v>
      </c>
      <c r="AN710" s="18">
        <v>0</v>
      </c>
      <c r="AO710" s="18">
        <v>0</v>
      </c>
      <c r="AP710" s="18">
        <v>0</v>
      </c>
      <c r="AQ710" s="18">
        <v>0</v>
      </c>
      <c r="AR710" s="18">
        <v>0</v>
      </c>
      <c r="AS710" s="18">
        <v>0</v>
      </c>
      <c r="AT710" s="1">
        <f t="shared" si="11"/>
        <v>0</v>
      </c>
      <c r="AU710" s="18">
        <v>20278.669999999998</v>
      </c>
      <c r="AV710" s="18">
        <v>42755.85</v>
      </c>
      <c r="AW710" s="19">
        <v>90</v>
      </c>
      <c r="AX710" s="19">
        <v>360</v>
      </c>
      <c r="AY710" s="18">
        <v>265225.21999999997</v>
      </c>
      <c r="AZ710" s="18">
        <v>79200</v>
      </c>
      <c r="BA710" s="20">
        <v>90</v>
      </c>
      <c r="BB710" s="20">
        <v>73.977431818181799</v>
      </c>
      <c r="BC710" s="20">
        <v>10.42</v>
      </c>
      <c r="BD710" s="20"/>
      <c r="BE710" s="2" t="s">
        <v>1523</v>
      </c>
      <c r="BF710" s="14"/>
      <c r="BG710" s="2" t="s">
        <v>540</v>
      </c>
      <c r="BH710" s="2" t="s">
        <v>558</v>
      </c>
      <c r="BI710" s="2" t="s">
        <v>740</v>
      </c>
      <c r="BJ710" s="2" t="s">
        <v>1522</v>
      </c>
      <c r="BK710" s="15" t="s">
        <v>1</v>
      </c>
      <c r="BL710" s="20">
        <v>528484.75932392001</v>
      </c>
      <c r="BM710" s="15" t="s">
        <v>35</v>
      </c>
      <c r="BN710" s="20"/>
      <c r="BO710" s="21">
        <v>37162</v>
      </c>
      <c r="BP710" s="21">
        <v>48153</v>
      </c>
      <c r="BQ710" s="13" t="s">
        <v>1415</v>
      </c>
      <c r="BR710" s="13" t="s">
        <v>1721</v>
      </c>
      <c r="BS710" s="13">
        <v>44232</v>
      </c>
      <c r="BT710" s="13">
        <v>44862</v>
      </c>
      <c r="BU710" s="20">
        <v>19934.310000000001</v>
      </c>
      <c r="BV710" s="20">
        <v>95.5</v>
      </c>
      <c r="BW710" s="20">
        <v>0</v>
      </c>
    </row>
    <row r="711" spans="1:75" s="3" customFormat="1" ht="18.2" customHeight="1" x14ac:dyDescent="0.15">
      <c r="A711" s="6">
        <v>709</v>
      </c>
      <c r="B711" s="7" t="s">
        <v>609</v>
      </c>
      <c r="C711" s="7" t="s">
        <v>34</v>
      </c>
      <c r="D711" s="8">
        <v>45383</v>
      </c>
      <c r="E711" s="9" t="s">
        <v>335</v>
      </c>
      <c r="F711" s="10">
        <v>174</v>
      </c>
      <c r="G711" s="10">
        <v>173</v>
      </c>
      <c r="H711" s="1">
        <v>39877.94</v>
      </c>
      <c r="I711" s="1">
        <v>33445.14</v>
      </c>
      <c r="J711" s="1">
        <v>0</v>
      </c>
      <c r="K711" s="1">
        <v>73323.08</v>
      </c>
      <c r="L711" s="1">
        <v>372.95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73323.08</v>
      </c>
      <c r="S711" s="1">
        <v>91584.25</v>
      </c>
      <c r="T711" s="1">
        <v>345.61</v>
      </c>
      <c r="U711" s="1">
        <v>0</v>
      </c>
      <c r="V711" s="1">
        <v>0</v>
      </c>
      <c r="W711" s="1">
        <v>0</v>
      </c>
      <c r="X711" s="1">
        <v>0</v>
      </c>
      <c r="Y711" s="1">
        <v>0</v>
      </c>
      <c r="Z711" s="1">
        <v>91929.86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0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0</v>
      </c>
      <c r="AS711" s="1">
        <v>0</v>
      </c>
      <c r="AT711" s="1">
        <f t="shared" si="11"/>
        <v>0</v>
      </c>
      <c r="AU711" s="1">
        <v>33818.089999999997</v>
      </c>
      <c r="AV711" s="1">
        <v>91929.86</v>
      </c>
      <c r="AW711" s="11">
        <v>75</v>
      </c>
      <c r="AX711" s="11">
        <v>360</v>
      </c>
      <c r="AY711" s="1">
        <v>246434.5</v>
      </c>
      <c r="AZ711" s="1">
        <v>79200</v>
      </c>
      <c r="BA711" s="12">
        <v>90</v>
      </c>
      <c r="BB711" s="12">
        <v>83.321681818181801</v>
      </c>
      <c r="BC711" s="12">
        <v>10.4</v>
      </c>
      <c r="BD711" s="12"/>
      <c r="BE711" s="9" t="s">
        <v>1523</v>
      </c>
      <c r="BF711" s="6"/>
      <c r="BG711" s="9" t="s">
        <v>629</v>
      </c>
      <c r="BH711" s="9" t="s">
        <v>887</v>
      </c>
      <c r="BI711" s="9" t="s">
        <v>922</v>
      </c>
      <c r="BJ711" s="9" t="s">
        <v>1522</v>
      </c>
      <c r="BK711" s="7" t="s">
        <v>1</v>
      </c>
      <c r="BL711" s="12">
        <v>595238.81648624002</v>
      </c>
      <c r="BM711" s="7" t="s">
        <v>35</v>
      </c>
      <c r="BN711" s="12"/>
      <c r="BO711" s="13">
        <v>36713</v>
      </c>
      <c r="BP711" s="13">
        <v>47696</v>
      </c>
      <c r="BQ711" s="13" t="s">
        <v>1402</v>
      </c>
      <c r="BR711" s="13" t="s">
        <v>1697</v>
      </c>
      <c r="BS711" s="13">
        <v>43867</v>
      </c>
      <c r="BT711" s="13">
        <v>44497</v>
      </c>
      <c r="BU711" s="12">
        <v>48988.28</v>
      </c>
      <c r="BV711" s="12">
        <v>142</v>
      </c>
      <c r="BW711" s="12">
        <v>0</v>
      </c>
    </row>
    <row r="712" spans="1:75" s="3" customFormat="1" ht="18.2" customHeight="1" x14ac:dyDescent="0.15">
      <c r="A712" s="14">
        <v>710</v>
      </c>
      <c r="B712" s="15" t="s">
        <v>609</v>
      </c>
      <c r="C712" s="15" t="s">
        <v>34</v>
      </c>
      <c r="D712" s="16">
        <v>45383</v>
      </c>
      <c r="E712" s="2" t="s">
        <v>182</v>
      </c>
      <c r="F712" s="17">
        <v>164</v>
      </c>
      <c r="G712" s="17">
        <v>163</v>
      </c>
      <c r="H712" s="18">
        <v>39877.94</v>
      </c>
      <c r="I712" s="18">
        <v>32581.08</v>
      </c>
      <c r="J712" s="18">
        <v>0</v>
      </c>
      <c r="K712" s="18">
        <v>72459.02</v>
      </c>
      <c r="L712" s="18">
        <v>372.95</v>
      </c>
      <c r="M712" s="18">
        <v>0</v>
      </c>
      <c r="N712" s="18">
        <v>0</v>
      </c>
      <c r="O712" s="18">
        <v>0</v>
      </c>
      <c r="P712" s="18">
        <v>0</v>
      </c>
      <c r="Q712" s="18">
        <v>0</v>
      </c>
      <c r="R712" s="18">
        <v>72459.02</v>
      </c>
      <c r="S712" s="18">
        <v>85262.720000000001</v>
      </c>
      <c r="T712" s="18">
        <v>345.61</v>
      </c>
      <c r="U712" s="18">
        <v>0</v>
      </c>
      <c r="V712" s="18">
        <v>0</v>
      </c>
      <c r="W712" s="18">
        <v>0</v>
      </c>
      <c r="X712" s="18">
        <v>0</v>
      </c>
      <c r="Y712" s="18">
        <v>0</v>
      </c>
      <c r="Z712" s="18">
        <v>85608.33</v>
      </c>
      <c r="AA712" s="18">
        <v>0</v>
      </c>
      <c r="AB712" s="18">
        <v>0</v>
      </c>
      <c r="AC712" s="18">
        <v>0</v>
      </c>
      <c r="AD712" s="18">
        <v>0</v>
      </c>
      <c r="AE712" s="18">
        <v>0</v>
      </c>
      <c r="AF712" s="18">
        <v>0</v>
      </c>
      <c r="AG712" s="18">
        <v>0</v>
      </c>
      <c r="AH712" s="18">
        <v>0</v>
      </c>
      <c r="AI712" s="18">
        <v>0</v>
      </c>
      <c r="AJ712" s="18">
        <v>0</v>
      </c>
      <c r="AK712" s="18">
        <v>0</v>
      </c>
      <c r="AL712" s="18">
        <v>0</v>
      </c>
      <c r="AM712" s="18">
        <v>0</v>
      </c>
      <c r="AN712" s="18">
        <v>0</v>
      </c>
      <c r="AO712" s="18">
        <v>0</v>
      </c>
      <c r="AP712" s="18">
        <v>0</v>
      </c>
      <c r="AQ712" s="18">
        <v>0</v>
      </c>
      <c r="AR712" s="18">
        <v>0</v>
      </c>
      <c r="AS712" s="18">
        <v>0</v>
      </c>
      <c r="AT712" s="1">
        <f t="shared" si="11"/>
        <v>0</v>
      </c>
      <c r="AU712" s="18">
        <v>32954.03</v>
      </c>
      <c r="AV712" s="18">
        <v>85608.33</v>
      </c>
      <c r="AW712" s="19">
        <v>75</v>
      </c>
      <c r="AX712" s="19">
        <v>360</v>
      </c>
      <c r="AY712" s="18">
        <v>246434.5</v>
      </c>
      <c r="AZ712" s="18">
        <v>79200</v>
      </c>
      <c r="BA712" s="20">
        <v>90</v>
      </c>
      <c r="BB712" s="20">
        <v>82.339795454545495</v>
      </c>
      <c r="BC712" s="20">
        <v>10.4</v>
      </c>
      <c r="BD712" s="20"/>
      <c r="BE712" s="2" t="s">
        <v>1523</v>
      </c>
      <c r="BF712" s="14"/>
      <c r="BG712" s="2" t="s">
        <v>629</v>
      </c>
      <c r="BH712" s="2" t="s">
        <v>887</v>
      </c>
      <c r="BI712" s="2" t="s">
        <v>922</v>
      </c>
      <c r="BJ712" s="2" t="s">
        <v>1522</v>
      </c>
      <c r="BK712" s="15" t="s">
        <v>1</v>
      </c>
      <c r="BL712" s="20">
        <v>588224.35321255994</v>
      </c>
      <c r="BM712" s="15" t="s">
        <v>35</v>
      </c>
      <c r="BN712" s="20"/>
      <c r="BO712" s="21">
        <v>36713</v>
      </c>
      <c r="BP712" s="21">
        <v>47696</v>
      </c>
      <c r="BQ712" s="13" t="s">
        <v>1407</v>
      </c>
      <c r="BR712" s="13" t="s">
        <v>1694</v>
      </c>
      <c r="BS712" s="13">
        <v>43502</v>
      </c>
      <c r="BT712" s="13">
        <v>44132</v>
      </c>
      <c r="BU712" s="20">
        <v>46165.52</v>
      </c>
      <c r="BV712" s="20">
        <v>142</v>
      </c>
      <c r="BW712" s="20">
        <v>0</v>
      </c>
    </row>
    <row r="713" spans="1:75" s="3" customFormat="1" ht="18.2" customHeight="1" x14ac:dyDescent="0.15">
      <c r="A713" s="6">
        <v>711</v>
      </c>
      <c r="B713" s="7" t="s">
        <v>609</v>
      </c>
      <c r="C713" s="7" t="s">
        <v>34</v>
      </c>
      <c r="D713" s="8">
        <v>45383</v>
      </c>
      <c r="E713" s="9" t="s">
        <v>420</v>
      </c>
      <c r="F713" s="10">
        <v>147</v>
      </c>
      <c r="G713" s="10">
        <v>146</v>
      </c>
      <c r="H713" s="1">
        <v>39877.94</v>
      </c>
      <c r="I713" s="1">
        <v>30929.74</v>
      </c>
      <c r="J713" s="1">
        <v>0</v>
      </c>
      <c r="K713" s="1">
        <v>70807.679999999993</v>
      </c>
      <c r="L713" s="1">
        <v>372.95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70807.679999999993</v>
      </c>
      <c r="S713" s="1">
        <v>74698.559999999998</v>
      </c>
      <c r="T713" s="1">
        <v>345.61</v>
      </c>
      <c r="U713" s="1">
        <v>0</v>
      </c>
      <c r="V713" s="1">
        <v>0</v>
      </c>
      <c r="W713" s="1">
        <v>0</v>
      </c>
      <c r="X713" s="1">
        <v>0</v>
      </c>
      <c r="Y713" s="1">
        <v>0</v>
      </c>
      <c r="Z713" s="1">
        <v>75044.17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0</v>
      </c>
      <c r="AM713" s="1">
        <v>0</v>
      </c>
      <c r="AN713" s="1">
        <v>0</v>
      </c>
      <c r="AO713" s="1">
        <v>0</v>
      </c>
      <c r="AP713" s="1">
        <v>0</v>
      </c>
      <c r="AQ713" s="1">
        <v>0</v>
      </c>
      <c r="AR713" s="1">
        <v>0</v>
      </c>
      <c r="AS713" s="1">
        <v>0</v>
      </c>
      <c r="AT713" s="1">
        <f t="shared" si="11"/>
        <v>0</v>
      </c>
      <c r="AU713" s="1">
        <v>31302.69</v>
      </c>
      <c r="AV713" s="1">
        <v>75044.17</v>
      </c>
      <c r="AW713" s="11">
        <v>75</v>
      </c>
      <c r="AX713" s="11">
        <v>360</v>
      </c>
      <c r="AY713" s="1">
        <v>246434.5</v>
      </c>
      <c r="AZ713" s="1">
        <v>79200</v>
      </c>
      <c r="BA713" s="12">
        <v>90</v>
      </c>
      <c r="BB713" s="12">
        <v>80.463272727272695</v>
      </c>
      <c r="BC713" s="12">
        <v>10.4</v>
      </c>
      <c r="BD713" s="12"/>
      <c r="BE713" s="9" t="s">
        <v>1523</v>
      </c>
      <c r="BF713" s="6"/>
      <c r="BG713" s="9" t="s">
        <v>629</v>
      </c>
      <c r="BH713" s="9" t="s">
        <v>887</v>
      </c>
      <c r="BI713" s="9" t="s">
        <v>922</v>
      </c>
      <c r="BJ713" s="9" t="s">
        <v>1522</v>
      </c>
      <c r="BK713" s="7" t="s">
        <v>1</v>
      </c>
      <c r="BL713" s="12">
        <v>574818.72885504004</v>
      </c>
      <c r="BM713" s="7" t="s">
        <v>35</v>
      </c>
      <c r="BN713" s="12"/>
      <c r="BO713" s="13">
        <v>36713</v>
      </c>
      <c r="BP713" s="13">
        <v>47696</v>
      </c>
      <c r="BQ713" s="13" t="s">
        <v>1429</v>
      </c>
      <c r="BR713" s="13" t="s">
        <v>1698</v>
      </c>
      <c r="BS713" s="13">
        <v>44232</v>
      </c>
      <c r="BT713" s="13">
        <v>44862</v>
      </c>
      <c r="BU713" s="12">
        <v>41380.080000000002</v>
      </c>
      <c r="BV713" s="12">
        <v>142</v>
      </c>
      <c r="BW713" s="12">
        <v>0</v>
      </c>
    </row>
    <row r="714" spans="1:75" s="3" customFormat="1" ht="18.2" customHeight="1" x14ac:dyDescent="0.15">
      <c r="A714" s="14">
        <v>712</v>
      </c>
      <c r="B714" s="15" t="s">
        <v>609</v>
      </c>
      <c r="C714" s="15" t="s">
        <v>34</v>
      </c>
      <c r="D714" s="16">
        <v>45383</v>
      </c>
      <c r="E714" s="2" t="s">
        <v>1207</v>
      </c>
      <c r="F714" s="17">
        <v>74</v>
      </c>
      <c r="G714" s="17">
        <v>73</v>
      </c>
      <c r="H714" s="18">
        <v>49001.09</v>
      </c>
      <c r="I714" s="18">
        <v>23393.54</v>
      </c>
      <c r="J714" s="18">
        <v>0</v>
      </c>
      <c r="K714" s="18">
        <v>72394.63</v>
      </c>
      <c r="L714" s="18">
        <v>413.55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72394.63</v>
      </c>
      <c r="S714" s="18">
        <v>34525.519999999997</v>
      </c>
      <c r="T714" s="18">
        <v>369.14</v>
      </c>
      <c r="U714" s="18">
        <v>0</v>
      </c>
      <c r="V714" s="18">
        <v>0</v>
      </c>
      <c r="W714" s="18">
        <v>0</v>
      </c>
      <c r="X714" s="18">
        <v>0</v>
      </c>
      <c r="Y714" s="18">
        <v>0</v>
      </c>
      <c r="Z714" s="18">
        <v>34894.660000000003</v>
      </c>
      <c r="AA714" s="18">
        <v>0</v>
      </c>
      <c r="AB714" s="18">
        <v>0</v>
      </c>
      <c r="AC714" s="18">
        <v>0</v>
      </c>
      <c r="AD714" s="18">
        <v>0</v>
      </c>
      <c r="AE714" s="18">
        <v>0</v>
      </c>
      <c r="AF714" s="18">
        <v>0</v>
      </c>
      <c r="AG714" s="18">
        <v>0</v>
      </c>
      <c r="AH714" s="18">
        <v>0</v>
      </c>
      <c r="AI714" s="18">
        <v>0</v>
      </c>
      <c r="AJ714" s="18">
        <v>0</v>
      </c>
      <c r="AK714" s="18">
        <v>0</v>
      </c>
      <c r="AL714" s="18">
        <v>0</v>
      </c>
      <c r="AM714" s="18">
        <v>0</v>
      </c>
      <c r="AN714" s="18">
        <v>0</v>
      </c>
      <c r="AO714" s="18">
        <v>0</v>
      </c>
      <c r="AP714" s="18">
        <v>0</v>
      </c>
      <c r="AQ714" s="18">
        <v>0</v>
      </c>
      <c r="AR714" s="18">
        <v>0</v>
      </c>
      <c r="AS714" s="18">
        <v>0</v>
      </c>
      <c r="AT714" s="1">
        <f t="shared" si="11"/>
        <v>0</v>
      </c>
      <c r="AU714" s="18">
        <v>23807.09</v>
      </c>
      <c r="AV714" s="18">
        <v>34894.660000000003</v>
      </c>
      <c r="AW714" s="19">
        <v>84</v>
      </c>
      <c r="AX714" s="19">
        <v>300</v>
      </c>
      <c r="AY714" s="18">
        <v>380800</v>
      </c>
      <c r="AZ714" s="18">
        <v>92963.33</v>
      </c>
      <c r="BA714" s="20">
        <v>90</v>
      </c>
      <c r="BB714" s="20">
        <v>70.086954716445703</v>
      </c>
      <c r="BC714" s="20">
        <v>9.0399999999999991</v>
      </c>
      <c r="BD714" s="20"/>
      <c r="BE714" s="2" t="s">
        <v>1521</v>
      </c>
      <c r="BF714" s="14"/>
      <c r="BG714" s="2" t="s">
        <v>543</v>
      </c>
      <c r="BH714" s="2" t="s">
        <v>578</v>
      </c>
      <c r="BI714" s="2" t="s">
        <v>844</v>
      </c>
      <c r="BJ714" s="2" t="s">
        <v>1522</v>
      </c>
      <c r="BK714" s="15" t="s">
        <v>1</v>
      </c>
      <c r="BL714" s="20">
        <v>587701.63338964002</v>
      </c>
      <c r="BM714" s="15" t="s">
        <v>35</v>
      </c>
      <c r="BN714" s="20"/>
      <c r="BO714" s="21">
        <v>38828</v>
      </c>
      <c r="BP714" s="21">
        <v>47969</v>
      </c>
      <c r="BQ714" s="13" t="s">
        <v>1407</v>
      </c>
      <c r="BR714" s="13" t="s">
        <v>1694</v>
      </c>
      <c r="BS714" s="13" t="s">
        <v>1667</v>
      </c>
      <c r="BT714" s="13" t="s">
        <v>1667</v>
      </c>
      <c r="BU714" s="20">
        <v>9029.67</v>
      </c>
      <c r="BV714" s="20">
        <v>0</v>
      </c>
      <c r="BW714" s="20">
        <v>0</v>
      </c>
    </row>
    <row r="715" spans="1:75" s="3" customFormat="1" ht="18.2" customHeight="1" x14ac:dyDescent="0.15">
      <c r="A715" s="6">
        <v>713</v>
      </c>
      <c r="B715" s="7" t="s">
        <v>609</v>
      </c>
      <c r="C715" s="7" t="s">
        <v>34</v>
      </c>
      <c r="D715" s="8">
        <v>45383</v>
      </c>
      <c r="E715" s="9" t="s">
        <v>466</v>
      </c>
      <c r="F715" s="10">
        <v>153</v>
      </c>
      <c r="G715" s="10">
        <v>152</v>
      </c>
      <c r="H715" s="1">
        <v>12481.71</v>
      </c>
      <c r="I715" s="1">
        <v>66906.38</v>
      </c>
      <c r="J715" s="1">
        <v>0</v>
      </c>
      <c r="K715" s="1">
        <v>79388.09</v>
      </c>
      <c r="L715" s="1">
        <v>783.62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79388.09</v>
      </c>
      <c r="S715" s="1">
        <v>69236.12</v>
      </c>
      <c r="T715" s="1">
        <v>106.2</v>
      </c>
      <c r="U715" s="1">
        <v>0</v>
      </c>
      <c r="V715" s="1">
        <v>0</v>
      </c>
      <c r="W715" s="1">
        <v>0</v>
      </c>
      <c r="X715" s="1">
        <v>0</v>
      </c>
      <c r="Y715" s="1">
        <v>0</v>
      </c>
      <c r="Z715" s="1">
        <v>69342.320000000007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0</v>
      </c>
      <c r="AP715" s="1">
        <v>0</v>
      </c>
      <c r="AQ715" s="1">
        <v>0</v>
      </c>
      <c r="AR715" s="1">
        <v>0</v>
      </c>
      <c r="AS715" s="1">
        <v>0</v>
      </c>
      <c r="AT715" s="1">
        <f t="shared" si="11"/>
        <v>0</v>
      </c>
      <c r="AU715" s="1">
        <v>67690</v>
      </c>
      <c r="AV715" s="1">
        <v>69342.320000000007</v>
      </c>
      <c r="AW715" s="11">
        <v>14</v>
      </c>
      <c r="AX715" s="11">
        <v>240</v>
      </c>
      <c r="AY715" s="1">
        <v>370000</v>
      </c>
      <c r="AZ715" s="1">
        <v>90893.05</v>
      </c>
      <c r="BA715" s="12">
        <v>90</v>
      </c>
      <c r="BB715" s="12">
        <v>78.608079495626995</v>
      </c>
      <c r="BC715" s="12">
        <v>10.210000000000001</v>
      </c>
      <c r="BD715" s="12"/>
      <c r="BE715" s="9" t="s">
        <v>1521</v>
      </c>
      <c r="BF715" s="6"/>
      <c r="BG715" s="9" t="s">
        <v>591</v>
      </c>
      <c r="BH715" s="9" t="s">
        <v>638</v>
      </c>
      <c r="BI715" s="9" t="s">
        <v>923</v>
      </c>
      <c r="BJ715" s="9" t="s">
        <v>1522</v>
      </c>
      <c r="BK715" s="7" t="s">
        <v>1</v>
      </c>
      <c r="BL715" s="12">
        <v>644474.73748651997</v>
      </c>
      <c r="BM715" s="7" t="s">
        <v>35</v>
      </c>
      <c r="BN715" s="12"/>
      <c r="BO715" s="13">
        <v>38532</v>
      </c>
      <c r="BP715" s="13">
        <v>45839</v>
      </c>
      <c r="BQ715" s="13" t="s">
        <v>1407</v>
      </c>
      <c r="BR715" s="13" t="s">
        <v>1694</v>
      </c>
      <c r="BS715" s="13">
        <v>43867</v>
      </c>
      <c r="BT715" s="13">
        <v>44497</v>
      </c>
      <c r="BU715" s="12">
        <v>15107.4</v>
      </c>
      <c r="BV715" s="12">
        <v>0</v>
      </c>
      <c r="BW715" s="12">
        <v>0</v>
      </c>
    </row>
    <row r="716" spans="1:75" s="3" customFormat="1" ht="18.2" customHeight="1" x14ac:dyDescent="0.15">
      <c r="A716" s="14">
        <v>714</v>
      </c>
      <c r="B716" s="15" t="s">
        <v>52</v>
      </c>
      <c r="C716" s="15" t="s">
        <v>34</v>
      </c>
      <c r="D716" s="16">
        <v>45383</v>
      </c>
      <c r="E716" s="2" t="s">
        <v>51</v>
      </c>
      <c r="F716" s="17">
        <v>159</v>
      </c>
      <c r="G716" s="17">
        <v>158</v>
      </c>
      <c r="H716" s="18">
        <v>47401.54</v>
      </c>
      <c r="I716" s="18">
        <v>34080.97</v>
      </c>
      <c r="J716" s="18">
        <v>0</v>
      </c>
      <c r="K716" s="18">
        <v>81482.509999999995</v>
      </c>
      <c r="L716" s="18">
        <v>397.76</v>
      </c>
      <c r="M716" s="18">
        <v>0</v>
      </c>
      <c r="N716" s="18">
        <v>0</v>
      </c>
      <c r="O716" s="18">
        <v>0</v>
      </c>
      <c r="P716" s="18">
        <v>0</v>
      </c>
      <c r="Q716" s="18">
        <v>0</v>
      </c>
      <c r="R716" s="18">
        <v>81482.509999999995</v>
      </c>
      <c r="S716" s="18">
        <v>95109.71</v>
      </c>
      <c r="T716" s="18">
        <v>414.76</v>
      </c>
      <c r="U716" s="18">
        <v>0</v>
      </c>
      <c r="V716" s="18">
        <v>0</v>
      </c>
      <c r="W716" s="18">
        <v>0</v>
      </c>
      <c r="X716" s="18">
        <v>0</v>
      </c>
      <c r="Y716" s="18">
        <v>0</v>
      </c>
      <c r="Z716" s="18">
        <v>95524.47</v>
      </c>
      <c r="AA716" s="18">
        <v>0</v>
      </c>
      <c r="AB716" s="18">
        <v>0</v>
      </c>
      <c r="AC716" s="18">
        <v>0</v>
      </c>
      <c r="AD716" s="18">
        <v>0</v>
      </c>
      <c r="AE716" s="18">
        <v>0</v>
      </c>
      <c r="AF716" s="18">
        <v>0</v>
      </c>
      <c r="AG716" s="18">
        <v>0</v>
      </c>
      <c r="AH716" s="18">
        <v>0</v>
      </c>
      <c r="AI716" s="18">
        <v>0</v>
      </c>
      <c r="AJ716" s="18">
        <v>0</v>
      </c>
      <c r="AK716" s="18">
        <v>0</v>
      </c>
      <c r="AL716" s="18">
        <v>0</v>
      </c>
      <c r="AM716" s="18">
        <v>0</v>
      </c>
      <c r="AN716" s="18">
        <v>0</v>
      </c>
      <c r="AO716" s="18">
        <v>0</v>
      </c>
      <c r="AP716" s="18">
        <v>0</v>
      </c>
      <c r="AQ716" s="18">
        <v>0</v>
      </c>
      <c r="AR716" s="18">
        <v>0</v>
      </c>
      <c r="AS716" s="18">
        <v>0</v>
      </c>
      <c r="AT716" s="1">
        <f t="shared" si="11"/>
        <v>0</v>
      </c>
      <c r="AU716" s="18">
        <v>34478.730000000003</v>
      </c>
      <c r="AV716" s="18">
        <v>95524.47</v>
      </c>
      <c r="AW716" s="19">
        <v>81</v>
      </c>
      <c r="AX716" s="19">
        <v>360</v>
      </c>
      <c r="AY716" s="18">
        <v>305565.94</v>
      </c>
      <c r="AZ716" s="18">
        <v>88825</v>
      </c>
      <c r="BA716" s="20">
        <v>85</v>
      </c>
      <c r="BB716" s="20">
        <v>77.973693779904295</v>
      </c>
      <c r="BC716" s="20">
        <v>10.5</v>
      </c>
      <c r="BD716" s="20"/>
      <c r="BE716" s="2" t="s">
        <v>1523</v>
      </c>
      <c r="BF716" s="14"/>
      <c r="BG716" s="2" t="s">
        <v>567</v>
      </c>
      <c r="BH716" s="2" t="s">
        <v>568</v>
      </c>
      <c r="BI716" s="2" t="s">
        <v>925</v>
      </c>
      <c r="BJ716" s="2" t="s">
        <v>1522</v>
      </c>
      <c r="BK716" s="15" t="s">
        <v>1</v>
      </c>
      <c r="BL716" s="20">
        <v>661477.29769028001</v>
      </c>
      <c r="BM716" s="15" t="s">
        <v>35</v>
      </c>
      <c r="BN716" s="20"/>
      <c r="BO716" s="21">
        <v>36903</v>
      </c>
      <c r="BP716" s="21">
        <v>47860</v>
      </c>
      <c r="BQ716" s="13" t="s">
        <v>1429</v>
      </c>
      <c r="BR716" s="13" t="s">
        <v>1698</v>
      </c>
      <c r="BS716" s="13">
        <v>44232</v>
      </c>
      <c r="BT716" s="13">
        <v>44862</v>
      </c>
      <c r="BU716" s="20">
        <v>40416.050000000003</v>
      </c>
      <c r="BV716" s="20">
        <v>148</v>
      </c>
      <c r="BW716" s="20">
        <v>0</v>
      </c>
    </row>
    <row r="717" spans="1:75" s="3" customFormat="1" ht="18.2" customHeight="1" x14ac:dyDescent="0.15">
      <c r="A717" s="6">
        <v>715</v>
      </c>
      <c r="B717" s="7" t="s">
        <v>609</v>
      </c>
      <c r="C717" s="7" t="s">
        <v>34</v>
      </c>
      <c r="D717" s="8">
        <v>45383</v>
      </c>
      <c r="E717" s="9" t="s">
        <v>77</v>
      </c>
      <c r="F717" s="10">
        <v>150</v>
      </c>
      <c r="G717" s="10">
        <v>149</v>
      </c>
      <c r="H717" s="1">
        <v>89491.76</v>
      </c>
      <c r="I717" s="1">
        <v>94754.73</v>
      </c>
      <c r="J717" s="1">
        <v>0</v>
      </c>
      <c r="K717" s="1">
        <v>184246.49</v>
      </c>
      <c r="L717" s="1">
        <v>1094.1300000000001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184246.49</v>
      </c>
      <c r="S717" s="1">
        <v>178209.27</v>
      </c>
      <c r="T717" s="1">
        <v>725.63</v>
      </c>
      <c r="U717" s="1">
        <v>0</v>
      </c>
      <c r="V717" s="1">
        <v>0</v>
      </c>
      <c r="W717" s="1">
        <v>0</v>
      </c>
      <c r="X717" s="1">
        <v>0</v>
      </c>
      <c r="Y717" s="1">
        <v>0</v>
      </c>
      <c r="Z717" s="1">
        <v>178934.9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0</v>
      </c>
      <c r="AM717" s="1">
        <v>0</v>
      </c>
      <c r="AN717" s="1">
        <v>0</v>
      </c>
      <c r="AO717" s="1">
        <v>0</v>
      </c>
      <c r="AP717" s="1">
        <v>0</v>
      </c>
      <c r="AQ717" s="1">
        <v>0</v>
      </c>
      <c r="AR717" s="1">
        <v>0</v>
      </c>
      <c r="AS717" s="1">
        <v>0</v>
      </c>
      <c r="AT717" s="1">
        <f t="shared" si="11"/>
        <v>0</v>
      </c>
      <c r="AU717" s="1">
        <v>95848.86</v>
      </c>
      <c r="AV717" s="1">
        <v>178934.9</v>
      </c>
      <c r="AW717" s="11">
        <v>62</v>
      </c>
      <c r="AX717" s="11">
        <v>300</v>
      </c>
      <c r="AY717" s="1">
        <v>775000</v>
      </c>
      <c r="AZ717" s="1">
        <v>204527.28</v>
      </c>
      <c r="BA717" s="12">
        <v>90</v>
      </c>
      <c r="BB717" s="12">
        <v>81.075659442593704</v>
      </c>
      <c r="BC717" s="12">
        <v>9.73</v>
      </c>
      <c r="BD717" s="12"/>
      <c r="BE717" s="9" t="s">
        <v>1523</v>
      </c>
      <c r="BF717" s="6"/>
      <c r="BG717" s="9" t="s">
        <v>543</v>
      </c>
      <c r="BH717" s="9" t="s">
        <v>926</v>
      </c>
      <c r="BI717" s="9" t="s">
        <v>927</v>
      </c>
      <c r="BJ717" s="9" t="s">
        <v>1522</v>
      </c>
      <c r="BK717" s="7" t="s">
        <v>1</v>
      </c>
      <c r="BL717" s="12">
        <v>1495718.1647217199</v>
      </c>
      <c r="BM717" s="7" t="s">
        <v>35</v>
      </c>
      <c r="BN717" s="12"/>
      <c r="BO717" s="13">
        <v>38156</v>
      </c>
      <c r="BP717" s="13">
        <v>47300</v>
      </c>
      <c r="BQ717" s="13" t="s">
        <v>1414</v>
      </c>
      <c r="BR717" s="13" t="s">
        <v>1683</v>
      </c>
      <c r="BS717" s="13">
        <v>44232</v>
      </c>
      <c r="BT717" s="13">
        <v>44862</v>
      </c>
      <c r="BU717" s="12">
        <v>34042.949999999997</v>
      </c>
      <c r="BV717" s="12">
        <v>0</v>
      </c>
      <c r="BW717" s="12">
        <v>0</v>
      </c>
    </row>
    <row r="718" spans="1:75" s="3" customFormat="1" ht="18.2" customHeight="1" x14ac:dyDescent="0.15">
      <c r="A718" s="6"/>
      <c r="B718" s="7"/>
      <c r="C718" s="7"/>
      <c r="D718" s="8"/>
      <c r="E718" s="9" t="s">
        <v>299</v>
      </c>
      <c r="F718" s="10" t="s">
        <v>1843</v>
      </c>
      <c r="G718" s="10"/>
      <c r="H718" s="1"/>
      <c r="I718" s="1"/>
      <c r="J718" s="1"/>
      <c r="K718" s="1"/>
      <c r="L718" s="1"/>
      <c r="M718" s="1"/>
      <c r="N718" s="1"/>
      <c r="O718" s="1"/>
      <c r="P718" s="1"/>
      <c r="Q718" s="1">
        <f>460000/8.118028</f>
        <v>56664.007564398642</v>
      </c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>
        <f t="shared" si="11"/>
        <v>56664.007564398642</v>
      </c>
      <c r="AU718" s="1"/>
      <c r="AV718" s="1"/>
      <c r="AW718" s="11"/>
      <c r="AX718" s="11"/>
      <c r="AY718" s="1"/>
      <c r="AZ718" s="1"/>
      <c r="BA718" s="12"/>
      <c r="BB718" s="12"/>
      <c r="BC718" s="12"/>
      <c r="BD718" s="12"/>
      <c r="BE718" s="9"/>
      <c r="BF718" s="6"/>
      <c r="BG718" s="9"/>
      <c r="BH718" s="9"/>
      <c r="BI718" s="9"/>
      <c r="BJ718" s="9"/>
      <c r="BK718" s="7" t="s">
        <v>1</v>
      </c>
      <c r="BL718" s="12"/>
      <c r="BM718" s="7"/>
      <c r="BN718" s="12"/>
      <c r="BO718" s="13"/>
      <c r="BP718" s="13"/>
      <c r="BQ718" s="13"/>
      <c r="BR718" s="13"/>
      <c r="BS718" s="13"/>
      <c r="BT718" s="13"/>
      <c r="BU718" s="12"/>
      <c r="BV718" s="12"/>
      <c r="BW718" s="12"/>
    </row>
    <row r="719" spans="1:75" s="3" customFormat="1" ht="18.2" customHeight="1" x14ac:dyDescent="0.15">
      <c r="A719" s="14">
        <v>716</v>
      </c>
      <c r="B719" s="15" t="s">
        <v>37</v>
      </c>
      <c r="C719" s="15" t="s">
        <v>34</v>
      </c>
      <c r="D719" s="16">
        <v>45385</v>
      </c>
      <c r="E719" s="2" t="s">
        <v>1506</v>
      </c>
      <c r="F719" s="17">
        <v>0</v>
      </c>
      <c r="G719" s="17">
        <v>0</v>
      </c>
      <c r="H719" s="18">
        <v>275277.12</v>
      </c>
      <c r="I719" s="18">
        <v>0</v>
      </c>
      <c r="J719" s="18">
        <v>0</v>
      </c>
      <c r="K719" s="18">
        <v>275277.12</v>
      </c>
      <c r="L719" s="18">
        <v>1096.83</v>
      </c>
      <c r="M719" s="18">
        <v>0</v>
      </c>
      <c r="N719" s="18">
        <v>0</v>
      </c>
      <c r="O719" s="18">
        <v>1096.83</v>
      </c>
      <c r="P719" s="18">
        <v>0</v>
      </c>
      <c r="Q719" s="18">
        <v>0</v>
      </c>
      <c r="R719" s="18">
        <v>274180.28999999998</v>
      </c>
      <c r="S719" s="18">
        <v>0</v>
      </c>
      <c r="T719" s="18">
        <v>2293.98</v>
      </c>
      <c r="U719" s="18">
        <v>0</v>
      </c>
      <c r="V719" s="18">
        <v>0</v>
      </c>
      <c r="W719" s="18">
        <v>2293.98</v>
      </c>
      <c r="X719" s="18">
        <v>0</v>
      </c>
      <c r="Y719" s="18">
        <v>0</v>
      </c>
      <c r="Z719" s="18">
        <v>0</v>
      </c>
      <c r="AA719" s="18">
        <v>0</v>
      </c>
      <c r="AB719" s="18">
        <v>0</v>
      </c>
      <c r="AC719" s="18">
        <v>0</v>
      </c>
      <c r="AD719" s="18">
        <v>0</v>
      </c>
      <c r="AE719" s="18">
        <v>0</v>
      </c>
      <c r="AF719" s="18">
        <v>0</v>
      </c>
      <c r="AG719" s="18">
        <v>0</v>
      </c>
      <c r="AH719" s="18">
        <v>206.41</v>
      </c>
      <c r="AI719" s="18">
        <v>0</v>
      </c>
      <c r="AJ719" s="18">
        <v>0</v>
      </c>
      <c r="AK719" s="18">
        <v>0</v>
      </c>
      <c r="AL719" s="18">
        <v>0</v>
      </c>
      <c r="AM719" s="18">
        <v>0</v>
      </c>
      <c r="AN719" s="18">
        <v>0</v>
      </c>
      <c r="AO719" s="18">
        <v>0</v>
      </c>
      <c r="AP719" s="18">
        <v>436.8</v>
      </c>
      <c r="AQ719" s="18">
        <v>0</v>
      </c>
      <c r="AR719" s="18">
        <v>434.02</v>
      </c>
      <c r="AS719" s="18">
        <v>0</v>
      </c>
      <c r="AT719" s="1">
        <f t="shared" si="11"/>
        <v>3600</v>
      </c>
      <c r="AU719" s="18">
        <v>0</v>
      </c>
      <c r="AV719" s="18">
        <v>0</v>
      </c>
      <c r="AW719" s="19">
        <v>135</v>
      </c>
      <c r="AX719" s="19">
        <v>196</v>
      </c>
      <c r="AY719" s="18">
        <v>1718600.63</v>
      </c>
      <c r="AZ719" s="18">
        <v>326900</v>
      </c>
      <c r="BA719" s="20">
        <v>89</v>
      </c>
      <c r="BB719" s="20">
        <v>74.646821076781904</v>
      </c>
      <c r="BC719" s="20">
        <v>10</v>
      </c>
      <c r="BD719" s="20"/>
      <c r="BE719" s="2" t="s">
        <v>1521</v>
      </c>
      <c r="BF719" s="14"/>
      <c r="BG719" s="2" t="s">
        <v>543</v>
      </c>
      <c r="BH719" s="2" t="s">
        <v>544</v>
      </c>
      <c r="BI719" s="2" t="s">
        <v>545</v>
      </c>
      <c r="BJ719" s="2" t="s">
        <v>3</v>
      </c>
      <c r="BK719" s="15" t="s">
        <v>0</v>
      </c>
      <c r="BL719" s="20">
        <v>274180.28999999998</v>
      </c>
      <c r="BM719" s="15" t="s">
        <v>928</v>
      </c>
      <c r="BN719" s="20"/>
      <c r="BO719" s="21">
        <v>43549</v>
      </c>
      <c r="BP719" s="21">
        <v>49515</v>
      </c>
      <c r="BQ719" s="13" t="s">
        <v>1432</v>
      </c>
      <c r="BR719" s="13" t="s">
        <v>1723</v>
      </c>
      <c r="BS719" s="13" t="s">
        <v>1667</v>
      </c>
      <c r="BT719" s="13" t="s">
        <v>1667</v>
      </c>
      <c r="BU719" s="20">
        <v>0</v>
      </c>
      <c r="BV719" s="20">
        <v>0</v>
      </c>
      <c r="BW719" s="20">
        <v>0</v>
      </c>
    </row>
    <row r="720" spans="1:75" s="3" customFormat="1" ht="18.2" customHeight="1" x14ac:dyDescent="0.15">
      <c r="A720" s="6">
        <v>717</v>
      </c>
      <c r="B720" s="7" t="s">
        <v>52</v>
      </c>
      <c r="C720" s="7" t="s">
        <v>34</v>
      </c>
      <c r="D720" s="8">
        <v>45385</v>
      </c>
      <c r="E720" s="9" t="s">
        <v>1475</v>
      </c>
      <c r="F720" s="10">
        <v>0</v>
      </c>
      <c r="G720" s="10">
        <v>0</v>
      </c>
      <c r="H720" s="1">
        <v>123006.83</v>
      </c>
      <c r="I720" s="1">
        <v>0</v>
      </c>
      <c r="J720" s="1">
        <v>0</v>
      </c>
      <c r="K720" s="1">
        <v>123006.83</v>
      </c>
      <c r="L720" s="1">
        <v>1108.5899999999999</v>
      </c>
      <c r="M720" s="1">
        <v>0</v>
      </c>
      <c r="N720" s="1">
        <v>0</v>
      </c>
      <c r="O720" s="1">
        <v>1108.5899999999999</v>
      </c>
      <c r="P720" s="1">
        <v>0</v>
      </c>
      <c r="Q720" s="1">
        <v>0</v>
      </c>
      <c r="R720" s="1">
        <v>121898.24000000001</v>
      </c>
      <c r="S720" s="1">
        <v>0</v>
      </c>
      <c r="T720" s="1">
        <v>1019.93</v>
      </c>
      <c r="U720" s="1">
        <v>0</v>
      </c>
      <c r="V720" s="1">
        <v>0</v>
      </c>
      <c r="W720" s="1">
        <v>1019.93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101.49</v>
      </c>
      <c r="AI720" s="1">
        <v>0</v>
      </c>
      <c r="AJ720" s="1">
        <v>0</v>
      </c>
      <c r="AK720" s="1">
        <v>0</v>
      </c>
      <c r="AL720" s="1">
        <v>0</v>
      </c>
      <c r="AM720" s="1">
        <v>0</v>
      </c>
      <c r="AN720" s="1">
        <v>0</v>
      </c>
      <c r="AO720" s="1">
        <v>0</v>
      </c>
      <c r="AP720" s="1">
        <v>39.81</v>
      </c>
      <c r="AQ720" s="1">
        <v>0</v>
      </c>
      <c r="AR720" s="1">
        <v>39.82</v>
      </c>
      <c r="AS720" s="1">
        <v>0</v>
      </c>
      <c r="AT720" s="1">
        <f t="shared" si="11"/>
        <v>2230</v>
      </c>
      <c r="AU720" s="1">
        <v>0</v>
      </c>
      <c r="AV720" s="1">
        <v>0</v>
      </c>
      <c r="AW720" s="11">
        <v>78</v>
      </c>
      <c r="AX720" s="11">
        <v>192</v>
      </c>
      <c r="AY720" s="1">
        <v>204117.49</v>
      </c>
      <c r="AZ720" s="1">
        <v>204117.49</v>
      </c>
      <c r="BA720" s="12">
        <v>90</v>
      </c>
      <c r="BB720" s="12">
        <v>53.747680318820301</v>
      </c>
      <c r="BC720" s="12">
        <v>9.9499999999999993</v>
      </c>
      <c r="BD720" s="12"/>
      <c r="BE720" s="9" t="s">
        <v>1523</v>
      </c>
      <c r="BF720" s="6"/>
      <c r="BG720" s="9" t="s">
        <v>550</v>
      </c>
      <c r="BH720" s="9" t="s">
        <v>570</v>
      </c>
      <c r="BI720" s="9" t="s">
        <v>616</v>
      </c>
      <c r="BJ720" s="9" t="s">
        <v>3</v>
      </c>
      <c r="BK720" s="7" t="s">
        <v>0</v>
      </c>
      <c r="BL720" s="12">
        <v>121898.24000000001</v>
      </c>
      <c r="BM720" s="7" t="s">
        <v>928</v>
      </c>
      <c r="BN720" s="12"/>
      <c r="BO720" s="13">
        <v>41932</v>
      </c>
      <c r="BP720" s="13">
        <v>47776</v>
      </c>
      <c r="BQ720" s="13" t="s">
        <v>1432</v>
      </c>
      <c r="BR720" s="13" t="s">
        <v>1723</v>
      </c>
      <c r="BS720" s="13" t="s">
        <v>1667</v>
      </c>
      <c r="BT720" s="13" t="s">
        <v>1667</v>
      </c>
      <c r="BU720" s="12">
        <v>0</v>
      </c>
      <c r="BV720" s="12">
        <v>0</v>
      </c>
      <c r="BW720" s="12">
        <v>0</v>
      </c>
    </row>
    <row r="721" spans="1:75" s="3" customFormat="1" ht="18.2" customHeight="1" x14ac:dyDescent="0.15">
      <c r="A721" s="14">
        <v>718</v>
      </c>
      <c r="B721" s="15" t="s">
        <v>52</v>
      </c>
      <c r="C721" s="15" t="s">
        <v>34</v>
      </c>
      <c r="D721" s="16">
        <v>45385</v>
      </c>
      <c r="E721" s="2" t="s">
        <v>1208</v>
      </c>
      <c r="F721" s="17">
        <v>0</v>
      </c>
      <c r="G721" s="17">
        <v>3</v>
      </c>
      <c r="H721" s="18">
        <v>308167.3</v>
      </c>
      <c r="I721" s="18">
        <v>10713.02</v>
      </c>
      <c r="J721" s="18">
        <v>0</v>
      </c>
      <c r="K721" s="18">
        <v>318880.32</v>
      </c>
      <c r="L721" s="18">
        <v>3508.94</v>
      </c>
      <c r="M721" s="18">
        <v>0</v>
      </c>
      <c r="N721" s="18">
        <v>10713.02</v>
      </c>
      <c r="O721" s="18">
        <v>3508.94</v>
      </c>
      <c r="P721" s="18">
        <v>0</v>
      </c>
      <c r="Q721" s="18">
        <v>0</v>
      </c>
      <c r="R721" s="18">
        <v>304658.36</v>
      </c>
      <c r="S721" s="18">
        <v>7451.97</v>
      </c>
      <c r="T721" s="18">
        <v>2429.39</v>
      </c>
      <c r="U721" s="18">
        <v>0</v>
      </c>
      <c r="V721" s="18">
        <v>7451.97</v>
      </c>
      <c r="W721" s="18">
        <v>2429.39</v>
      </c>
      <c r="X721" s="18">
        <v>0</v>
      </c>
      <c r="Y721" s="18">
        <v>0</v>
      </c>
      <c r="Z721" s="18">
        <v>0</v>
      </c>
      <c r="AA721" s="18">
        <v>0</v>
      </c>
      <c r="AB721" s="18">
        <v>0</v>
      </c>
      <c r="AC721" s="18">
        <v>0</v>
      </c>
      <c r="AD721" s="18">
        <v>0</v>
      </c>
      <c r="AE721" s="18">
        <v>0</v>
      </c>
      <c r="AF721" s="18">
        <v>0</v>
      </c>
      <c r="AG721" s="18">
        <v>0</v>
      </c>
      <c r="AH721" s="18">
        <v>283.39999999999998</v>
      </c>
      <c r="AI721" s="18">
        <v>0</v>
      </c>
      <c r="AJ721" s="18">
        <v>0</v>
      </c>
      <c r="AK721" s="18">
        <v>0</v>
      </c>
      <c r="AL721" s="18">
        <v>1050</v>
      </c>
      <c r="AM721" s="18">
        <v>0</v>
      </c>
      <c r="AN721" s="18">
        <v>0</v>
      </c>
      <c r="AO721" s="18">
        <v>850.2</v>
      </c>
      <c r="AP721" s="18">
        <v>0</v>
      </c>
      <c r="AQ721" s="18">
        <v>0</v>
      </c>
      <c r="AR721" s="18">
        <v>0</v>
      </c>
      <c r="AS721" s="18">
        <v>1050</v>
      </c>
      <c r="AT721" s="1">
        <f t="shared" si="11"/>
        <v>25236.92</v>
      </c>
      <c r="AU721" s="18">
        <v>0</v>
      </c>
      <c r="AV721" s="18">
        <v>0</v>
      </c>
      <c r="AW721" s="19">
        <v>66</v>
      </c>
      <c r="AX721" s="19">
        <v>180</v>
      </c>
      <c r="AY721" s="18">
        <v>570000</v>
      </c>
      <c r="AZ721" s="18">
        <v>570000.01</v>
      </c>
      <c r="BA721" s="20">
        <v>85.59</v>
      </c>
      <c r="BB721" s="20">
        <v>45.746857149002501</v>
      </c>
      <c r="BC721" s="20">
        <v>9.4600000000000009</v>
      </c>
      <c r="BD721" s="20"/>
      <c r="BE721" s="2" t="s">
        <v>1523</v>
      </c>
      <c r="BF721" s="14"/>
      <c r="BG721" s="2" t="s">
        <v>641</v>
      </c>
      <c r="BH721" s="2" t="s">
        <v>642</v>
      </c>
      <c r="BI721" s="2" t="s">
        <v>643</v>
      </c>
      <c r="BJ721" s="2" t="s">
        <v>3</v>
      </c>
      <c r="BK721" s="15" t="s">
        <v>0</v>
      </c>
      <c r="BL721" s="20">
        <v>304658.36</v>
      </c>
      <c r="BM721" s="15" t="s">
        <v>928</v>
      </c>
      <c r="BN721" s="20"/>
      <c r="BO721" s="21">
        <v>41933</v>
      </c>
      <c r="BP721" s="21">
        <v>47412</v>
      </c>
      <c r="BQ721" s="13" t="s">
        <v>1432</v>
      </c>
      <c r="BR721" s="13" t="s">
        <v>1723</v>
      </c>
      <c r="BS721" s="13" t="s">
        <v>1667</v>
      </c>
      <c r="BT721" s="13" t="s">
        <v>1667</v>
      </c>
      <c r="BU721" s="20">
        <v>0</v>
      </c>
      <c r="BV721" s="20">
        <v>0</v>
      </c>
      <c r="BW721" s="20">
        <v>0</v>
      </c>
    </row>
    <row r="722" spans="1:75" s="3" customFormat="1" ht="18.2" customHeight="1" x14ac:dyDescent="0.15">
      <c r="A722" s="6">
        <v>719</v>
      </c>
      <c r="B722" s="7" t="s">
        <v>52</v>
      </c>
      <c r="C722" s="7" t="s">
        <v>34</v>
      </c>
      <c r="D722" s="8">
        <v>45385</v>
      </c>
      <c r="E722" s="9" t="s">
        <v>1209</v>
      </c>
      <c r="F722" s="10">
        <v>0</v>
      </c>
      <c r="G722" s="10">
        <v>0</v>
      </c>
      <c r="H722" s="1">
        <v>472978.85</v>
      </c>
      <c r="I722" s="1">
        <v>0</v>
      </c>
      <c r="J722" s="1">
        <v>0</v>
      </c>
      <c r="K722" s="1">
        <v>472978.85</v>
      </c>
      <c r="L722" s="1">
        <v>4127.55</v>
      </c>
      <c r="M722" s="1">
        <v>0</v>
      </c>
      <c r="N722" s="1">
        <v>0</v>
      </c>
      <c r="O722" s="1">
        <v>4127.55</v>
      </c>
      <c r="P722" s="1">
        <v>0</v>
      </c>
      <c r="Q722" s="1">
        <v>0</v>
      </c>
      <c r="R722" s="1">
        <v>468851.3</v>
      </c>
      <c r="S722" s="1">
        <v>0</v>
      </c>
      <c r="T722" s="1">
        <v>3381.8</v>
      </c>
      <c r="U722" s="1">
        <v>0</v>
      </c>
      <c r="V722" s="1">
        <v>0</v>
      </c>
      <c r="W722" s="1">
        <v>3381.8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396.24</v>
      </c>
      <c r="AI722" s="1">
        <v>0</v>
      </c>
      <c r="AJ722" s="1">
        <v>0</v>
      </c>
      <c r="AK722" s="1">
        <v>0</v>
      </c>
      <c r="AL722" s="1">
        <v>0</v>
      </c>
      <c r="AM722" s="1">
        <v>0</v>
      </c>
      <c r="AN722" s="1">
        <v>0</v>
      </c>
      <c r="AO722" s="1">
        <v>0</v>
      </c>
      <c r="AP722" s="1">
        <v>98.83</v>
      </c>
      <c r="AQ722" s="1">
        <v>0</v>
      </c>
      <c r="AR722" s="1">
        <v>4.42</v>
      </c>
      <c r="AS722" s="1">
        <v>0</v>
      </c>
      <c r="AT722" s="1">
        <f t="shared" si="11"/>
        <v>8000</v>
      </c>
      <c r="AU722" s="1">
        <v>0</v>
      </c>
      <c r="AV722" s="1">
        <v>0</v>
      </c>
      <c r="AW722" s="11">
        <v>83</v>
      </c>
      <c r="AX722" s="11">
        <v>196</v>
      </c>
      <c r="AY722" s="1">
        <v>807000</v>
      </c>
      <c r="AZ722" s="1">
        <v>790338.08</v>
      </c>
      <c r="BA722" s="12">
        <v>73.23</v>
      </c>
      <c r="BB722" s="12">
        <v>43.4421440239853</v>
      </c>
      <c r="BC722" s="12">
        <v>8.58</v>
      </c>
      <c r="BD722" s="12"/>
      <c r="BE722" s="9" t="s">
        <v>1523</v>
      </c>
      <c r="BF722" s="6"/>
      <c r="BG722" s="9" t="s">
        <v>537</v>
      </c>
      <c r="BH722" s="9" t="s">
        <v>538</v>
      </c>
      <c r="BI722" s="9" t="s">
        <v>929</v>
      </c>
      <c r="BJ722" s="9" t="s">
        <v>3</v>
      </c>
      <c r="BK722" s="7" t="s">
        <v>0</v>
      </c>
      <c r="BL722" s="12">
        <v>468851.3</v>
      </c>
      <c r="BM722" s="7" t="s">
        <v>928</v>
      </c>
      <c r="BN722" s="12"/>
      <c r="BO722" s="13">
        <v>41964</v>
      </c>
      <c r="BP722" s="13">
        <v>47928</v>
      </c>
      <c r="BQ722" s="13" t="s">
        <v>1432</v>
      </c>
      <c r="BR722" s="13" t="s">
        <v>1723</v>
      </c>
      <c r="BS722" s="13" t="s">
        <v>1667</v>
      </c>
      <c r="BT722" s="13" t="s">
        <v>1667</v>
      </c>
      <c r="BU722" s="12">
        <v>0</v>
      </c>
      <c r="BV722" s="12">
        <v>0</v>
      </c>
      <c r="BW722" s="12">
        <v>0</v>
      </c>
    </row>
    <row r="723" spans="1:75" s="3" customFormat="1" ht="18.2" customHeight="1" x14ac:dyDescent="0.15">
      <c r="A723" s="14">
        <v>720</v>
      </c>
      <c r="B723" s="15" t="s">
        <v>37</v>
      </c>
      <c r="C723" s="15" t="s">
        <v>34</v>
      </c>
      <c r="D723" s="16">
        <v>45385</v>
      </c>
      <c r="E723" s="2" t="s">
        <v>1496</v>
      </c>
      <c r="F723" s="17">
        <v>0</v>
      </c>
      <c r="G723" s="17">
        <v>0</v>
      </c>
      <c r="H723" s="18">
        <v>393505.74</v>
      </c>
      <c r="I723" s="18">
        <v>0</v>
      </c>
      <c r="J723" s="18">
        <v>0</v>
      </c>
      <c r="K723" s="18">
        <v>393505.74</v>
      </c>
      <c r="L723" s="18">
        <v>2879.04</v>
      </c>
      <c r="M723" s="18">
        <v>0</v>
      </c>
      <c r="N723" s="18">
        <v>0</v>
      </c>
      <c r="O723" s="18">
        <v>2879.04</v>
      </c>
      <c r="P723" s="18">
        <v>0</v>
      </c>
      <c r="Q723" s="18">
        <v>0</v>
      </c>
      <c r="R723" s="18">
        <v>390626.7</v>
      </c>
      <c r="S723" s="18">
        <v>0</v>
      </c>
      <c r="T723" s="18">
        <v>3115.25</v>
      </c>
      <c r="U723" s="18">
        <v>0</v>
      </c>
      <c r="V723" s="18">
        <v>0</v>
      </c>
      <c r="W723" s="18">
        <v>3115.25</v>
      </c>
      <c r="X723" s="18">
        <v>0</v>
      </c>
      <c r="Y723" s="18">
        <v>0</v>
      </c>
      <c r="Z723" s="18">
        <v>0</v>
      </c>
      <c r="AA723" s="18">
        <v>0</v>
      </c>
      <c r="AB723" s="18">
        <v>0</v>
      </c>
      <c r="AC723" s="18">
        <v>0</v>
      </c>
      <c r="AD723" s="18">
        <v>0</v>
      </c>
      <c r="AE723" s="18">
        <v>0</v>
      </c>
      <c r="AF723" s="18">
        <v>0</v>
      </c>
      <c r="AG723" s="18">
        <v>0</v>
      </c>
      <c r="AH723" s="18">
        <v>272.38</v>
      </c>
      <c r="AI723" s="18">
        <v>0</v>
      </c>
      <c r="AJ723" s="18">
        <v>0</v>
      </c>
      <c r="AK723" s="18">
        <v>0</v>
      </c>
      <c r="AL723" s="18">
        <v>0</v>
      </c>
      <c r="AM723" s="18">
        <v>0</v>
      </c>
      <c r="AN723" s="18">
        <v>0</v>
      </c>
      <c r="AO723" s="18">
        <v>0</v>
      </c>
      <c r="AP723" s="18">
        <v>113.28</v>
      </c>
      <c r="AQ723" s="18">
        <v>0</v>
      </c>
      <c r="AR723" s="18">
        <v>109.95</v>
      </c>
      <c r="AS723" s="18">
        <v>0</v>
      </c>
      <c r="AT723" s="1">
        <f t="shared" si="11"/>
        <v>6270</v>
      </c>
      <c r="AU723" s="18">
        <v>0</v>
      </c>
      <c r="AV723" s="18">
        <v>0</v>
      </c>
      <c r="AW723" s="19">
        <v>92</v>
      </c>
      <c r="AX723" s="19">
        <v>155</v>
      </c>
      <c r="AY723" s="18">
        <v>1936074.7520000001</v>
      </c>
      <c r="AZ723" s="18">
        <v>512000</v>
      </c>
      <c r="BA723" s="20">
        <v>89.99</v>
      </c>
      <c r="BB723" s="20">
        <v>68.657220181640596</v>
      </c>
      <c r="BC723" s="20">
        <v>9.5</v>
      </c>
      <c r="BD723" s="20"/>
      <c r="BE723" s="2" t="s">
        <v>1523</v>
      </c>
      <c r="BF723" s="14"/>
      <c r="BG723" s="2" t="s">
        <v>591</v>
      </c>
      <c r="BH723" s="2" t="s">
        <v>592</v>
      </c>
      <c r="BI723" s="2" t="s">
        <v>594</v>
      </c>
      <c r="BJ723" s="2" t="s">
        <v>3</v>
      </c>
      <c r="BK723" s="15" t="s">
        <v>0</v>
      </c>
      <c r="BL723" s="20">
        <v>390626.7</v>
      </c>
      <c r="BM723" s="15" t="s">
        <v>928</v>
      </c>
      <c r="BN723" s="20"/>
      <c r="BO723" s="21">
        <v>43494</v>
      </c>
      <c r="BP723" s="21">
        <v>48211</v>
      </c>
      <c r="BQ723" s="13" t="s">
        <v>1432</v>
      </c>
      <c r="BR723" s="13" t="s">
        <v>1723</v>
      </c>
      <c r="BS723" s="13" t="s">
        <v>1667</v>
      </c>
      <c r="BT723" s="13" t="s">
        <v>1667</v>
      </c>
      <c r="BU723" s="20">
        <v>0</v>
      </c>
      <c r="BV723" s="20">
        <v>0</v>
      </c>
      <c r="BW723" s="20">
        <v>0</v>
      </c>
    </row>
    <row r="724" spans="1:75" s="3" customFormat="1" ht="18.2" customHeight="1" x14ac:dyDescent="0.15">
      <c r="A724" s="6">
        <v>721</v>
      </c>
      <c r="B724" s="7" t="s">
        <v>52</v>
      </c>
      <c r="C724" s="7" t="s">
        <v>34</v>
      </c>
      <c r="D724" s="8">
        <v>45385</v>
      </c>
      <c r="E724" s="9" t="s">
        <v>1210</v>
      </c>
      <c r="F724" s="10">
        <v>0</v>
      </c>
      <c r="G724" s="10">
        <v>0</v>
      </c>
      <c r="H724" s="1">
        <v>356873.03</v>
      </c>
      <c r="I724" s="1">
        <v>0</v>
      </c>
      <c r="J724" s="1">
        <v>0</v>
      </c>
      <c r="K724" s="1">
        <v>356873.03</v>
      </c>
      <c r="L724" s="1">
        <v>3356.82</v>
      </c>
      <c r="M724" s="1">
        <v>0</v>
      </c>
      <c r="N724" s="1">
        <v>0</v>
      </c>
      <c r="O724" s="1">
        <v>3356.82</v>
      </c>
      <c r="P724" s="1">
        <v>0</v>
      </c>
      <c r="Q724" s="1">
        <v>0</v>
      </c>
      <c r="R724" s="1">
        <v>353516.21</v>
      </c>
      <c r="S724" s="1">
        <v>0</v>
      </c>
      <c r="T724" s="1">
        <v>2890.67</v>
      </c>
      <c r="U724" s="1">
        <v>0</v>
      </c>
      <c r="V724" s="1">
        <v>0</v>
      </c>
      <c r="W724" s="1">
        <v>2890.67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300.01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1140.5</v>
      </c>
      <c r="AQ724" s="1">
        <v>0</v>
      </c>
      <c r="AR724" s="1">
        <v>988</v>
      </c>
      <c r="AS724" s="1">
        <v>0</v>
      </c>
      <c r="AT724" s="1">
        <f t="shared" si="11"/>
        <v>6700</v>
      </c>
      <c r="AU724" s="1">
        <v>0</v>
      </c>
      <c r="AV724" s="1">
        <v>0</v>
      </c>
      <c r="AW724" s="11">
        <v>76</v>
      </c>
      <c r="AX724" s="11">
        <v>189</v>
      </c>
      <c r="AY724" s="1">
        <v>603400</v>
      </c>
      <c r="AZ724" s="1">
        <v>603399.98</v>
      </c>
      <c r="BA724" s="12">
        <v>90</v>
      </c>
      <c r="BB724" s="12">
        <v>52.728637644303497</v>
      </c>
      <c r="BC724" s="12">
        <v>9.7200000000000006</v>
      </c>
      <c r="BD724" s="12"/>
      <c r="BE724" s="9" t="s">
        <v>1523</v>
      </c>
      <c r="BF724" s="6"/>
      <c r="BG724" s="9" t="s">
        <v>561</v>
      </c>
      <c r="BH724" s="9" t="s">
        <v>695</v>
      </c>
      <c r="BI724" s="9" t="s">
        <v>930</v>
      </c>
      <c r="BJ724" s="9" t="s">
        <v>3</v>
      </c>
      <c r="BK724" s="7" t="s">
        <v>0</v>
      </c>
      <c r="BL724" s="12">
        <v>353516.21</v>
      </c>
      <c r="BM724" s="7" t="s">
        <v>928</v>
      </c>
      <c r="BN724" s="12"/>
      <c r="BO724" s="13">
        <v>41962</v>
      </c>
      <c r="BP724" s="13">
        <v>47714</v>
      </c>
      <c r="BQ724" s="13" t="s">
        <v>1432</v>
      </c>
      <c r="BR724" s="13" t="s">
        <v>1723</v>
      </c>
      <c r="BS724" s="13" t="s">
        <v>1667</v>
      </c>
      <c r="BT724" s="13" t="s">
        <v>1667</v>
      </c>
      <c r="BU724" s="12">
        <v>0</v>
      </c>
      <c r="BV724" s="12">
        <v>0</v>
      </c>
      <c r="BW724" s="12">
        <v>0</v>
      </c>
    </row>
    <row r="725" spans="1:75" s="3" customFormat="1" ht="18.2" customHeight="1" x14ac:dyDescent="0.15">
      <c r="A725" s="14">
        <v>722</v>
      </c>
      <c r="B725" s="15" t="s">
        <v>37</v>
      </c>
      <c r="C725" s="15" t="s">
        <v>34</v>
      </c>
      <c r="D725" s="16">
        <v>45385</v>
      </c>
      <c r="E725" s="2" t="s">
        <v>1211</v>
      </c>
      <c r="F725" s="17">
        <v>2</v>
      </c>
      <c r="G725" s="17">
        <v>1</v>
      </c>
      <c r="H725" s="18">
        <v>88579.48</v>
      </c>
      <c r="I725" s="18">
        <v>9886</v>
      </c>
      <c r="J725" s="18">
        <v>0</v>
      </c>
      <c r="K725" s="18">
        <v>98465.48</v>
      </c>
      <c r="L725" s="18">
        <v>5751.42</v>
      </c>
      <c r="M725" s="18">
        <v>0</v>
      </c>
      <c r="N725" s="18">
        <v>0</v>
      </c>
      <c r="O725" s="18">
        <v>0</v>
      </c>
      <c r="P725" s="18">
        <v>0</v>
      </c>
      <c r="Q725" s="18">
        <v>0</v>
      </c>
      <c r="R725" s="18">
        <v>98465.48</v>
      </c>
      <c r="S725" s="18">
        <v>738.58</v>
      </c>
      <c r="T725" s="18">
        <v>693.87</v>
      </c>
      <c r="U725" s="18">
        <v>0</v>
      </c>
      <c r="V725" s="18">
        <v>0</v>
      </c>
      <c r="W725" s="18">
        <v>0</v>
      </c>
      <c r="X725" s="18">
        <v>0</v>
      </c>
      <c r="Y725" s="18">
        <v>0</v>
      </c>
      <c r="Z725" s="18">
        <v>1432.45</v>
      </c>
      <c r="AA725" s="18">
        <v>0</v>
      </c>
      <c r="AB725" s="18">
        <v>0</v>
      </c>
      <c r="AC725" s="18">
        <v>0</v>
      </c>
      <c r="AD725" s="18">
        <v>0</v>
      </c>
      <c r="AE725" s="18">
        <v>0</v>
      </c>
      <c r="AF725" s="18">
        <v>0</v>
      </c>
      <c r="AG725" s="18">
        <v>0</v>
      </c>
      <c r="AH725" s="18">
        <v>0</v>
      </c>
      <c r="AI725" s="18">
        <v>0</v>
      </c>
      <c r="AJ725" s="18">
        <v>0</v>
      </c>
      <c r="AK725" s="18">
        <v>0</v>
      </c>
      <c r="AL725" s="18">
        <v>0</v>
      </c>
      <c r="AM725" s="18">
        <v>0</v>
      </c>
      <c r="AN725" s="18">
        <v>0</v>
      </c>
      <c r="AO725" s="18">
        <v>0</v>
      </c>
      <c r="AP725" s="18">
        <v>0</v>
      </c>
      <c r="AQ725" s="18">
        <v>0</v>
      </c>
      <c r="AR725" s="18">
        <v>0</v>
      </c>
      <c r="AS725" s="18">
        <v>0</v>
      </c>
      <c r="AT725" s="1">
        <f t="shared" si="11"/>
        <v>0</v>
      </c>
      <c r="AU725" s="18">
        <v>15637.42</v>
      </c>
      <c r="AV725" s="18">
        <v>1432.45</v>
      </c>
      <c r="AW725" s="19">
        <v>87</v>
      </c>
      <c r="AX725" s="19">
        <v>200</v>
      </c>
      <c r="AY725" s="18">
        <v>650000</v>
      </c>
      <c r="AZ725" s="18">
        <v>649999.99</v>
      </c>
      <c r="BA725" s="20">
        <v>90</v>
      </c>
      <c r="BB725" s="20">
        <v>13.633682055902799</v>
      </c>
      <c r="BC725" s="20">
        <v>9.4</v>
      </c>
      <c r="BD725" s="20"/>
      <c r="BE725" s="2" t="s">
        <v>1523</v>
      </c>
      <c r="BF725" s="14"/>
      <c r="BG725" s="2" t="s">
        <v>561</v>
      </c>
      <c r="BH725" s="2" t="s">
        <v>624</v>
      </c>
      <c r="BI725" s="2" t="s">
        <v>840</v>
      </c>
      <c r="BJ725" s="2" t="s">
        <v>4</v>
      </c>
      <c r="BK725" s="15" t="s">
        <v>0</v>
      </c>
      <c r="BL725" s="20">
        <v>98465.48</v>
      </c>
      <c r="BM725" s="15" t="s">
        <v>928</v>
      </c>
      <c r="BN725" s="20"/>
      <c r="BO725" s="21">
        <v>41962</v>
      </c>
      <c r="BP725" s="21">
        <v>48048</v>
      </c>
      <c r="BQ725" s="13" t="s">
        <v>1432</v>
      </c>
      <c r="BR725" s="13" t="s">
        <v>1723</v>
      </c>
      <c r="BS725" s="13" t="s">
        <v>1667</v>
      </c>
      <c r="BT725" s="13" t="s">
        <v>1667</v>
      </c>
      <c r="BU725" s="20">
        <v>646.36</v>
      </c>
      <c r="BV725" s="20">
        <v>0</v>
      </c>
      <c r="BW725" s="20">
        <v>0</v>
      </c>
    </row>
    <row r="726" spans="1:75" s="3" customFormat="1" ht="18.2" customHeight="1" x14ac:dyDescent="0.15">
      <c r="A726" s="6">
        <v>723</v>
      </c>
      <c r="B726" s="7" t="s">
        <v>37</v>
      </c>
      <c r="C726" s="7" t="s">
        <v>34</v>
      </c>
      <c r="D726" s="8">
        <v>45385</v>
      </c>
      <c r="E726" s="9" t="s">
        <v>1497</v>
      </c>
      <c r="F726" s="10">
        <v>0</v>
      </c>
      <c r="G726" s="10">
        <v>0</v>
      </c>
      <c r="H726" s="1">
        <v>250654.44</v>
      </c>
      <c r="I726" s="1">
        <v>0</v>
      </c>
      <c r="J726" s="1">
        <v>0</v>
      </c>
      <c r="K726" s="1">
        <v>250654.44</v>
      </c>
      <c r="L726" s="1">
        <v>1806.36</v>
      </c>
      <c r="M726" s="1">
        <v>0</v>
      </c>
      <c r="N726" s="1">
        <v>0</v>
      </c>
      <c r="O726" s="1">
        <v>1806.36</v>
      </c>
      <c r="P726" s="1">
        <v>0</v>
      </c>
      <c r="Q726" s="1">
        <v>0</v>
      </c>
      <c r="R726" s="1">
        <v>248848.08</v>
      </c>
      <c r="S726" s="1">
        <v>0</v>
      </c>
      <c r="T726" s="1">
        <v>1984.35</v>
      </c>
      <c r="U726" s="1">
        <v>0</v>
      </c>
      <c r="V726" s="1">
        <v>0</v>
      </c>
      <c r="W726" s="1">
        <v>1984.35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172.9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0</v>
      </c>
      <c r="AO726" s="1">
        <v>0</v>
      </c>
      <c r="AP726" s="1">
        <v>913.77</v>
      </c>
      <c r="AQ726" s="1">
        <v>0</v>
      </c>
      <c r="AR726" s="1">
        <v>877.38</v>
      </c>
      <c r="AS726" s="1">
        <v>0</v>
      </c>
      <c r="AT726" s="1">
        <f t="shared" si="11"/>
        <v>4000</v>
      </c>
      <c r="AU726" s="1">
        <v>0</v>
      </c>
      <c r="AV726" s="1">
        <v>0</v>
      </c>
      <c r="AW726" s="11">
        <v>93</v>
      </c>
      <c r="AX726" s="11">
        <v>156</v>
      </c>
      <c r="AY726" s="1">
        <v>1235677.3</v>
      </c>
      <c r="AZ726" s="1">
        <v>325000</v>
      </c>
      <c r="BA726" s="12">
        <v>90</v>
      </c>
      <c r="BB726" s="12">
        <v>68.911776000000003</v>
      </c>
      <c r="BC726" s="12">
        <v>9.5</v>
      </c>
      <c r="BD726" s="12"/>
      <c r="BE726" s="9" t="s">
        <v>1521</v>
      </c>
      <c r="BF726" s="6"/>
      <c r="BG726" s="9" t="s">
        <v>543</v>
      </c>
      <c r="BH726" s="9" t="s">
        <v>564</v>
      </c>
      <c r="BI726" s="9" t="s">
        <v>565</v>
      </c>
      <c r="BJ726" s="9" t="s">
        <v>3</v>
      </c>
      <c r="BK726" s="7" t="s">
        <v>0</v>
      </c>
      <c r="BL726" s="12">
        <v>248848.08</v>
      </c>
      <c r="BM726" s="7" t="s">
        <v>928</v>
      </c>
      <c r="BN726" s="12"/>
      <c r="BO726" s="13">
        <v>43494</v>
      </c>
      <c r="BP726" s="13">
        <v>48242</v>
      </c>
      <c r="BQ726" s="13" t="s">
        <v>1432</v>
      </c>
      <c r="BR726" s="13" t="s">
        <v>1723</v>
      </c>
      <c r="BS726" s="13" t="s">
        <v>1667</v>
      </c>
      <c r="BT726" s="13" t="s">
        <v>1667</v>
      </c>
      <c r="BU726" s="12">
        <v>0</v>
      </c>
      <c r="BV726" s="12">
        <v>0</v>
      </c>
      <c r="BW726" s="12">
        <v>0</v>
      </c>
    </row>
    <row r="727" spans="1:75" s="3" customFormat="1" ht="18.2" customHeight="1" x14ac:dyDescent="0.15">
      <c r="A727" s="14">
        <v>724</v>
      </c>
      <c r="B727" s="15" t="s">
        <v>37</v>
      </c>
      <c r="C727" s="15" t="s">
        <v>34</v>
      </c>
      <c r="D727" s="16">
        <v>45385</v>
      </c>
      <c r="E727" s="2" t="s">
        <v>1212</v>
      </c>
      <c r="F727" s="17">
        <v>5</v>
      </c>
      <c r="G727" s="17">
        <v>4</v>
      </c>
      <c r="H727" s="18">
        <v>153786.66</v>
      </c>
      <c r="I727" s="18">
        <v>5306.99</v>
      </c>
      <c r="J727" s="18">
        <v>0</v>
      </c>
      <c r="K727" s="18">
        <v>159093.65</v>
      </c>
      <c r="L727" s="18">
        <v>1087.01</v>
      </c>
      <c r="M727" s="18">
        <v>0</v>
      </c>
      <c r="N727" s="18">
        <v>0</v>
      </c>
      <c r="O727" s="18">
        <v>0</v>
      </c>
      <c r="P727" s="18">
        <v>0</v>
      </c>
      <c r="Q727" s="18">
        <v>0</v>
      </c>
      <c r="R727" s="18">
        <v>159093.65</v>
      </c>
      <c r="S727" s="18">
        <v>6279.51</v>
      </c>
      <c r="T727" s="18">
        <v>1230.29</v>
      </c>
      <c r="U727" s="18">
        <v>0</v>
      </c>
      <c r="V727" s="18">
        <v>0</v>
      </c>
      <c r="W727" s="18">
        <v>0</v>
      </c>
      <c r="X727" s="18">
        <v>0</v>
      </c>
      <c r="Y727" s="18">
        <v>0</v>
      </c>
      <c r="Z727" s="18">
        <v>7509.8</v>
      </c>
      <c r="AA727" s="18">
        <v>0</v>
      </c>
      <c r="AB727" s="18">
        <v>0</v>
      </c>
      <c r="AC727" s="18">
        <v>0</v>
      </c>
      <c r="AD727" s="18">
        <v>0</v>
      </c>
      <c r="AE727" s="18">
        <v>0</v>
      </c>
      <c r="AF727" s="18">
        <v>0</v>
      </c>
      <c r="AG727" s="18">
        <v>0</v>
      </c>
      <c r="AH727" s="18">
        <v>0</v>
      </c>
      <c r="AI727" s="18">
        <v>0</v>
      </c>
      <c r="AJ727" s="18">
        <v>0</v>
      </c>
      <c r="AK727" s="18">
        <v>0</v>
      </c>
      <c r="AL727" s="18">
        <v>0</v>
      </c>
      <c r="AM727" s="18">
        <v>0</v>
      </c>
      <c r="AN727" s="18">
        <v>0</v>
      </c>
      <c r="AO727" s="18">
        <v>0</v>
      </c>
      <c r="AP727" s="18">
        <v>0</v>
      </c>
      <c r="AQ727" s="18">
        <v>0</v>
      </c>
      <c r="AR727" s="18">
        <v>0</v>
      </c>
      <c r="AS727" s="18">
        <v>0</v>
      </c>
      <c r="AT727" s="1">
        <f t="shared" si="11"/>
        <v>0</v>
      </c>
      <c r="AU727" s="18">
        <v>6394</v>
      </c>
      <c r="AV727" s="18">
        <v>7509.8</v>
      </c>
      <c r="AW727" s="19">
        <v>94</v>
      </c>
      <c r="AX727" s="19">
        <v>207</v>
      </c>
      <c r="AY727" s="18">
        <v>234000</v>
      </c>
      <c r="AZ727" s="18">
        <v>234000</v>
      </c>
      <c r="BA727" s="20">
        <v>90</v>
      </c>
      <c r="BB727" s="20">
        <v>61.189865384615402</v>
      </c>
      <c r="BC727" s="20">
        <v>9.6</v>
      </c>
      <c r="BD727" s="20"/>
      <c r="BE727" s="2" t="s">
        <v>1521</v>
      </c>
      <c r="BF727" s="14"/>
      <c r="BG727" s="2" t="s">
        <v>555</v>
      </c>
      <c r="BH727" s="2" t="s">
        <v>235</v>
      </c>
      <c r="BI727" s="2" t="s">
        <v>574</v>
      </c>
      <c r="BJ727" s="2" t="s">
        <v>4</v>
      </c>
      <c r="BK727" s="15" t="s">
        <v>0</v>
      </c>
      <c r="BL727" s="20">
        <v>159093.65</v>
      </c>
      <c r="BM727" s="15" t="s">
        <v>928</v>
      </c>
      <c r="BN727" s="20"/>
      <c r="BO727" s="21">
        <v>41964</v>
      </c>
      <c r="BP727" s="21">
        <v>48265</v>
      </c>
      <c r="BQ727" s="13" t="s">
        <v>1432</v>
      </c>
      <c r="BR727" s="13" t="s">
        <v>1723</v>
      </c>
      <c r="BS727" s="13" t="s">
        <v>1667</v>
      </c>
      <c r="BT727" s="13" t="s">
        <v>1667</v>
      </c>
      <c r="BU727" s="20">
        <v>698.04</v>
      </c>
      <c r="BV727" s="20">
        <v>0</v>
      </c>
      <c r="BW727" s="20">
        <v>0</v>
      </c>
    </row>
    <row r="728" spans="1:75" s="3" customFormat="1" ht="18.2" customHeight="1" x14ac:dyDescent="0.15">
      <c r="A728" s="6">
        <v>725</v>
      </c>
      <c r="B728" s="7" t="s">
        <v>609</v>
      </c>
      <c r="C728" s="7" t="s">
        <v>34</v>
      </c>
      <c r="D728" s="8">
        <v>45385</v>
      </c>
      <c r="E728" s="9" t="s">
        <v>1498</v>
      </c>
      <c r="F728" s="10">
        <v>0</v>
      </c>
      <c r="G728" s="10">
        <v>0</v>
      </c>
      <c r="H728" s="1">
        <v>138148.07</v>
      </c>
      <c r="I728" s="1">
        <v>0</v>
      </c>
      <c r="J728" s="1">
        <v>0</v>
      </c>
      <c r="K728" s="1">
        <v>138148.07</v>
      </c>
      <c r="L728" s="1">
        <v>1426.35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138148.07</v>
      </c>
      <c r="S728" s="1">
        <v>0</v>
      </c>
      <c r="T728" s="1">
        <v>1105.18</v>
      </c>
      <c r="U728" s="1">
        <v>0</v>
      </c>
      <c r="V728" s="1">
        <v>0</v>
      </c>
      <c r="W728" s="1">
        <v>0</v>
      </c>
      <c r="X728" s="1">
        <v>0</v>
      </c>
      <c r="Y728" s="1">
        <v>0</v>
      </c>
      <c r="Z728" s="1">
        <v>1105.18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14.84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0</v>
      </c>
      <c r="AO728" s="1">
        <v>0</v>
      </c>
      <c r="AP728" s="1">
        <v>0</v>
      </c>
      <c r="AQ728" s="1">
        <v>0</v>
      </c>
      <c r="AR728" s="1">
        <v>14.84</v>
      </c>
      <c r="AS728" s="1">
        <v>0</v>
      </c>
      <c r="AT728" s="1">
        <f t="shared" si="11"/>
        <v>0</v>
      </c>
      <c r="AU728" s="1">
        <v>1426.35</v>
      </c>
      <c r="AV728" s="1">
        <v>1105.18</v>
      </c>
      <c r="AW728" s="11">
        <v>71</v>
      </c>
      <c r="AX728" s="11">
        <v>134</v>
      </c>
      <c r="AY728" s="1">
        <v>541337.121193</v>
      </c>
      <c r="AZ728" s="1">
        <v>196737.4</v>
      </c>
      <c r="BA728" s="12">
        <v>90</v>
      </c>
      <c r="BB728" s="12">
        <v>63.197573516779201</v>
      </c>
      <c r="BC728" s="12">
        <v>9.6</v>
      </c>
      <c r="BD728" s="12"/>
      <c r="BE728" s="9" t="s">
        <v>1523</v>
      </c>
      <c r="BF728" s="6"/>
      <c r="BG728" s="9" t="s">
        <v>543</v>
      </c>
      <c r="BH728" s="9" t="s">
        <v>564</v>
      </c>
      <c r="BI728" s="9" t="s">
        <v>610</v>
      </c>
      <c r="BJ728" s="9" t="s">
        <v>3</v>
      </c>
      <c r="BK728" s="7" t="s">
        <v>0</v>
      </c>
      <c r="BL728" s="12">
        <v>138148.07</v>
      </c>
      <c r="BM728" s="7" t="s">
        <v>928</v>
      </c>
      <c r="BN728" s="12"/>
      <c r="BO728" s="13">
        <v>43494</v>
      </c>
      <c r="BP728" s="13">
        <v>47571</v>
      </c>
      <c r="BQ728" s="13" t="s">
        <v>1433</v>
      </c>
      <c r="BR728" s="13" t="s">
        <v>1724</v>
      </c>
      <c r="BS728" s="13" t="s">
        <v>1667</v>
      </c>
      <c r="BT728" s="13" t="s">
        <v>1667</v>
      </c>
      <c r="BU728" s="12">
        <v>89.83</v>
      </c>
      <c r="BV728" s="12">
        <v>0</v>
      </c>
      <c r="BW728" s="12">
        <v>0</v>
      </c>
    </row>
    <row r="729" spans="1:75" s="3" customFormat="1" ht="18.2" customHeight="1" x14ac:dyDescent="0.15">
      <c r="A729" s="14">
        <v>726</v>
      </c>
      <c r="B729" s="15" t="s">
        <v>52</v>
      </c>
      <c r="C729" s="15" t="s">
        <v>34</v>
      </c>
      <c r="D729" s="16">
        <v>45385</v>
      </c>
      <c r="E729" s="2" t="s">
        <v>1213</v>
      </c>
      <c r="F729" s="17">
        <v>0</v>
      </c>
      <c r="G729" s="17">
        <v>0</v>
      </c>
      <c r="H729" s="18">
        <v>235358.22</v>
      </c>
      <c r="I729" s="18">
        <v>0</v>
      </c>
      <c r="J729" s="18">
        <v>0</v>
      </c>
      <c r="K729" s="18">
        <v>235358.22</v>
      </c>
      <c r="L729" s="18">
        <v>2059.9899999999998</v>
      </c>
      <c r="M729" s="18">
        <v>0</v>
      </c>
      <c r="N729" s="18">
        <v>0</v>
      </c>
      <c r="O729" s="18">
        <v>2059.9899999999998</v>
      </c>
      <c r="P729" s="18">
        <v>0</v>
      </c>
      <c r="Q729" s="18">
        <v>0</v>
      </c>
      <c r="R729" s="18">
        <v>233298.23</v>
      </c>
      <c r="S729" s="18">
        <v>0</v>
      </c>
      <c r="T729" s="18">
        <v>1586.71</v>
      </c>
      <c r="U729" s="18">
        <v>0</v>
      </c>
      <c r="V729" s="18">
        <v>0</v>
      </c>
      <c r="W729" s="18">
        <v>1586.71</v>
      </c>
      <c r="X729" s="18">
        <v>0</v>
      </c>
      <c r="Y729" s="18">
        <v>0</v>
      </c>
      <c r="Z729" s="18">
        <v>0</v>
      </c>
      <c r="AA729" s="18">
        <v>0</v>
      </c>
      <c r="AB729" s="18">
        <v>0</v>
      </c>
      <c r="AC729" s="18">
        <v>0</v>
      </c>
      <c r="AD729" s="18">
        <v>0</v>
      </c>
      <c r="AE729" s="18">
        <v>0</v>
      </c>
      <c r="AF729" s="18">
        <v>0</v>
      </c>
      <c r="AG729" s="18">
        <v>0</v>
      </c>
      <c r="AH729" s="18">
        <v>196.39</v>
      </c>
      <c r="AI729" s="18">
        <v>0</v>
      </c>
      <c r="AJ729" s="18">
        <v>0</v>
      </c>
      <c r="AK729" s="18">
        <v>0</v>
      </c>
      <c r="AL729" s="18">
        <v>0</v>
      </c>
      <c r="AM729" s="18">
        <v>0</v>
      </c>
      <c r="AN729" s="18">
        <v>0</v>
      </c>
      <c r="AO729" s="18">
        <v>0</v>
      </c>
      <c r="AP729" s="18">
        <v>162.41999999999999</v>
      </c>
      <c r="AQ729" s="18">
        <v>0</v>
      </c>
      <c r="AR729" s="18">
        <v>155.51</v>
      </c>
      <c r="AS729" s="18">
        <v>0</v>
      </c>
      <c r="AT729" s="1">
        <f t="shared" si="11"/>
        <v>3850</v>
      </c>
      <c r="AU729" s="18">
        <v>0</v>
      </c>
      <c r="AV729" s="18">
        <v>0</v>
      </c>
      <c r="AW729" s="19">
        <v>84</v>
      </c>
      <c r="AX729" s="19">
        <v>195</v>
      </c>
      <c r="AY729" s="18">
        <v>395000</v>
      </c>
      <c r="AZ729" s="18">
        <v>395000</v>
      </c>
      <c r="BA729" s="20">
        <v>50.63</v>
      </c>
      <c r="BB729" s="20">
        <v>29.903517430126598</v>
      </c>
      <c r="BC729" s="20">
        <v>8.09</v>
      </c>
      <c r="BD729" s="20"/>
      <c r="BE729" s="2" t="s">
        <v>1523</v>
      </c>
      <c r="BF729" s="14"/>
      <c r="BG729" s="2" t="s">
        <v>782</v>
      </c>
      <c r="BH729" s="2" t="s">
        <v>931</v>
      </c>
      <c r="BI729" s="2" t="s">
        <v>932</v>
      </c>
      <c r="BJ729" s="2" t="s">
        <v>3</v>
      </c>
      <c r="BK729" s="15" t="s">
        <v>0</v>
      </c>
      <c r="BL729" s="20">
        <v>233298.23</v>
      </c>
      <c r="BM729" s="15" t="s">
        <v>928</v>
      </c>
      <c r="BN729" s="20"/>
      <c r="BO729" s="21">
        <v>42023</v>
      </c>
      <c r="BP729" s="21">
        <v>47957</v>
      </c>
      <c r="BQ729" s="13" t="s">
        <v>1432</v>
      </c>
      <c r="BR729" s="13" t="s">
        <v>1723</v>
      </c>
      <c r="BS729" s="13" t="s">
        <v>1667</v>
      </c>
      <c r="BT729" s="13" t="s">
        <v>1667</v>
      </c>
      <c r="BU729" s="20">
        <v>0</v>
      </c>
      <c r="BV729" s="20">
        <v>0</v>
      </c>
      <c r="BW729" s="20">
        <v>0</v>
      </c>
    </row>
    <row r="730" spans="1:75" s="3" customFormat="1" ht="18.2" customHeight="1" x14ac:dyDescent="0.15">
      <c r="A730" s="6">
        <v>727</v>
      </c>
      <c r="B730" s="7" t="s">
        <v>37</v>
      </c>
      <c r="C730" s="7" t="s">
        <v>34</v>
      </c>
      <c r="D730" s="8">
        <v>45385</v>
      </c>
      <c r="E730" s="9" t="s">
        <v>1214</v>
      </c>
      <c r="F730" s="10">
        <v>0</v>
      </c>
      <c r="G730" s="10">
        <v>0</v>
      </c>
      <c r="H730" s="1">
        <v>335310.51</v>
      </c>
      <c r="I730" s="1">
        <v>0</v>
      </c>
      <c r="J730" s="1">
        <v>0</v>
      </c>
      <c r="K730" s="1">
        <v>335310.51</v>
      </c>
      <c r="L730" s="1">
        <v>2416.4699999999998</v>
      </c>
      <c r="M730" s="1">
        <v>0</v>
      </c>
      <c r="N730" s="1">
        <v>0</v>
      </c>
      <c r="O730" s="1">
        <v>2416.4699999999998</v>
      </c>
      <c r="P730" s="1">
        <v>0</v>
      </c>
      <c r="Q730" s="1">
        <v>0</v>
      </c>
      <c r="R730" s="1">
        <v>332894.03999999998</v>
      </c>
      <c r="S730" s="1">
        <v>0</v>
      </c>
      <c r="T730" s="1">
        <v>2654.54</v>
      </c>
      <c r="U730" s="1">
        <v>0</v>
      </c>
      <c r="V730" s="1">
        <v>0</v>
      </c>
      <c r="W730" s="1">
        <v>2654.54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256.83999999999997</v>
      </c>
      <c r="AI730" s="1">
        <v>0</v>
      </c>
      <c r="AJ730" s="1">
        <v>0</v>
      </c>
      <c r="AK730" s="1">
        <v>0</v>
      </c>
      <c r="AL730" s="1">
        <v>0</v>
      </c>
      <c r="AM730" s="1">
        <v>0</v>
      </c>
      <c r="AN730" s="1">
        <v>0</v>
      </c>
      <c r="AO730" s="1">
        <v>0</v>
      </c>
      <c r="AP730" s="1">
        <v>1142.55</v>
      </c>
      <c r="AQ730" s="1">
        <v>0</v>
      </c>
      <c r="AR730" s="1">
        <v>770.4</v>
      </c>
      <c r="AS730" s="1">
        <v>0</v>
      </c>
      <c r="AT730" s="1">
        <f t="shared" si="11"/>
        <v>5700</v>
      </c>
      <c r="AU730" s="1">
        <v>0</v>
      </c>
      <c r="AV730" s="1">
        <v>0</v>
      </c>
      <c r="AW730" s="11">
        <v>93</v>
      </c>
      <c r="AX730" s="11">
        <v>206</v>
      </c>
      <c r="AY730" s="1">
        <v>520000</v>
      </c>
      <c r="AZ730" s="1">
        <v>514342.46</v>
      </c>
      <c r="BA730" s="12">
        <v>90</v>
      </c>
      <c r="BB730" s="12">
        <v>58.250029756438899</v>
      </c>
      <c r="BC730" s="12">
        <v>9.5</v>
      </c>
      <c r="BD730" s="12"/>
      <c r="BE730" s="9" t="s">
        <v>1521</v>
      </c>
      <c r="BF730" s="6"/>
      <c r="BG730" s="9" t="s">
        <v>850</v>
      </c>
      <c r="BH730" s="9" t="s">
        <v>879</v>
      </c>
      <c r="BI730" s="9" t="s">
        <v>933</v>
      </c>
      <c r="BJ730" s="9" t="s">
        <v>3</v>
      </c>
      <c r="BK730" s="7" t="s">
        <v>0</v>
      </c>
      <c r="BL730" s="12">
        <v>332894.03999999998</v>
      </c>
      <c r="BM730" s="7" t="s">
        <v>928</v>
      </c>
      <c r="BN730" s="12"/>
      <c r="BO730" s="13">
        <v>41962</v>
      </c>
      <c r="BP730" s="13">
        <v>48232</v>
      </c>
      <c r="BQ730" s="13" t="s">
        <v>1432</v>
      </c>
      <c r="BR730" s="13" t="s">
        <v>1723</v>
      </c>
      <c r="BS730" s="13" t="s">
        <v>1667</v>
      </c>
      <c r="BT730" s="13" t="s">
        <v>1667</v>
      </c>
      <c r="BU730" s="12">
        <v>0</v>
      </c>
      <c r="BV730" s="12">
        <v>0</v>
      </c>
      <c r="BW730" s="12">
        <v>0</v>
      </c>
    </row>
    <row r="731" spans="1:75" s="3" customFormat="1" ht="18.2" customHeight="1" x14ac:dyDescent="0.15">
      <c r="A731" s="14">
        <v>728</v>
      </c>
      <c r="B731" s="15" t="s">
        <v>609</v>
      </c>
      <c r="C731" s="15" t="s">
        <v>34</v>
      </c>
      <c r="D731" s="16">
        <v>45385</v>
      </c>
      <c r="E731" s="2" t="s">
        <v>1499</v>
      </c>
      <c r="F731" s="17">
        <v>0</v>
      </c>
      <c r="G731" s="17">
        <v>0</v>
      </c>
      <c r="H731" s="18">
        <v>187536.31</v>
      </c>
      <c r="I731" s="18">
        <v>0</v>
      </c>
      <c r="J731" s="18">
        <v>0</v>
      </c>
      <c r="K731" s="18">
        <v>187536.31</v>
      </c>
      <c r="L731" s="18">
        <v>1778.06</v>
      </c>
      <c r="M731" s="18">
        <v>0</v>
      </c>
      <c r="N731" s="18">
        <v>0</v>
      </c>
      <c r="O731" s="18">
        <v>1778.06</v>
      </c>
      <c r="P731" s="18">
        <v>0</v>
      </c>
      <c r="Q731" s="18">
        <v>0</v>
      </c>
      <c r="R731" s="18">
        <v>185758.25</v>
      </c>
      <c r="S731" s="18">
        <v>0</v>
      </c>
      <c r="T731" s="18">
        <v>1562.8</v>
      </c>
      <c r="U731" s="18">
        <v>0</v>
      </c>
      <c r="V731" s="18">
        <v>0</v>
      </c>
      <c r="W731" s="18">
        <v>1562.8</v>
      </c>
      <c r="X731" s="18">
        <v>0</v>
      </c>
      <c r="Y731" s="18">
        <v>0</v>
      </c>
      <c r="Z731" s="18">
        <v>0</v>
      </c>
      <c r="AA731" s="18">
        <v>0</v>
      </c>
      <c r="AB731" s="18">
        <v>0</v>
      </c>
      <c r="AC731" s="18">
        <v>0</v>
      </c>
      <c r="AD731" s="18">
        <v>0</v>
      </c>
      <c r="AE731" s="18">
        <v>0</v>
      </c>
      <c r="AF731" s="18">
        <v>0</v>
      </c>
      <c r="AG731" s="18">
        <v>0</v>
      </c>
      <c r="AH731" s="18">
        <v>138.32</v>
      </c>
      <c r="AI731" s="18">
        <v>0</v>
      </c>
      <c r="AJ731" s="18">
        <v>0</v>
      </c>
      <c r="AK731" s="18">
        <v>0</v>
      </c>
      <c r="AL731" s="18">
        <v>0</v>
      </c>
      <c r="AM731" s="18">
        <v>0</v>
      </c>
      <c r="AN731" s="18">
        <v>0</v>
      </c>
      <c r="AO731" s="18">
        <v>0</v>
      </c>
      <c r="AP731" s="18">
        <v>20.2</v>
      </c>
      <c r="AQ731" s="18">
        <v>0</v>
      </c>
      <c r="AR731" s="18">
        <v>18.38</v>
      </c>
      <c r="AS731" s="18">
        <v>0</v>
      </c>
      <c r="AT731" s="1">
        <f t="shared" si="11"/>
        <v>3481</v>
      </c>
      <c r="AU731" s="18">
        <v>0</v>
      </c>
      <c r="AV731" s="18">
        <v>0</v>
      </c>
      <c r="AW731" s="19">
        <v>75</v>
      </c>
      <c r="AX731" s="19">
        <v>138</v>
      </c>
      <c r="AY731" s="18">
        <v>925995.2</v>
      </c>
      <c r="AZ731" s="18">
        <v>260000</v>
      </c>
      <c r="BA731" s="20">
        <v>90</v>
      </c>
      <c r="BB731" s="20">
        <v>64.300932692307697</v>
      </c>
      <c r="BC731" s="20">
        <v>10</v>
      </c>
      <c r="BD731" s="20"/>
      <c r="BE731" s="2" t="s">
        <v>1523</v>
      </c>
      <c r="BF731" s="14"/>
      <c r="BG731" s="2" t="s">
        <v>561</v>
      </c>
      <c r="BH731" s="2" t="s">
        <v>841</v>
      </c>
      <c r="BI731" s="2" t="s">
        <v>614</v>
      </c>
      <c r="BJ731" s="2" t="s">
        <v>3</v>
      </c>
      <c r="BK731" s="15" t="s">
        <v>0</v>
      </c>
      <c r="BL731" s="20">
        <v>185758.25</v>
      </c>
      <c r="BM731" s="15" t="s">
        <v>928</v>
      </c>
      <c r="BN731" s="20"/>
      <c r="BO731" s="21">
        <v>43494</v>
      </c>
      <c r="BP731" s="21">
        <v>47693</v>
      </c>
      <c r="BQ731" s="13" t="s">
        <v>1433</v>
      </c>
      <c r="BR731" s="13" t="s">
        <v>1724</v>
      </c>
      <c r="BS731" s="13" t="s">
        <v>1667</v>
      </c>
      <c r="BT731" s="13" t="s">
        <v>1667</v>
      </c>
      <c r="BU731" s="20">
        <v>0</v>
      </c>
      <c r="BV731" s="20">
        <v>0</v>
      </c>
      <c r="BW731" s="20">
        <v>0</v>
      </c>
    </row>
    <row r="732" spans="1:75" s="3" customFormat="1" ht="18.2" customHeight="1" x14ac:dyDescent="0.15">
      <c r="A732" s="6">
        <v>729</v>
      </c>
      <c r="B732" s="7" t="s">
        <v>52</v>
      </c>
      <c r="C732" s="7" t="s">
        <v>34</v>
      </c>
      <c r="D732" s="8">
        <v>45385</v>
      </c>
      <c r="E732" s="9" t="s">
        <v>1215</v>
      </c>
      <c r="F732" s="10">
        <v>0</v>
      </c>
      <c r="G732" s="10">
        <v>1</v>
      </c>
      <c r="H732" s="1">
        <v>227616.16</v>
      </c>
      <c r="I732" s="1">
        <v>2783.78</v>
      </c>
      <c r="J732" s="1">
        <v>0</v>
      </c>
      <c r="K732" s="1">
        <v>230399.94</v>
      </c>
      <c r="L732" s="1">
        <v>2452.86</v>
      </c>
      <c r="M732" s="1">
        <v>0</v>
      </c>
      <c r="N732" s="1">
        <v>2783.78</v>
      </c>
      <c r="O732" s="1">
        <v>2452.86</v>
      </c>
      <c r="P732" s="1">
        <v>0</v>
      </c>
      <c r="Q732" s="1">
        <v>0</v>
      </c>
      <c r="R732" s="1">
        <v>225163.3</v>
      </c>
      <c r="S732" s="1">
        <v>1803.97</v>
      </c>
      <c r="T732" s="1">
        <v>1784.89</v>
      </c>
      <c r="U732" s="1">
        <v>0</v>
      </c>
      <c r="V732" s="1">
        <v>1803.97</v>
      </c>
      <c r="W732" s="1">
        <v>1784.89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203.85</v>
      </c>
      <c r="AI732" s="1">
        <v>0</v>
      </c>
      <c r="AJ732" s="1">
        <v>0</v>
      </c>
      <c r="AK732" s="1">
        <v>0</v>
      </c>
      <c r="AL732" s="1">
        <v>350</v>
      </c>
      <c r="AM732" s="1">
        <v>0</v>
      </c>
      <c r="AN732" s="1">
        <v>0</v>
      </c>
      <c r="AO732" s="1">
        <v>203.85</v>
      </c>
      <c r="AP732" s="1">
        <v>0</v>
      </c>
      <c r="AQ732" s="1">
        <v>0</v>
      </c>
      <c r="AR732" s="1">
        <v>0</v>
      </c>
      <c r="AS732" s="1">
        <v>0</v>
      </c>
      <c r="AT732" s="1">
        <f t="shared" si="11"/>
        <v>9583.2000000000007</v>
      </c>
      <c r="AU732" s="1">
        <v>0</v>
      </c>
      <c r="AV732" s="1">
        <v>0</v>
      </c>
      <c r="AW732" s="11">
        <v>69</v>
      </c>
      <c r="AX732" s="11">
        <v>182</v>
      </c>
      <c r="AY732" s="1">
        <v>410000</v>
      </c>
      <c r="AZ732" s="1">
        <v>410000</v>
      </c>
      <c r="BA732" s="12">
        <v>90</v>
      </c>
      <c r="BB732" s="12">
        <v>49.426090243902401</v>
      </c>
      <c r="BC732" s="12">
        <v>9.41</v>
      </c>
      <c r="BD732" s="12"/>
      <c r="BE732" s="9" t="s">
        <v>1523</v>
      </c>
      <c r="BF732" s="6"/>
      <c r="BG732" s="9" t="s">
        <v>567</v>
      </c>
      <c r="BH732" s="9" t="s">
        <v>568</v>
      </c>
      <c r="BI732" s="9" t="s">
        <v>743</v>
      </c>
      <c r="BJ732" s="9" t="s">
        <v>3</v>
      </c>
      <c r="BK732" s="7" t="s">
        <v>0</v>
      </c>
      <c r="BL732" s="12">
        <v>225163.3</v>
      </c>
      <c r="BM732" s="7" t="s">
        <v>928</v>
      </c>
      <c r="BN732" s="12"/>
      <c r="BO732" s="13">
        <v>41961</v>
      </c>
      <c r="BP732" s="13">
        <v>47501</v>
      </c>
      <c r="BQ732" s="13" t="s">
        <v>1432</v>
      </c>
      <c r="BR732" s="13" t="s">
        <v>1723</v>
      </c>
      <c r="BS732" s="13" t="s">
        <v>1667</v>
      </c>
      <c r="BT732" s="13" t="s">
        <v>1667</v>
      </c>
      <c r="BU732" s="12">
        <v>0</v>
      </c>
      <c r="BV732" s="12">
        <v>0</v>
      </c>
      <c r="BW732" s="12">
        <v>0</v>
      </c>
    </row>
    <row r="733" spans="1:75" s="3" customFormat="1" ht="18.2" customHeight="1" x14ac:dyDescent="0.15">
      <c r="A733" s="14">
        <v>730</v>
      </c>
      <c r="B733" s="15" t="s">
        <v>37</v>
      </c>
      <c r="C733" s="15" t="s">
        <v>34</v>
      </c>
      <c r="D733" s="16">
        <v>45385</v>
      </c>
      <c r="E733" s="2" t="s">
        <v>1216</v>
      </c>
      <c r="F733" s="17">
        <v>1</v>
      </c>
      <c r="G733" s="17">
        <v>1</v>
      </c>
      <c r="H733" s="18">
        <v>231857.74</v>
      </c>
      <c r="I733" s="18">
        <v>3622.34</v>
      </c>
      <c r="J733" s="18">
        <v>0</v>
      </c>
      <c r="K733" s="18">
        <v>235480.08</v>
      </c>
      <c r="L733" s="18">
        <v>1832.71</v>
      </c>
      <c r="M733" s="18">
        <v>0</v>
      </c>
      <c r="N733" s="18">
        <v>1804.03</v>
      </c>
      <c r="O733" s="18">
        <v>0</v>
      </c>
      <c r="P733" s="18">
        <v>0</v>
      </c>
      <c r="Q733" s="18">
        <v>0</v>
      </c>
      <c r="R733" s="18">
        <v>233676.05</v>
      </c>
      <c r="S733" s="18">
        <v>3714.16</v>
      </c>
      <c r="T733" s="18">
        <v>1835.54</v>
      </c>
      <c r="U733" s="18">
        <v>0</v>
      </c>
      <c r="V733" s="18">
        <v>1864.22</v>
      </c>
      <c r="W733" s="18">
        <v>0</v>
      </c>
      <c r="X733" s="18">
        <v>0</v>
      </c>
      <c r="Y733" s="18">
        <v>0</v>
      </c>
      <c r="Z733" s="18">
        <v>3685.48</v>
      </c>
      <c r="AA733" s="18">
        <v>0</v>
      </c>
      <c r="AB733" s="18">
        <v>0</v>
      </c>
      <c r="AC733" s="18">
        <v>0</v>
      </c>
      <c r="AD733" s="18">
        <v>0</v>
      </c>
      <c r="AE733" s="18">
        <v>0</v>
      </c>
      <c r="AF733" s="18">
        <v>0</v>
      </c>
      <c r="AG733" s="18">
        <v>0</v>
      </c>
      <c r="AH733" s="18">
        <v>0</v>
      </c>
      <c r="AI733" s="18">
        <v>0</v>
      </c>
      <c r="AJ733" s="18">
        <v>0</v>
      </c>
      <c r="AK733" s="18">
        <v>0</v>
      </c>
      <c r="AL733" s="18">
        <v>348.96</v>
      </c>
      <c r="AM733" s="18">
        <v>0</v>
      </c>
      <c r="AN733" s="18">
        <v>0</v>
      </c>
      <c r="AO733" s="18">
        <v>182.79</v>
      </c>
      <c r="AP733" s="18">
        <v>0</v>
      </c>
      <c r="AQ733" s="18">
        <v>0</v>
      </c>
      <c r="AR733" s="18">
        <v>0</v>
      </c>
      <c r="AS733" s="18">
        <v>0</v>
      </c>
      <c r="AT733" s="1">
        <f t="shared" si="11"/>
        <v>4200</v>
      </c>
      <c r="AU733" s="18">
        <v>3651.02</v>
      </c>
      <c r="AV733" s="18">
        <v>3685.48</v>
      </c>
      <c r="AW733" s="19">
        <v>87</v>
      </c>
      <c r="AX733" s="19">
        <v>200</v>
      </c>
      <c r="AY733" s="18">
        <v>367640</v>
      </c>
      <c r="AZ733" s="18">
        <v>367639.99</v>
      </c>
      <c r="BA733" s="20">
        <v>81.489999999999995</v>
      </c>
      <c r="BB733" s="20">
        <v>51.795946666465703</v>
      </c>
      <c r="BC733" s="20">
        <v>9.5</v>
      </c>
      <c r="BD733" s="20"/>
      <c r="BE733" s="2" t="s">
        <v>1523</v>
      </c>
      <c r="BF733" s="14"/>
      <c r="BG733" s="2" t="s">
        <v>543</v>
      </c>
      <c r="BH733" s="2" t="s">
        <v>584</v>
      </c>
      <c r="BI733" s="2" t="s">
        <v>585</v>
      </c>
      <c r="BJ733" s="2" t="s">
        <v>4</v>
      </c>
      <c r="BK733" s="15" t="s">
        <v>0</v>
      </c>
      <c r="BL733" s="20">
        <v>233676.05</v>
      </c>
      <c r="BM733" s="15" t="s">
        <v>928</v>
      </c>
      <c r="BN733" s="20"/>
      <c r="BO733" s="21">
        <v>41964</v>
      </c>
      <c r="BP733" s="21">
        <v>48050</v>
      </c>
      <c r="BQ733" s="13" t="s">
        <v>1432</v>
      </c>
      <c r="BR733" s="13" t="s">
        <v>1723</v>
      </c>
      <c r="BS733" s="13" t="s">
        <v>1667</v>
      </c>
      <c r="BT733" s="13" t="s">
        <v>1667</v>
      </c>
      <c r="BU733" s="20">
        <v>365.58</v>
      </c>
      <c r="BV733" s="20">
        <v>0</v>
      </c>
      <c r="BW733" s="20">
        <v>0</v>
      </c>
    </row>
    <row r="734" spans="1:75" s="3" customFormat="1" ht="18.2" customHeight="1" x14ac:dyDescent="0.15">
      <c r="A734" s="6">
        <v>731</v>
      </c>
      <c r="B734" s="7" t="s">
        <v>37</v>
      </c>
      <c r="C734" s="7" t="s">
        <v>34</v>
      </c>
      <c r="D734" s="8">
        <v>45385</v>
      </c>
      <c r="E734" s="9" t="s">
        <v>468</v>
      </c>
      <c r="F734" s="10">
        <v>108</v>
      </c>
      <c r="G734" s="10">
        <v>107</v>
      </c>
      <c r="H734" s="1">
        <v>267288.56</v>
      </c>
      <c r="I734" s="1">
        <v>139487.67000000001</v>
      </c>
      <c r="J734" s="1">
        <v>0</v>
      </c>
      <c r="K734" s="1">
        <v>406776.23</v>
      </c>
      <c r="L734" s="1">
        <v>1926.24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406776.23</v>
      </c>
      <c r="S734" s="1">
        <v>297077.49</v>
      </c>
      <c r="T734" s="1">
        <v>2116.0300000000002</v>
      </c>
      <c r="U734" s="1">
        <v>0</v>
      </c>
      <c r="V734" s="1">
        <v>0</v>
      </c>
      <c r="W734" s="1">
        <v>0</v>
      </c>
      <c r="X734" s="1">
        <v>0</v>
      </c>
      <c r="Y734" s="1">
        <v>0</v>
      </c>
      <c r="Z734" s="1">
        <v>299193.52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0</v>
      </c>
      <c r="AM734" s="1">
        <v>0</v>
      </c>
      <c r="AN734" s="1">
        <v>0</v>
      </c>
      <c r="AO734" s="1">
        <v>0</v>
      </c>
      <c r="AP734" s="1">
        <v>0</v>
      </c>
      <c r="AQ734" s="1">
        <v>0</v>
      </c>
      <c r="AR734" s="1">
        <v>0</v>
      </c>
      <c r="AS734" s="1">
        <v>0</v>
      </c>
      <c r="AT734" s="1">
        <f t="shared" si="11"/>
        <v>0</v>
      </c>
      <c r="AU734" s="1">
        <v>141413.91</v>
      </c>
      <c r="AV734" s="1">
        <v>299193.52</v>
      </c>
      <c r="AW734" s="11">
        <v>93</v>
      </c>
      <c r="AX734" s="11">
        <v>206</v>
      </c>
      <c r="AY734" s="1">
        <v>410000</v>
      </c>
      <c r="AZ734" s="1">
        <v>410000.01</v>
      </c>
      <c r="BA734" s="12">
        <v>89.02</v>
      </c>
      <c r="BB734" s="12">
        <v>88.320046613169595</v>
      </c>
      <c r="BC734" s="12">
        <v>9.5</v>
      </c>
      <c r="BD734" s="12"/>
      <c r="BE734" s="9" t="s">
        <v>1521</v>
      </c>
      <c r="BF734" s="6"/>
      <c r="BG734" s="9" t="s">
        <v>540</v>
      </c>
      <c r="BH734" s="9" t="s">
        <v>558</v>
      </c>
      <c r="BI734" s="9" t="s">
        <v>566</v>
      </c>
      <c r="BJ734" s="9" t="s">
        <v>1522</v>
      </c>
      <c r="BK734" s="7" t="s">
        <v>0</v>
      </c>
      <c r="BL734" s="12">
        <v>406776.23</v>
      </c>
      <c r="BM734" s="7" t="s">
        <v>928</v>
      </c>
      <c r="BN734" s="12"/>
      <c r="BO734" s="13">
        <v>41963</v>
      </c>
      <c r="BP734" s="13">
        <v>48233</v>
      </c>
      <c r="BQ734" s="13" t="s">
        <v>1432</v>
      </c>
      <c r="BR734" s="13" t="s">
        <v>1723</v>
      </c>
      <c r="BS734" s="13" t="s">
        <v>1667</v>
      </c>
      <c r="BT734" s="13">
        <v>43952</v>
      </c>
      <c r="BU734" s="12">
        <v>29719.65</v>
      </c>
      <c r="BV734" s="12">
        <v>0</v>
      </c>
      <c r="BW734" s="12">
        <v>0</v>
      </c>
    </row>
    <row r="735" spans="1:75" s="3" customFormat="1" ht="18.2" customHeight="1" x14ac:dyDescent="0.15">
      <c r="A735" s="14">
        <v>732</v>
      </c>
      <c r="B735" s="15" t="s">
        <v>609</v>
      </c>
      <c r="C735" s="15" t="s">
        <v>34</v>
      </c>
      <c r="D735" s="16">
        <v>45385</v>
      </c>
      <c r="E735" s="2" t="s">
        <v>1500</v>
      </c>
      <c r="F735" s="17">
        <v>0</v>
      </c>
      <c r="G735" s="17">
        <v>0</v>
      </c>
      <c r="H735" s="18">
        <v>202605.13</v>
      </c>
      <c r="I735" s="18">
        <v>0</v>
      </c>
      <c r="J735" s="18">
        <v>0</v>
      </c>
      <c r="K735" s="18">
        <v>202605.13</v>
      </c>
      <c r="L735" s="18">
        <v>1232</v>
      </c>
      <c r="M735" s="18">
        <v>0</v>
      </c>
      <c r="N735" s="18">
        <v>0</v>
      </c>
      <c r="O735" s="18">
        <v>1232</v>
      </c>
      <c r="P735" s="18">
        <v>0</v>
      </c>
      <c r="Q735" s="18">
        <v>0</v>
      </c>
      <c r="R735" s="18">
        <v>201373.13</v>
      </c>
      <c r="S735" s="18">
        <v>0</v>
      </c>
      <c r="T735" s="18">
        <v>1688.38</v>
      </c>
      <c r="U735" s="18">
        <v>0</v>
      </c>
      <c r="V735" s="18">
        <v>0</v>
      </c>
      <c r="W735" s="18">
        <v>1688.38</v>
      </c>
      <c r="X735" s="18">
        <v>0</v>
      </c>
      <c r="Y735" s="18">
        <v>0</v>
      </c>
      <c r="Z735" s="18">
        <v>0</v>
      </c>
      <c r="AA735" s="18">
        <v>0</v>
      </c>
      <c r="AB735" s="18">
        <v>0</v>
      </c>
      <c r="AC735" s="18">
        <v>0</v>
      </c>
      <c r="AD735" s="18">
        <v>0</v>
      </c>
      <c r="AE735" s="18">
        <v>0</v>
      </c>
      <c r="AF735" s="18">
        <v>0</v>
      </c>
      <c r="AG735" s="18">
        <v>0</v>
      </c>
      <c r="AH735" s="18">
        <v>134.49</v>
      </c>
      <c r="AI735" s="18">
        <v>0</v>
      </c>
      <c r="AJ735" s="18">
        <v>0</v>
      </c>
      <c r="AK735" s="18">
        <v>0</v>
      </c>
      <c r="AL735" s="18">
        <v>0</v>
      </c>
      <c r="AM735" s="18">
        <v>0</v>
      </c>
      <c r="AN735" s="18">
        <v>0</v>
      </c>
      <c r="AO735" s="18">
        <v>0</v>
      </c>
      <c r="AP735" s="18">
        <v>86.69</v>
      </c>
      <c r="AQ735" s="18">
        <v>0</v>
      </c>
      <c r="AR735" s="18">
        <v>141.56</v>
      </c>
      <c r="AS735" s="18">
        <v>0</v>
      </c>
      <c r="AT735" s="1">
        <f t="shared" si="11"/>
        <v>3000</v>
      </c>
      <c r="AU735" s="18">
        <v>0</v>
      </c>
      <c r="AV735" s="18">
        <v>0</v>
      </c>
      <c r="AW735" s="19">
        <v>103</v>
      </c>
      <c r="AX735" s="19">
        <v>166</v>
      </c>
      <c r="AY735" s="18">
        <v>807011.13178599998</v>
      </c>
      <c r="AZ735" s="18">
        <v>252814.72</v>
      </c>
      <c r="BA735" s="20">
        <v>80</v>
      </c>
      <c r="BB735" s="20">
        <v>63.721963657812303</v>
      </c>
      <c r="BC735" s="20">
        <v>10</v>
      </c>
      <c r="BD735" s="20"/>
      <c r="BE735" s="2" t="s">
        <v>1523</v>
      </c>
      <c r="BF735" s="14"/>
      <c r="BG735" s="2" t="s">
        <v>598</v>
      </c>
      <c r="BH735" s="2" t="s">
        <v>626</v>
      </c>
      <c r="BI735" s="2" t="s">
        <v>627</v>
      </c>
      <c r="BJ735" s="2" t="s">
        <v>3</v>
      </c>
      <c r="BK735" s="15" t="s">
        <v>0</v>
      </c>
      <c r="BL735" s="20">
        <v>201373.13</v>
      </c>
      <c r="BM735" s="15" t="s">
        <v>928</v>
      </c>
      <c r="BN735" s="20"/>
      <c r="BO735" s="21">
        <v>43494</v>
      </c>
      <c r="BP735" s="21">
        <v>48547</v>
      </c>
      <c r="BQ735" s="13" t="s">
        <v>1432</v>
      </c>
      <c r="BR735" s="13" t="s">
        <v>1723</v>
      </c>
      <c r="BS735" s="13" t="s">
        <v>1667</v>
      </c>
      <c r="BT735" s="13" t="s">
        <v>1667</v>
      </c>
      <c r="BU735" s="20">
        <v>0</v>
      </c>
      <c r="BV735" s="20">
        <v>0</v>
      </c>
      <c r="BW735" s="20">
        <v>0</v>
      </c>
    </row>
    <row r="736" spans="1:75" s="3" customFormat="1" ht="18.2" customHeight="1" x14ac:dyDescent="0.15">
      <c r="A736" s="6">
        <v>733</v>
      </c>
      <c r="B736" s="7" t="s">
        <v>609</v>
      </c>
      <c r="C736" s="7" t="s">
        <v>34</v>
      </c>
      <c r="D736" s="8">
        <v>45385</v>
      </c>
      <c r="E736" s="9" t="s">
        <v>1217</v>
      </c>
      <c r="F736" s="10">
        <v>0</v>
      </c>
      <c r="G736" s="10">
        <v>0</v>
      </c>
      <c r="H736" s="1">
        <v>117209.69</v>
      </c>
      <c r="I736" s="1">
        <v>0</v>
      </c>
      <c r="J736" s="1">
        <v>0</v>
      </c>
      <c r="K736" s="1">
        <v>117209.69</v>
      </c>
      <c r="L736" s="1">
        <v>1126.57</v>
      </c>
      <c r="M736" s="1">
        <v>0</v>
      </c>
      <c r="N736" s="1">
        <v>0</v>
      </c>
      <c r="O736" s="1">
        <v>1126.57</v>
      </c>
      <c r="P736" s="1">
        <v>0</v>
      </c>
      <c r="Q736" s="1">
        <v>0</v>
      </c>
      <c r="R736" s="1">
        <v>116083.12</v>
      </c>
      <c r="S736" s="1">
        <v>0</v>
      </c>
      <c r="T736" s="1">
        <v>937.68</v>
      </c>
      <c r="U736" s="1">
        <v>0</v>
      </c>
      <c r="V736" s="1">
        <v>0</v>
      </c>
      <c r="W736" s="1">
        <v>937.68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99.14</v>
      </c>
      <c r="AI736" s="1">
        <v>0</v>
      </c>
      <c r="AJ736" s="1">
        <v>0</v>
      </c>
      <c r="AK736" s="1">
        <v>0</v>
      </c>
      <c r="AL736" s="1">
        <v>0</v>
      </c>
      <c r="AM736" s="1">
        <v>0</v>
      </c>
      <c r="AN736" s="1">
        <v>0</v>
      </c>
      <c r="AO736" s="1">
        <v>0</v>
      </c>
      <c r="AP736" s="1">
        <v>388.97</v>
      </c>
      <c r="AQ736" s="1">
        <v>0</v>
      </c>
      <c r="AR736" s="1">
        <v>352.36</v>
      </c>
      <c r="AS736" s="1">
        <v>0</v>
      </c>
      <c r="AT736" s="1">
        <f t="shared" si="11"/>
        <v>2200</v>
      </c>
      <c r="AU736" s="1">
        <v>0</v>
      </c>
      <c r="AV736" s="1">
        <v>0</v>
      </c>
      <c r="AW736" s="11">
        <v>75</v>
      </c>
      <c r="AX736" s="11">
        <v>186</v>
      </c>
      <c r="AY736" s="1">
        <v>199416</v>
      </c>
      <c r="AZ736" s="1">
        <v>199416</v>
      </c>
      <c r="BA736" s="12">
        <v>90</v>
      </c>
      <c r="BB736" s="12">
        <v>52.390383921049498</v>
      </c>
      <c r="BC736" s="12">
        <v>9.6</v>
      </c>
      <c r="BD736" s="12"/>
      <c r="BE736" s="9" t="s">
        <v>1523</v>
      </c>
      <c r="BF736" s="6"/>
      <c r="BG736" s="9" t="s">
        <v>543</v>
      </c>
      <c r="BH736" s="9" t="s">
        <v>730</v>
      </c>
      <c r="BI736" s="9" t="s">
        <v>913</v>
      </c>
      <c r="BJ736" s="9" t="s">
        <v>3</v>
      </c>
      <c r="BK736" s="7" t="s">
        <v>0</v>
      </c>
      <c r="BL736" s="12">
        <v>116083.12</v>
      </c>
      <c r="BM736" s="7" t="s">
        <v>928</v>
      </c>
      <c r="BN736" s="12"/>
      <c r="BO736" s="13">
        <v>42027</v>
      </c>
      <c r="BP736" s="13">
        <v>47687</v>
      </c>
      <c r="BQ736" s="13" t="s">
        <v>1432</v>
      </c>
      <c r="BR736" s="13" t="s">
        <v>1723</v>
      </c>
      <c r="BS736" s="13" t="s">
        <v>1667</v>
      </c>
      <c r="BT736" s="13" t="s">
        <v>1667</v>
      </c>
      <c r="BU736" s="12">
        <v>0</v>
      </c>
      <c r="BV736" s="12">
        <v>0</v>
      </c>
      <c r="BW736" s="12">
        <v>0</v>
      </c>
    </row>
    <row r="737" spans="1:75" s="3" customFormat="1" ht="18.2" customHeight="1" x14ac:dyDescent="0.15">
      <c r="A737" s="14">
        <v>734</v>
      </c>
      <c r="B737" s="15" t="s">
        <v>609</v>
      </c>
      <c r="C737" s="15" t="s">
        <v>34</v>
      </c>
      <c r="D737" s="16">
        <v>45385</v>
      </c>
      <c r="E737" s="2" t="s">
        <v>1501</v>
      </c>
      <c r="F737" s="17">
        <v>0</v>
      </c>
      <c r="G737" s="17">
        <v>0</v>
      </c>
      <c r="H737" s="18">
        <v>121966.68</v>
      </c>
      <c r="I737" s="18">
        <v>0</v>
      </c>
      <c r="J737" s="18">
        <v>0</v>
      </c>
      <c r="K737" s="18">
        <v>121966.68</v>
      </c>
      <c r="L737" s="18">
        <v>1172.32</v>
      </c>
      <c r="M737" s="18">
        <v>0</v>
      </c>
      <c r="N737" s="18">
        <v>0</v>
      </c>
      <c r="O737" s="18">
        <v>1172.32</v>
      </c>
      <c r="P737" s="18">
        <v>0</v>
      </c>
      <c r="Q737" s="18">
        <v>0</v>
      </c>
      <c r="R737" s="18">
        <v>120794.36</v>
      </c>
      <c r="S737" s="18">
        <v>0</v>
      </c>
      <c r="T737" s="18">
        <v>975.73</v>
      </c>
      <c r="U737" s="18">
        <v>0</v>
      </c>
      <c r="V737" s="18">
        <v>0</v>
      </c>
      <c r="W737" s="18">
        <v>975.73</v>
      </c>
      <c r="X737" s="18">
        <v>0</v>
      </c>
      <c r="Y737" s="18">
        <v>0</v>
      </c>
      <c r="Z737" s="18">
        <v>0</v>
      </c>
      <c r="AA737" s="18">
        <v>0</v>
      </c>
      <c r="AB737" s="18">
        <v>0</v>
      </c>
      <c r="AC737" s="18">
        <v>0</v>
      </c>
      <c r="AD737" s="18">
        <v>0</v>
      </c>
      <c r="AE737" s="18">
        <v>0</v>
      </c>
      <c r="AF737" s="18">
        <v>0</v>
      </c>
      <c r="AG737" s="18">
        <v>0</v>
      </c>
      <c r="AH737" s="18">
        <v>90.5</v>
      </c>
      <c r="AI737" s="18">
        <v>0</v>
      </c>
      <c r="AJ737" s="18">
        <v>0</v>
      </c>
      <c r="AK737" s="18">
        <v>0</v>
      </c>
      <c r="AL737" s="18">
        <v>0</v>
      </c>
      <c r="AM737" s="18">
        <v>0</v>
      </c>
      <c r="AN737" s="18">
        <v>0</v>
      </c>
      <c r="AO737" s="18">
        <v>0</v>
      </c>
      <c r="AP737" s="18">
        <v>0.8</v>
      </c>
      <c r="AQ737" s="18">
        <v>0</v>
      </c>
      <c r="AR737" s="18">
        <v>0.35</v>
      </c>
      <c r="AS737" s="18">
        <v>0</v>
      </c>
      <c r="AT737" s="1">
        <f t="shared" si="11"/>
        <v>2239</v>
      </c>
      <c r="AU737" s="18">
        <v>0</v>
      </c>
      <c r="AV737" s="18">
        <v>0</v>
      </c>
      <c r="AW737" s="19">
        <v>75</v>
      </c>
      <c r="AX737" s="19">
        <v>138</v>
      </c>
      <c r="AY737" s="18">
        <v>478368.44757399999</v>
      </c>
      <c r="AZ737" s="18">
        <v>170121.4</v>
      </c>
      <c r="BA737" s="20">
        <v>90</v>
      </c>
      <c r="BB737" s="20">
        <v>63.904320091417098</v>
      </c>
      <c r="BC737" s="20">
        <v>9.6</v>
      </c>
      <c r="BD737" s="20"/>
      <c r="BE737" s="2" t="s">
        <v>1523</v>
      </c>
      <c r="BF737" s="14"/>
      <c r="BG737" s="2" t="s">
        <v>598</v>
      </c>
      <c r="BH737" s="2" t="s">
        <v>921</v>
      </c>
      <c r="BI737" s="2" t="s">
        <v>677</v>
      </c>
      <c r="BJ737" s="2" t="s">
        <v>3</v>
      </c>
      <c r="BK737" s="15" t="s">
        <v>0</v>
      </c>
      <c r="BL737" s="20">
        <v>120794.36</v>
      </c>
      <c r="BM737" s="15" t="s">
        <v>928</v>
      </c>
      <c r="BN737" s="20"/>
      <c r="BO737" s="21">
        <v>43494</v>
      </c>
      <c r="BP737" s="21">
        <v>47693</v>
      </c>
      <c r="BQ737" s="13" t="s">
        <v>1432</v>
      </c>
      <c r="BR737" s="13" t="s">
        <v>1723</v>
      </c>
      <c r="BS737" s="13" t="s">
        <v>1667</v>
      </c>
      <c r="BT737" s="13" t="s">
        <v>1667</v>
      </c>
      <c r="BU737" s="20">
        <v>0</v>
      </c>
      <c r="BV737" s="20">
        <v>0</v>
      </c>
      <c r="BW737" s="20">
        <v>0</v>
      </c>
    </row>
    <row r="738" spans="1:75" s="3" customFormat="1" ht="18.2" customHeight="1" x14ac:dyDescent="0.15">
      <c r="A738" s="6">
        <v>735</v>
      </c>
      <c r="B738" s="7" t="s">
        <v>609</v>
      </c>
      <c r="C738" s="7" t="s">
        <v>34</v>
      </c>
      <c r="D738" s="8">
        <v>45385</v>
      </c>
      <c r="E738" s="9" t="s">
        <v>1218</v>
      </c>
      <c r="F738" s="10">
        <v>0</v>
      </c>
      <c r="G738" s="10">
        <v>0</v>
      </c>
      <c r="H738" s="1">
        <v>416073.57</v>
      </c>
      <c r="I738" s="1">
        <v>0</v>
      </c>
      <c r="J738" s="1">
        <v>0</v>
      </c>
      <c r="K738" s="1">
        <v>416073.57</v>
      </c>
      <c r="L738" s="1">
        <v>4985.3100000000004</v>
      </c>
      <c r="M738" s="1">
        <v>0</v>
      </c>
      <c r="N738" s="1">
        <v>0</v>
      </c>
      <c r="O738" s="1">
        <v>4985.3100000000004</v>
      </c>
      <c r="P738" s="1">
        <v>0</v>
      </c>
      <c r="Q738" s="1">
        <v>0</v>
      </c>
      <c r="R738" s="1">
        <v>411088.26</v>
      </c>
      <c r="S738" s="1">
        <v>0</v>
      </c>
      <c r="T738" s="1">
        <v>3373.66</v>
      </c>
      <c r="U738" s="1">
        <v>0</v>
      </c>
      <c r="V738" s="1">
        <v>0</v>
      </c>
      <c r="W738" s="1">
        <v>3373.66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386.82</v>
      </c>
      <c r="AI738" s="1">
        <v>0</v>
      </c>
      <c r="AJ738" s="1">
        <v>0</v>
      </c>
      <c r="AK738" s="1">
        <v>0</v>
      </c>
      <c r="AL738" s="1">
        <v>0</v>
      </c>
      <c r="AM738" s="1">
        <v>0</v>
      </c>
      <c r="AN738" s="1">
        <v>0</v>
      </c>
      <c r="AO738" s="1">
        <v>0</v>
      </c>
      <c r="AP738" s="1">
        <v>0.63</v>
      </c>
      <c r="AQ738" s="1">
        <v>0</v>
      </c>
      <c r="AR738" s="1">
        <v>0.42</v>
      </c>
      <c r="AS738" s="1">
        <v>0</v>
      </c>
      <c r="AT738" s="1">
        <f t="shared" si="11"/>
        <v>8746</v>
      </c>
      <c r="AU738" s="1">
        <v>0</v>
      </c>
      <c r="AV738" s="1">
        <v>0</v>
      </c>
      <c r="AW738" s="11">
        <v>63</v>
      </c>
      <c r="AX738" s="11">
        <v>174</v>
      </c>
      <c r="AY738" s="1">
        <v>778000</v>
      </c>
      <c r="AZ738" s="1">
        <v>777999.99</v>
      </c>
      <c r="BA738" s="12">
        <v>89.65</v>
      </c>
      <c r="BB738" s="12">
        <v>47.370260903216703</v>
      </c>
      <c r="BC738" s="12">
        <v>9.73</v>
      </c>
      <c r="BD738" s="12"/>
      <c r="BE738" s="9" t="s">
        <v>1523</v>
      </c>
      <c r="BF738" s="6"/>
      <c r="BG738" s="9" t="s">
        <v>543</v>
      </c>
      <c r="BH738" s="9" t="s">
        <v>926</v>
      </c>
      <c r="BI738" s="9" t="s">
        <v>927</v>
      </c>
      <c r="BJ738" s="9" t="s">
        <v>3</v>
      </c>
      <c r="BK738" s="7" t="s">
        <v>0</v>
      </c>
      <c r="BL738" s="12">
        <v>411088.26</v>
      </c>
      <c r="BM738" s="7" t="s">
        <v>928</v>
      </c>
      <c r="BN738" s="12"/>
      <c r="BO738" s="13">
        <v>42027</v>
      </c>
      <c r="BP738" s="13">
        <v>47322</v>
      </c>
      <c r="BQ738" s="13" t="s">
        <v>1432</v>
      </c>
      <c r="BR738" s="13" t="s">
        <v>1723</v>
      </c>
      <c r="BS738" s="13" t="s">
        <v>1667</v>
      </c>
      <c r="BT738" s="13" t="s">
        <v>1667</v>
      </c>
      <c r="BU738" s="12">
        <v>0</v>
      </c>
      <c r="BV738" s="12">
        <v>0</v>
      </c>
      <c r="BW738" s="12">
        <v>0</v>
      </c>
    </row>
    <row r="739" spans="1:75" s="3" customFormat="1" ht="18.2" customHeight="1" x14ac:dyDescent="0.15">
      <c r="A739" s="14">
        <v>736</v>
      </c>
      <c r="B739" s="15" t="s">
        <v>52</v>
      </c>
      <c r="C739" s="15" t="s">
        <v>34</v>
      </c>
      <c r="D739" s="16">
        <v>45385</v>
      </c>
      <c r="E739" s="2" t="s">
        <v>1219</v>
      </c>
      <c r="F739" s="17">
        <v>0</v>
      </c>
      <c r="G739" s="17">
        <v>0</v>
      </c>
      <c r="H739" s="18">
        <v>487725.83</v>
      </c>
      <c r="I739" s="18">
        <v>0</v>
      </c>
      <c r="J739" s="18">
        <v>0</v>
      </c>
      <c r="K739" s="18">
        <v>487725.83</v>
      </c>
      <c r="L739" s="18">
        <v>4960.8500000000004</v>
      </c>
      <c r="M739" s="18">
        <v>0</v>
      </c>
      <c r="N739" s="18">
        <v>0</v>
      </c>
      <c r="O739" s="18">
        <v>4960.8500000000004</v>
      </c>
      <c r="P739" s="18">
        <v>0</v>
      </c>
      <c r="Q739" s="18">
        <v>0</v>
      </c>
      <c r="R739" s="18">
        <v>482764.98</v>
      </c>
      <c r="S739" s="18">
        <v>0</v>
      </c>
      <c r="T739" s="18">
        <v>3641.69</v>
      </c>
      <c r="U739" s="18">
        <v>0</v>
      </c>
      <c r="V739" s="18">
        <v>0</v>
      </c>
      <c r="W739" s="18">
        <v>3641.69</v>
      </c>
      <c r="X739" s="18">
        <v>0</v>
      </c>
      <c r="Y739" s="18">
        <v>0</v>
      </c>
      <c r="Z739" s="18">
        <v>0</v>
      </c>
      <c r="AA739" s="18">
        <v>0</v>
      </c>
      <c r="AB739" s="18">
        <v>0</v>
      </c>
      <c r="AC739" s="18">
        <v>0</v>
      </c>
      <c r="AD739" s="18">
        <v>0</v>
      </c>
      <c r="AE739" s="18">
        <v>0</v>
      </c>
      <c r="AF739" s="18">
        <v>0</v>
      </c>
      <c r="AG739" s="18">
        <v>0</v>
      </c>
      <c r="AH739" s="18">
        <v>427.09</v>
      </c>
      <c r="AI739" s="18">
        <v>0</v>
      </c>
      <c r="AJ739" s="18">
        <v>0</v>
      </c>
      <c r="AK739" s="18">
        <v>0</v>
      </c>
      <c r="AL739" s="18">
        <v>0</v>
      </c>
      <c r="AM739" s="18">
        <v>0</v>
      </c>
      <c r="AN739" s="18">
        <v>0</v>
      </c>
      <c r="AO739" s="18">
        <v>0</v>
      </c>
      <c r="AP739" s="18">
        <v>1509.56</v>
      </c>
      <c r="AQ739" s="18">
        <v>0</v>
      </c>
      <c r="AR739" s="18">
        <v>1439.19</v>
      </c>
      <c r="AS739" s="18">
        <v>0</v>
      </c>
      <c r="AT739" s="1">
        <f t="shared" si="11"/>
        <v>9100</v>
      </c>
      <c r="AU739" s="18">
        <v>0</v>
      </c>
      <c r="AV739" s="18">
        <v>0</v>
      </c>
      <c r="AW739" s="19">
        <v>73</v>
      </c>
      <c r="AX739" s="19">
        <v>184</v>
      </c>
      <c r="AY739" s="18">
        <v>859000</v>
      </c>
      <c r="AZ739" s="18">
        <v>859000</v>
      </c>
      <c r="BA739" s="20">
        <v>90</v>
      </c>
      <c r="BB739" s="20">
        <v>50.580731315483099</v>
      </c>
      <c r="BC739" s="20">
        <v>8.9600000000000009</v>
      </c>
      <c r="BD739" s="20"/>
      <c r="BE739" s="2" t="s">
        <v>1523</v>
      </c>
      <c r="BF739" s="14"/>
      <c r="BG739" s="2" t="s">
        <v>786</v>
      </c>
      <c r="BH739" s="2" t="s">
        <v>787</v>
      </c>
      <c r="BI739" s="2" t="s">
        <v>934</v>
      </c>
      <c r="BJ739" s="2" t="s">
        <v>3</v>
      </c>
      <c r="BK739" s="15" t="s">
        <v>0</v>
      </c>
      <c r="BL739" s="20">
        <v>482764.98</v>
      </c>
      <c r="BM739" s="15" t="s">
        <v>928</v>
      </c>
      <c r="BN739" s="20"/>
      <c r="BO739" s="21">
        <v>42024</v>
      </c>
      <c r="BP739" s="21">
        <v>47623</v>
      </c>
      <c r="BQ739" s="13" t="s">
        <v>1433</v>
      </c>
      <c r="BR739" s="13" t="s">
        <v>1724</v>
      </c>
      <c r="BS739" s="13" t="s">
        <v>1667</v>
      </c>
      <c r="BT739" s="13" t="s">
        <v>1667</v>
      </c>
      <c r="BU739" s="20">
        <v>0</v>
      </c>
      <c r="BV739" s="20">
        <v>0</v>
      </c>
      <c r="BW739" s="20">
        <v>0</v>
      </c>
    </row>
    <row r="740" spans="1:75" s="3" customFormat="1" ht="18.2" customHeight="1" x14ac:dyDescent="0.15">
      <c r="A740" s="6">
        <v>737</v>
      </c>
      <c r="B740" s="7" t="s">
        <v>52</v>
      </c>
      <c r="C740" s="7" t="s">
        <v>34</v>
      </c>
      <c r="D740" s="8">
        <v>45385</v>
      </c>
      <c r="E740" s="9" t="s">
        <v>1220</v>
      </c>
      <c r="F740" s="10">
        <v>0</v>
      </c>
      <c r="G740" s="10">
        <v>0</v>
      </c>
      <c r="H740" s="1">
        <v>185351.91</v>
      </c>
      <c r="I740" s="1">
        <v>0</v>
      </c>
      <c r="J740" s="1">
        <v>0</v>
      </c>
      <c r="K740" s="1">
        <v>185351.91</v>
      </c>
      <c r="L740" s="1">
        <v>1699.64</v>
      </c>
      <c r="M740" s="1">
        <v>0</v>
      </c>
      <c r="N740" s="1">
        <v>0</v>
      </c>
      <c r="O740" s="1">
        <v>1699.64</v>
      </c>
      <c r="P740" s="1">
        <v>0</v>
      </c>
      <c r="Q740" s="1">
        <v>0</v>
      </c>
      <c r="R740" s="1">
        <v>183652.27</v>
      </c>
      <c r="S740" s="1">
        <v>0</v>
      </c>
      <c r="T740" s="1">
        <v>1536.88</v>
      </c>
      <c r="U740" s="1">
        <v>0</v>
      </c>
      <c r="V740" s="1">
        <v>0</v>
      </c>
      <c r="W740" s="1">
        <v>1536.88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152.63999999999999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184.28</v>
      </c>
      <c r="AQ740" s="1">
        <v>0</v>
      </c>
      <c r="AR740" s="1">
        <v>173.44</v>
      </c>
      <c r="AS740" s="1">
        <v>0</v>
      </c>
      <c r="AT740" s="1">
        <f t="shared" si="11"/>
        <v>3400</v>
      </c>
      <c r="AU740" s="1">
        <v>0</v>
      </c>
      <c r="AV740" s="1">
        <v>0</v>
      </c>
      <c r="AW740" s="11">
        <v>77</v>
      </c>
      <c r="AX740" s="11">
        <v>187</v>
      </c>
      <c r="AY740" s="1">
        <v>307000</v>
      </c>
      <c r="AZ740" s="1">
        <v>307000.01</v>
      </c>
      <c r="BA740" s="12">
        <v>90</v>
      </c>
      <c r="BB740" s="12">
        <v>53.839425933569203</v>
      </c>
      <c r="BC740" s="12">
        <v>9.9499999999999993</v>
      </c>
      <c r="BD740" s="12"/>
      <c r="BE740" s="9" t="s">
        <v>1521</v>
      </c>
      <c r="BF740" s="6"/>
      <c r="BG740" s="9" t="s">
        <v>662</v>
      </c>
      <c r="BH740" s="9" t="s">
        <v>129</v>
      </c>
      <c r="BI740" s="9" t="s">
        <v>802</v>
      </c>
      <c r="BJ740" s="9" t="s">
        <v>3</v>
      </c>
      <c r="BK740" s="7" t="s">
        <v>0</v>
      </c>
      <c r="BL740" s="12">
        <v>183652.27</v>
      </c>
      <c r="BM740" s="7" t="s">
        <v>928</v>
      </c>
      <c r="BN740" s="12"/>
      <c r="BO740" s="13">
        <v>42052</v>
      </c>
      <c r="BP740" s="13">
        <v>47743</v>
      </c>
      <c r="BQ740" s="13" t="s">
        <v>1432</v>
      </c>
      <c r="BR740" s="13" t="s">
        <v>1723</v>
      </c>
      <c r="BS740" s="13" t="s">
        <v>1667</v>
      </c>
      <c r="BT740" s="13" t="s">
        <v>1667</v>
      </c>
      <c r="BU740" s="12">
        <v>0</v>
      </c>
      <c r="BV740" s="12">
        <v>0</v>
      </c>
      <c r="BW740" s="12">
        <v>0</v>
      </c>
    </row>
    <row r="741" spans="1:75" s="3" customFormat="1" ht="18.2" customHeight="1" x14ac:dyDescent="0.15">
      <c r="A741" s="14">
        <v>738</v>
      </c>
      <c r="B741" s="15" t="s">
        <v>52</v>
      </c>
      <c r="C741" s="15" t="s">
        <v>34</v>
      </c>
      <c r="D741" s="16">
        <v>45385</v>
      </c>
      <c r="E741" s="2" t="s">
        <v>1221</v>
      </c>
      <c r="F741" s="17">
        <v>0</v>
      </c>
      <c r="G741" s="17">
        <v>0</v>
      </c>
      <c r="H741" s="18">
        <v>165737.10999999999</v>
      </c>
      <c r="I741" s="18">
        <v>0</v>
      </c>
      <c r="J741" s="18">
        <v>0</v>
      </c>
      <c r="K741" s="18">
        <v>165737.10999999999</v>
      </c>
      <c r="L741" s="18">
        <v>1395.63</v>
      </c>
      <c r="M741" s="18">
        <v>0</v>
      </c>
      <c r="N741" s="18">
        <v>0</v>
      </c>
      <c r="O741" s="18">
        <v>1395.63</v>
      </c>
      <c r="P741" s="18">
        <v>0</v>
      </c>
      <c r="Q741" s="18">
        <v>0</v>
      </c>
      <c r="R741" s="18">
        <v>164341.48000000001</v>
      </c>
      <c r="S741" s="18">
        <v>0</v>
      </c>
      <c r="T741" s="18">
        <v>1256.8399999999999</v>
      </c>
      <c r="U741" s="18">
        <v>0</v>
      </c>
      <c r="V741" s="18">
        <v>0</v>
      </c>
      <c r="W741" s="18">
        <v>1256.8399999999999</v>
      </c>
      <c r="X741" s="18">
        <v>0</v>
      </c>
      <c r="Y741" s="18">
        <v>0</v>
      </c>
      <c r="Z741" s="18">
        <v>0</v>
      </c>
      <c r="AA741" s="18">
        <v>0</v>
      </c>
      <c r="AB741" s="18">
        <v>0</v>
      </c>
      <c r="AC741" s="18">
        <v>0</v>
      </c>
      <c r="AD741" s="18">
        <v>0</v>
      </c>
      <c r="AE741" s="18">
        <v>0</v>
      </c>
      <c r="AF741" s="18">
        <v>0</v>
      </c>
      <c r="AG741" s="18">
        <v>0</v>
      </c>
      <c r="AH741" s="18">
        <v>133.75</v>
      </c>
      <c r="AI741" s="18">
        <v>0</v>
      </c>
      <c r="AJ741" s="18">
        <v>0</v>
      </c>
      <c r="AK741" s="18">
        <v>0</v>
      </c>
      <c r="AL741" s="18">
        <v>0</v>
      </c>
      <c r="AM741" s="18">
        <v>0</v>
      </c>
      <c r="AN741" s="18">
        <v>0</v>
      </c>
      <c r="AO741" s="18">
        <v>0</v>
      </c>
      <c r="AP741" s="18">
        <v>2800</v>
      </c>
      <c r="AQ741" s="18">
        <v>0</v>
      </c>
      <c r="AR741" s="18">
        <v>2786.22</v>
      </c>
      <c r="AS741" s="18">
        <v>0</v>
      </c>
      <c r="AT741" s="1">
        <f t="shared" si="11"/>
        <v>2800</v>
      </c>
      <c r="AU741" s="18">
        <v>0</v>
      </c>
      <c r="AV741" s="18">
        <v>0</v>
      </c>
      <c r="AW741" s="19">
        <v>84</v>
      </c>
      <c r="AX741" s="19">
        <v>194</v>
      </c>
      <c r="AY741" s="18">
        <v>269000</v>
      </c>
      <c r="AZ741" s="18">
        <v>268999.98</v>
      </c>
      <c r="BA741" s="20">
        <v>90</v>
      </c>
      <c r="BB741" s="20">
        <v>54.984142378003199</v>
      </c>
      <c r="BC741" s="20">
        <v>9.1</v>
      </c>
      <c r="BD741" s="20"/>
      <c r="BE741" s="2" t="s">
        <v>1521</v>
      </c>
      <c r="BF741" s="14"/>
      <c r="BG741" s="2" t="s">
        <v>641</v>
      </c>
      <c r="BH741" s="2" t="s">
        <v>642</v>
      </c>
      <c r="BI741" s="2" t="s">
        <v>736</v>
      </c>
      <c r="BJ741" s="2" t="s">
        <v>3</v>
      </c>
      <c r="BK741" s="15" t="s">
        <v>0</v>
      </c>
      <c r="BL741" s="20">
        <v>164341.48000000001</v>
      </c>
      <c r="BM741" s="15" t="s">
        <v>928</v>
      </c>
      <c r="BN741" s="20"/>
      <c r="BO741" s="21">
        <v>42053</v>
      </c>
      <c r="BP741" s="21">
        <v>47956</v>
      </c>
      <c r="BQ741" s="13" t="s">
        <v>1432</v>
      </c>
      <c r="BR741" s="13" t="s">
        <v>1723</v>
      </c>
      <c r="BS741" s="13" t="s">
        <v>1667</v>
      </c>
      <c r="BT741" s="13" t="s">
        <v>1667</v>
      </c>
      <c r="BU741" s="20">
        <v>0</v>
      </c>
      <c r="BV741" s="20">
        <v>0</v>
      </c>
      <c r="BW741" s="20">
        <v>0</v>
      </c>
    </row>
    <row r="742" spans="1:75" s="3" customFormat="1" ht="18.2" customHeight="1" x14ac:dyDescent="0.15">
      <c r="A742" s="6">
        <v>739</v>
      </c>
      <c r="B742" s="7" t="s">
        <v>37</v>
      </c>
      <c r="C742" s="7" t="s">
        <v>34</v>
      </c>
      <c r="D742" s="8">
        <v>45385</v>
      </c>
      <c r="E742" s="9" t="s">
        <v>1222</v>
      </c>
      <c r="F742" s="10">
        <v>0</v>
      </c>
      <c r="G742" s="10">
        <v>0</v>
      </c>
      <c r="H742" s="1">
        <v>160456.04999999999</v>
      </c>
      <c r="I742" s="1">
        <v>6927.04</v>
      </c>
      <c r="J742" s="1">
        <v>0</v>
      </c>
      <c r="K742" s="1">
        <v>167383.09</v>
      </c>
      <c r="L742" s="1">
        <v>7395.37</v>
      </c>
      <c r="M742" s="1">
        <v>0</v>
      </c>
      <c r="N742" s="1">
        <v>6927.04</v>
      </c>
      <c r="O742" s="1">
        <v>7395.37</v>
      </c>
      <c r="P742" s="1">
        <v>0</v>
      </c>
      <c r="Q742" s="1">
        <v>0</v>
      </c>
      <c r="R742" s="1">
        <v>153060.68</v>
      </c>
      <c r="S742" s="1">
        <v>0</v>
      </c>
      <c r="T742" s="1">
        <v>1361.2</v>
      </c>
      <c r="U742" s="1">
        <v>0</v>
      </c>
      <c r="V742" s="1">
        <v>0</v>
      </c>
      <c r="W742" s="1">
        <v>1361.2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342.07</v>
      </c>
      <c r="AI742" s="1">
        <v>0</v>
      </c>
      <c r="AJ742" s="1">
        <v>0</v>
      </c>
      <c r="AK742" s="1">
        <v>0</v>
      </c>
      <c r="AL742" s="1">
        <v>350</v>
      </c>
      <c r="AM742" s="1">
        <v>0</v>
      </c>
      <c r="AN742" s="1">
        <v>0</v>
      </c>
      <c r="AO742" s="1">
        <v>0</v>
      </c>
      <c r="AP742" s="1">
        <v>124.32</v>
      </c>
      <c r="AQ742" s="1">
        <v>0</v>
      </c>
      <c r="AR742" s="1">
        <v>0</v>
      </c>
      <c r="AS742" s="1">
        <v>0</v>
      </c>
      <c r="AT742" s="1">
        <f t="shared" si="11"/>
        <v>16500</v>
      </c>
      <c r="AU742" s="1">
        <v>0</v>
      </c>
      <c r="AV742" s="1">
        <v>0</v>
      </c>
      <c r="AW742" s="11">
        <v>19</v>
      </c>
      <c r="AX742" s="11">
        <v>130</v>
      </c>
      <c r="AY742" s="1">
        <v>687990.75</v>
      </c>
      <c r="AZ742" s="1">
        <v>687990.75</v>
      </c>
      <c r="BA742" s="12">
        <v>86.99</v>
      </c>
      <c r="BB742" s="12">
        <v>19.353092397245199</v>
      </c>
      <c r="BC742" s="12">
        <v>10.18</v>
      </c>
      <c r="BD742" s="12"/>
      <c r="BE742" s="9" t="s">
        <v>1521</v>
      </c>
      <c r="BF742" s="6"/>
      <c r="BG742" s="9" t="s">
        <v>543</v>
      </c>
      <c r="BH742" s="9" t="s">
        <v>544</v>
      </c>
      <c r="BI742" s="9" t="s">
        <v>839</v>
      </c>
      <c r="BJ742" s="9" t="s">
        <v>3</v>
      </c>
      <c r="BK742" s="7" t="s">
        <v>0</v>
      </c>
      <c r="BL742" s="12">
        <v>153060.68</v>
      </c>
      <c r="BM742" s="7" t="s">
        <v>928</v>
      </c>
      <c r="BN742" s="12"/>
      <c r="BO742" s="13">
        <v>42027</v>
      </c>
      <c r="BP742" s="13">
        <v>45984</v>
      </c>
      <c r="BQ742" s="13" t="s">
        <v>1432</v>
      </c>
      <c r="BR742" s="13" t="s">
        <v>1723</v>
      </c>
      <c r="BS742" s="13" t="s">
        <v>1667</v>
      </c>
      <c r="BT742" s="13" t="s">
        <v>1667</v>
      </c>
      <c r="BU742" s="12">
        <v>0</v>
      </c>
      <c r="BV742" s="12">
        <v>0</v>
      </c>
      <c r="BW742" s="12">
        <v>0</v>
      </c>
    </row>
    <row r="743" spans="1:75" s="3" customFormat="1" ht="18.2" customHeight="1" x14ac:dyDescent="0.15">
      <c r="A743" s="14">
        <v>740</v>
      </c>
      <c r="B743" s="15" t="s">
        <v>37</v>
      </c>
      <c r="C743" s="15" t="s">
        <v>34</v>
      </c>
      <c r="D743" s="16">
        <v>45385</v>
      </c>
      <c r="E743" s="2" t="s">
        <v>1223</v>
      </c>
      <c r="F743" s="17">
        <v>0</v>
      </c>
      <c r="G743" s="17">
        <v>0</v>
      </c>
      <c r="H743" s="18">
        <v>639579.4</v>
      </c>
      <c r="I743" s="18">
        <v>0</v>
      </c>
      <c r="J743" s="18">
        <v>0</v>
      </c>
      <c r="K743" s="18">
        <v>639579.4</v>
      </c>
      <c r="L743" s="18">
        <v>5165.34</v>
      </c>
      <c r="M743" s="18">
        <v>0</v>
      </c>
      <c r="N743" s="18">
        <v>0</v>
      </c>
      <c r="O743" s="18">
        <v>5165.34</v>
      </c>
      <c r="P743" s="18">
        <v>33648.300000000003</v>
      </c>
      <c r="Q743" s="18">
        <v>0</v>
      </c>
      <c r="R743" s="18">
        <v>600765.76</v>
      </c>
      <c r="S743" s="18">
        <v>0</v>
      </c>
      <c r="T743" s="18">
        <v>5425.77</v>
      </c>
      <c r="U743" s="18">
        <v>0</v>
      </c>
      <c r="V743" s="18">
        <v>0</v>
      </c>
      <c r="W743" s="18">
        <v>5425.77</v>
      </c>
      <c r="X743" s="18">
        <v>0</v>
      </c>
      <c r="Y743" s="18">
        <v>0</v>
      </c>
      <c r="Z743" s="18">
        <v>0</v>
      </c>
      <c r="AA743" s="18">
        <v>0</v>
      </c>
      <c r="AB743" s="18">
        <v>0</v>
      </c>
      <c r="AC743" s="18">
        <v>0</v>
      </c>
      <c r="AD743" s="18">
        <v>0</v>
      </c>
      <c r="AE743" s="18">
        <v>0</v>
      </c>
      <c r="AF743" s="18">
        <v>0</v>
      </c>
      <c r="AG743" s="18">
        <v>0</v>
      </c>
      <c r="AH743" s="18">
        <v>500.18</v>
      </c>
      <c r="AI743" s="18">
        <v>0</v>
      </c>
      <c r="AJ743" s="18">
        <v>0</v>
      </c>
      <c r="AK743" s="18">
        <v>0</v>
      </c>
      <c r="AL743" s="18">
        <v>0</v>
      </c>
      <c r="AM743" s="18">
        <v>0</v>
      </c>
      <c r="AN743" s="18">
        <v>0</v>
      </c>
      <c r="AO743" s="18">
        <v>0</v>
      </c>
      <c r="AP743" s="18">
        <v>0</v>
      </c>
      <c r="AQ743" s="18">
        <v>0</v>
      </c>
      <c r="AR743" s="18">
        <v>33639.589999999997</v>
      </c>
      <c r="AS743" s="18">
        <v>0</v>
      </c>
      <c r="AT743" s="1">
        <f t="shared" si="11"/>
        <v>11100.000000000007</v>
      </c>
      <c r="AU743" s="18">
        <v>0</v>
      </c>
      <c r="AV743" s="18">
        <v>0</v>
      </c>
      <c r="AW743" s="19">
        <v>84</v>
      </c>
      <c r="AX743" s="19">
        <v>194</v>
      </c>
      <c r="AY743" s="18">
        <v>1006000</v>
      </c>
      <c r="AZ743" s="18">
        <v>1006000</v>
      </c>
      <c r="BA743" s="20">
        <v>89.99</v>
      </c>
      <c r="BB743" s="20">
        <v>53.740467934791297</v>
      </c>
      <c r="BC743" s="20">
        <v>10.18</v>
      </c>
      <c r="BD743" s="20"/>
      <c r="BE743" s="2" t="s">
        <v>1523</v>
      </c>
      <c r="BF743" s="14"/>
      <c r="BG743" s="2" t="s">
        <v>550</v>
      </c>
      <c r="BH743" s="2" t="s">
        <v>570</v>
      </c>
      <c r="BI743" s="2" t="s">
        <v>838</v>
      </c>
      <c r="BJ743" s="2" t="s">
        <v>3</v>
      </c>
      <c r="BK743" s="15" t="s">
        <v>0</v>
      </c>
      <c r="BL743" s="20">
        <v>600765.76</v>
      </c>
      <c r="BM743" s="15" t="s">
        <v>928</v>
      </c>
      <c r="BN743" s="20"/>
      <c r="BO743" s="21">
        <v>42051</v>
      </c>
      <c r="BP743" s="21">
        <v>47954</v>
      </c>
      <c r="BQ743" s="13" t="s">
        <v>1432</v>
      </c>
      <c r="BR743" s="13" t="s">
        <v>1723</v>
      </c>
      <c r="BS743" s="13" t="s">
        <v>1667</v>
      </c>
      <c r="BT743" s="13" t="s">
        <v>1667</v>
      </c>
      <c r="BU743" s="20">
        <v>0</v>
      </c>
      <c r="BV743" s="20">
        <v>0</v>
      </c>
      <c r="BW743" s="20">
        <v>0</v>
      </c>
    </row>
    <row r="744" spans="1:75" s="3" customFormat="1" ht="18.2" customHeight="1" x14ac:dyDescent="0.15">
      <c r="A744" s="6">
        <v>741</v>
      </c>
      <c r="B744" s="7" t="s">
        <v>609</v>
      </c>
      <c r="C744" s="7" t="s">
        <v>34</v>
      </c>
      <c r="D744" s="8">
        <v>45385</v>
      </c>
      <c r="E744" s="9" t="s">
        <v>1224</v>
      </c>
      <c r="F744" s="10">
        <v>15</v>
      </c>
      <c r="G744" s="10">
        <v>14</v>
      </c>
      <c r="H744" s="1">
        <v>138750.24</v>
      </c>
      <c r="I744" s="1">
        <v>15849.62</v>
      </c>
      <c r="J744" s="1">
        <v>0</v>
      </c>
      <c r="K744" s="1">
        <v>154599.85999999999</v>
      </c>
      <c r="L744" s="1">
        <v>1128.45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154599.85999999999</v>
      </c>
      <c r="S744" s="1">
        <v>18420.88</v>
      </c>
      <c r="T744" s="1">
        <v>1156.25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19577.13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0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f t="shared" si="11"/>
        <v>0</v>
      </c>
      <c r="AU744" s="1">
        <v>16978.07</v>
      </c>
      <c r="AV744" s="1">
        <v>19577.13</v>
      </c>
      <c r="AW744" s="11">
        <v>84</v>
      </c>
      <c r="AX744" s="11">
        <v>187</v>
      </c>
      <c r="AY744" s="1">
        <v>210000</v>
      </c>
      <c r="AZ744" s="1">
        <v>210000.01</v>
      </c>
      <c r="BA744" s="12">
        <v>90</v>
      </c>
      <c r="BB744" s="12">
        <v>66.257079702043796</v>
      </c>
      <c r="BC744" s="12">
        <v>10</v>
      </c>
      <c r="BD744" s="12"/>
      <c r="BE744" s="9" t="s">
        <v>1523</v>
      </c>
      <c r="BF744" s="6"/>
      <c r="BG744" s="9" t="s">
        <v>555</v>
      </c>
      <c r="BH744" s="9" t="s">
        <v>869</v>
      </c>
      <c r="BI744" s="9" t="s">
        <v>870</v>
      </c>
      <c r="BJ744" s="9" t="s">
        <v>1522</v>
      </c>
      <c r="BK744" s="7" t="s">
        <v>0</v>
      </c>
      <c r="BL744" s="12">
        <v>154599.85999999999</v>
      </c>
      <c r="BM744" s="7" t="s">
        <v>928</v>
      </c>
      <c r="BN744" s="12"/>
      <c r="BO744" s="13">
        <v>42257</v>
      </c>
      <c r="BP744" s="13">
        <v>47948</v>
      </c>
      <c r="BQ744" s="13" t="s">
        <v>1433</v>
      </c>
      <c r="BR744" s="13" t="s">
        <v>1724</v>
      </c>
      <c r="BS744" s="13" t="s">
        <v>1667</v>
      </c>
      <c r="BT744" s="13" t="s">
        <v>1667</v>
      </c>
      <c r="BU744" s="12">
        <v>1770.72</v>
      </c>
      <c r="BV744" s="12">
        <v>0</v>
      </c>
      <c r="BW744" s="12">
        <v>0</v>
      </c>
    </row>
    <row r="745" spans="1:75" s="3" customFormat="1" ht="18.2" customHeight="1" x14ac:dyDescent="0.15">
      <c r="A745" s="14">
        <v>742</v>
      </c>
      <c r="B745" s="15" t="s">
        <v>52</v>
      </c>
      <c r="C745" s="15" t="s">
        <v>34</v>
      </c>
      <c r="D745" s="16">
        <v>45385</v>
      </c>
      <c r="E745" s="2" t="s">
        <v>472</v>
      </c>
      <c r="F745" s="17">
        <v>107</v>
      </c>
      <c r="G745" s="17">
        <v>106</v>
      </c>
      <c r="H745" s="18">
        <v>432860.05</v>
      </c>
      <c r="I745" s="18">
        <v>374317.98</v>
      </c>
      <c r="J745" s="18">
        <v>0</v>
      </c>
      <c r="K745" s="18">
        <v>807178.03</v>
      </c>
      <c r="L745" s="18">
        <v>5040.95</v>
      </c>
      <c r="M745" s="18">
        <v>0</v>
      </c>
      <c r="N745" s="18">
        <v>0</v>
      </c>
      <c r="O745" s="18">
        <v>0</v>
      </c>
      <c r="P745" s="18">
        <v>0</v>
      </c>
      <c r="Q745" s="18">
        <v>0</v>
      </c>
      <c r="R745" s="18">
        <v>807178.03</v>
      </c>
      <c r="S745" s="18">
        <v>500855.35</v>
      </c>
      <c r="T745" s="18">
        <v>3138.24</v>
      </c>
      <c r="U745" s="18">
        <v>0</v>
      </c>
      <c r="V745" s="18">
        <v>0</v>
      </c>
      <c r="W745" s="18">
        <v>0</v>
      </c>
      <c r="X745" s="18">
        <v>0</v>
      </c>
      <c r="Y745" s="18">
        <v>0</v>
      </c>
      <c r="Z745" s="18">
        <v>503993.59</v>
      </c>
      <c r="AA745" s="18">
        <v>0</v>
      </c>
      <c r="AB745" s="18">
        <v>0</v>
      </c>
      <c r="AC745" s="18">
        <v>0</v>
      </c>
      <c r="AD745" s="18">
        <v>0</v>
      </c>
      <c r="AE745" s="18">
        <v>0</v>
      </c>
      <c r="AF745" s="18">
        <v>0</v>
      </c>
      <c r="AG745" s="18">
        <v>0</v>
      </c>
      <c r="AH745" s="18">
        <v>0</v>
      </c>
      <c r="AI745" s="18">
        <v>0</v>
      </c>
      <c r="AJ745" s="18">
        <v>0</v>
      </c>
      <c r="AK745" s="18">
        <v>0</v>
      </c>
      <c r="AL745" s="18">
        <v>0</v>
      </c>
      <c r="AM745" s="18">
        <v>0</v>
      </c>
      <c r="AN745" s="18">
        <v>0</v>
      </c>
      <c r="AO745" s="18">
        <v>0</v>
      </c>
      <c r="AP745" s="18">
        <v>0</v>
      </c>
      <c r="AQ745" s="18">
        <v>0</v>
      </c>
      <c r="AR745" s="18">
        <v>0</v>
      </c>
      <c r="AS745" s="18">
        <v>0</v>
      </c>
      <c r="AT745" s="1">
        <f t="shared" si="11"/>
        <v>0</v>
      </c>
      <c r="AU745" s="18">
        <v>379358.93</v>
      </c>
      <c r="AV745" s="18">
        <v>503993.59</v>
      </c>
      <c r="AW745" s="19">
        <v>66</v>
      </c>
      <c r="AX745" s="19">
        <v>177</v>
      </c>
      <c r="AY745" s="18">
        <v>914000</v>
      </c>
      <c r="AZ745" s="18">
        <v>814059.46</v>
      </c>
      <c r="BA745" s="20">
        <v>78.61</v>
      </c>
      <c r="BB745" s="20">
        <v>77.945491768254897</v>
      </c>
      <c r="BC745" s="20">
        <v>8.6999999999999993</v>
      </c>
      <c r="BD745" s="20"/>
      <c r="BE745" s="2" t="s">
        <v>1523</v>
      </c>
      <c r="BF745" s="14"/>
      <c r="BG745" s="2" t="s">
        <v>561</v>
      </c>
      <c r="BH745" s="2" t="s">
        <v>657</v>
      </c>
      <c r="BI745" s="2" t="s">
        <v>580</v>
      </c>
      <c r="BJ745" s="2" t="s">
        <v>1522</v>
      </c>
      <c r="BK745" s="15" t="s">
        <v>0</v>
      </c>
      <c r="BL745" s="20">
        <v>807178.03</v>
      </c>
      <c r="BM745" s="15" t="s">
        <v>928</v>
      </c>
      <c r="BN745" s="20"/>
      <c r="BO745" s="21">
        <v>42025</v>
      </c>
      <c r="BP745" s="21">
        <v>47412</v>
      </c>
      <c r="BQ745" s="13" t="s">
        <v>1495</v>
      </c>
      <c r="BR745" s="13" t="s">
        <v>1728</v>
      </c>
      <c r="BS745" s="13" t="s">
        <v>1667</v>
      </c>
      <c r="BT745" s="13">
        <v>43952</v>
      </c>
      <c r="BU745" s="20">
        <v>54841.68</v>
      </c>
      <c r="BV745" s="20">
        <v>0</v>
      </c>
      <c r="BW745" s="20">
        <v>0</v>
      </c>
    </row>
    <row r="746" spans="1:75" s="3" customFormat="1" ht="18.2" customHeight="1" x14ac:dyDescent="0.15">
      <c r="A746" s="6">
        <v>743</v>
      </c>
      <c r="B746" s="7" t="s">
        <v>37</v>
      </c>
      <c r="C746" s="7" t="s">
        <v>34</v>
      </c>
      <c r="D746" s="8">
        <v>45385</v>
      </c>
      <c r="E746" s="9" t="s">
        <v>1225</v>
      </c>
      <c r="F746" s="10">
        <v>0</v>
      </c>
      <c r="G746" s="10">
        <v>0</v>
      </c>
      <c r="H746" s="1">
        <v>145711.01999999999</v>
      </c>
      <c r="I746" s="1">
        <v>0</v>
      </c>
      <c r="J746" s="1">
        <v>0</v>
      </c>
      <c r="K746" s="1">
        <v>145711.01999999999</v>
      </c>
      <c r="L746" s="1">
        <v>1266.76</v>
      </c>
      <c r="M746" s="1">
        <v>0</v>
      </c>
      <c r="N746" s="1">
        <v>0</v>
      </c>
      <c r="O746" s="1">
        <v>1266.76</v>
      </c>
      <c r="P746" s="1">
        <v>0</v>
      </c>
      <c r="Q746" s="1">
        <v>0</v>
      </c>
      <c r="R746" s="1">
        <v>144444.26</v>
      </c>
      <c r="S746" s="1">
        <v>0</v>
      </c>
      <c r="T746" s="1">
        <v>1214.26</v>
      </c>
      <c r="U746" s="1">
        <v>0</v>
      </c>
      <c r="V746" s="1">
        <v>0</v>
      </c>
      <c r="W746" s="1">
        <v>1214.26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120.07</v>
      </c>
      <c r="AI746" s="1">
        <v>0</v>
      </c>
      <c r="AJ746" s="1">
        <v>0</v>
      </c>
      <c r="AK746" s="1">
        <v>0</v>
      </c>
      <c r="AL746" s="1">
        <v>0</v>
      </c>
      <c r="AM746" s="1">
        <v>0</v>
      </c>
      <c r="AN746" s="1">
        <v>0</v>
      </c>
      <c r="AO746" s="1">
        <v>0</v>
      </c>
      <c r="AP746" s="1">
        <v>8.73</v>
      </c>
      <c r="AQ746" s="1">
        <v>0</v>
      </c>
      <c r="AR746" s="1">
        <v>9.82</v>
      </c>
      <c r="AS746" s="1">
        <v>0</v>
      </c>
      <c r="AT746" s="1">
        <f t="shared" si="11"/>
        <v>2600</v>
      </c>
      <c r="AU746" s="1">
        <v>0</v>
      </c>
      <c r="AV746" s="1">
        <v>0</v>
      </c>
      <c r="AW746" s="11">
        <v>80</v>
      </c>
      <c r="AX746" s="11">
        <v>183</v>
      </c>
      <c r="AY746" s="1">
        <v>225693.78</v>
      </c>
      <c r="AZ746" s="1">
        <v>225693.79</v>
      </c>
      <c r="BA746" s="12">
        <v>89.99</v>
      </c>
      <c r="BB746" s="12">
        <v>57.593693461393002</v>
      </c>
      <c r="BC746" s="12">
        <v>10</v>
      </c>
      <c r="BD746" s="12"/>
      <c r="BE746" s="9" t="s">
        <v>1523</v>
      </c>
      <c r="BF746" s="6"/>
      <c r="BG746" s="9" t="s">
        <v>540</v>
      </c>
      <c r="BH746" s="9" t="s">
        <v>558</v>
      </c>
      <c r="BI746" s="9" t="s">
        <v>559</v>
      </c>
      <c r="BJ746" s="9" t="s">
        <v>3</v>
      </c>
      <c r="BK746" s="7" t="s">
        <v>0</v>
      </c>
      <c r="BL746" s="12">
        <v>144444.26</v>
      </c>
      <c r="BM746" s="7" t="s">
        <v>928</v>
      </c>
      <c r="BN746" s="12"/>
      <c r="BO746" s="13">
        <v>42264</v>
      </c>
      <c r="BP746" s="13">
        <v>47834</v>
      </c>
      <c r="BQ746" s="13" t="s">
        <v>1432</v>
      </c>
      <c r="BR746" s="13" t="s">
        <v>1723</v>
      </c>
      <c r="BS746" s="13" t="s">
        <v>1667</v>
      </c>
      <c r="BT746" s="13" t="s">
        <v>1667</v>
      </c>
      <c r="BU746" s="12">
        <v>0</v>
      </c>
      <c r="BV746" s="12">
        <v>0</v>
      </c>
      <c r="BW746" s="12">
        <v>0</v>
      </c>
    </row>
    <row r="747" spans="1:75" s="3" customFormat="1" ht="18.2" customHeight="1" x14ac:dyDescent="0.15">
      <c r="A747" s="14">
        <v>744</v>
      </c>
      <c r="B747" s="15" t="s">
        <v>37</v>
      </c>
      <c r="C747" s="15" t="s">
        <v>34</v>
      </c>
      <c r="D747" s="16">
        <v>45385</v>
      </c>
      <c r="E747" s="2" t="s">
        <v>1226</v>
      </c>
      <c r="F747" s="17">
        <v>0</v>
      </c>
      <c r="G747" s="17">
        <v>0</v>
      </c>
      <c r="H747" s="18">
        <v>164533</v>
      </c>
      <c r="I747" s="18">
        <v>0</v>
      </c>
      <c r="J747" s="18">
        <v>0</v>
      </c>
      <c r="K747" s="18">
        <v>164533</v>
      </c>
      <c r="L747" s="18">
        <v>1198.67</v>
      </c>
      <c r="M747" s="18">
        <v>0</v>
      </c>
      <c r="N747" s="18">
        <v>0</v>
      </c>
      <c r="O747" s="18">
        <v>1198.67</v>
      </c>
      <c r="P747" s="18">
        <v>0</v>
      </c>
      <c r="Q747" s="18">
        <v>0</v>
      </c>
      <c r="R747" s="18">
        <v>163334.32999999999</v>
      </c>
      <c r="S747" s="18">
        <v>0</v>
      </c>
      <c r="T747" s="18">
        <v>1316.26</v>
      </c>
      <c r="U747" s="18">
        <v>0</v>
      </c>
      <c r="V747" s="18">
        <v>0</v>
      </c>
      <c r="W747" s="18">
        <v>1316.26</v>
      </c>
      <c r="X747" s="18">
        <v>0</v>
      </c>
      <c r="Y747" s="18">
        <v>0</v>
      </c>
      <c r="Z747" s="18">
        <v>0</v>
      </c>
      <c r="AA747" s="18">
        <v>0</v>
      </c>
      <c r="AB747" s="18">
        <v>0</v>
      </c>
      <c r="AC747" s="18">
        <v>0</v>
      </c>
      <c r="AD747" s="18">
        <v>0</v>
      </c>
      <c r="AE747" s="18">
        <v>0</v>
      </c>
      <c r="AF747" s="18">
        <v>0</v>
      </c>
      <c r="AG747" s="18">
        <v>0</v>
      </c>
      <c r="AH747" s="18">
        <v>125.29</v>
      </c>
      <c r="AI747" s="18">
        <v>0</v>
      </c>
      <c r="AJ747" s="18">
        <v>0</v>
      </c>
      <c r="AK747" s="18">
        <v>0</v>
      </c>
      <c r="AL747" s="18">
        <v>0</v>
      </c>
      <c r="AM747" s="18">
        <v>0</v>
      </c>
      <c r="AN747" s="18">
        <v>0</v>
      </c>
      <c r="AO747" s="18">
        <v>0</v>
      </c>
      <c r="AP747" s="18">
        <v>0</v>
      </c>
      <c r="AQ747" s="18">
        <v>0</v>
      </c>
      <c r="AR747" s="18">
        <v>0</v>
      </c>
      <c r="AS747" s="18">
        <v>0</v>
      </c>
      <c r="AT747" s="1">
        <f t="shared" si="11"/>
        <v>2640.2200000000003</v>
      </c>
      <c r="AU747" s="18">
        <v>0</v>
      </c>
      <c r="AV747" s="18">
        <v>0</v>
      </c>
      <c r="AW747" s="19">
        <v>92</v>
      </c>
      <c r="AX747" s="19">
        <v>203</v>
      </c>
      <c r="AY747" s="18">
        <v>252000</v>
      </c>
      <c r="AZ747" s="18">
        <v>251999.98</v>
      </c>
      <c r="BA747" s="20">
        <v>90</v>
      </c>
      <c r="BB747" s="20">
        <v>58.3336939153725</v>
      </c>
      <c r="BC747" s="20">
        <v>9.6</v>
      </c>
      <c r="BD747" s="20"/>
      <c r="BE747" s="2" t="s">
        <v>1521</v>
      </c>
      <c r="BF747" s="14"/>
      <c r="BG747" s="2" t="s">
        <v>543</v>
      </c>
      <c r="BH747" s="2" t="s">
        <v>578</v>
      </c>
      <c r="BI747" s="2" t="s">
        <v>579</v>
      </c>
      <c r="BJ747" s="2" t="s">
        <v>3</v>
      </c>
      <c r="BK747" s="15" t="s">
        <v>0</v>
      </c>
      <c r="BL747" s="20">
        <v>163334.32999999999</v>
      </c>
      <c r="BM747" s="15" t="s">
        <v>928</v>
      </c>
      <c r="BN747" s="20"/>
      <c r="BO747" s="21">
        <v>42027</v>
      </c>
      <c r="BP747" s="21">
        <v>48205</v>
      </c>
      <c r="BQ747" s="13" t="s">
        <v>1433</v>
      </c>
      <c r="BR747" s="13" t="s">
        <v>1724</v>
      </c>
      <c r="BS747" s="13" t="s">
        <v>1667</v>
      </c>
      <c r="BT747" s="13" t="s">
        <v>1667</v>
      </c>
      <c r="BU747" s="20">
        <v>0</v>
      </c>
      <c r="BV747" s="20">
        <v>0</v>
      </c>
      <c r="BW747" s="20">
        <v>0</v>
      </c>
    </row>
    <row r="748" spans="1:75" s="3" customFormat="1" ht="18.2" customHeight="1" x14ac:dyDescent="0.15">
      <c r="A748" s="6">
        <v>745</v>
      </c>
      <c r="B748" s="7" t="s">
        <v>52</v>
      </c>
      <c r="C748" s="7" t="s">
        <v>34</v>
      </c>
      <c r="D748" s="8">
        <v>45385</v>
      </c>
      <c r="E748" s="9" t="s">
        <v>1503</v>
      </c>
      <c r="F748" s="10">
        <v>0</v>
      </c>
      <c r="G748" s="10">
        <v>0</v>
      </c>
      <c r="H748" s="1">
        <v>464875.65</v>
      </c>
      <c r="I748" s="1">
        <v>0</v>
      </c>
      <c r="J748" s="1">
        <v>0</v>
      </c>
      <c r="K748" s="1">
        <v>464875.65</v>
      </c>
      <c r="L748" s="1">
        <v>5108.6499999999996</v>
      </c>
      <c r="M748" s="1">
        <v>0</v>
      </c>
      <c r="N748" s="1">
        <v>0</v>
      </c>
      <c r="O748" s="1">
        <v>5108.6499999999996</v>
      </c>
      <c r="P748" s="1">
        <v>0</v>
      </c>
      <c r="Q748" s="1">
        <v>0</v>
      </c>
      <c r="R748" s="1">
        <v>459767</v>
      </c>
      <c r="S748" s="1">
        <v>0</v>
      </c>
      <c r="T748" s="1">
        <v>3633.78</v>
      </c>
      <c r="U748" s="1">
        <v>0</v>
      </c>
      <c r="V748" s="1">
        <v>0</v>
      </c>
      <c r="W748" s="1">
        <v>3633.78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357.59</v>
      </c>
      <c r="AI748" s="1">
        <v>0</v>
      </c>
      <c r="AJ748" s="1">
        <v>0</v>
      </c>
      <c r="AK748" s="1">
        <v>0</v>
      </c>
      <c r="AL748" s="1">
        <v>0</v>
      </c>
      <c r="AM748" s="1">
        <v>0</v>
      </c>
      <c r="AN748" s="1">
        <v>0</v>
      </c>
      <c r="AO748" s="1">
        <v>0</v>
      </c>
      <c r="AP748" s="1">
        <v>49.34</v>
      </c>
      <c r="AQ748" s="1">
        <v>0</v>
      </c>
      <c r="AR748" s="1">
        <v>49.36</v>
      </c>
      <c r="AS748" s="1">
        <v>0</v>
      </c>
      <c r="AT748" s="1">
        <f t="shared" si="11"/>
        <v>9100</v>
      </c>
      <c r="AU748" s="1">
        <v>0</v>
      </c>
      <c r="AV748" s="1">
        <v>0</v>
      </c>
      <c r="AW748" s="11">
        <v>68</v>
      </c>
      <c r="AX748" s="11">
        <v>130</v>
      </c>
      <c r="AY748" s="1">
        <v>2354503.716552</v>
      </c>
      <c r="AZ748" s="1">
        <v>672173</v>
      </c>
      <c r="BA748" s="12">
        <v>90</v>
      </c>
      <c r="BB748" s="12">
        <v>61.560089441259898</v>
      </c>
      <c r="BC748" s="12">
        <v>9.3800000000000008</v>
      </c>
      <c r="BD748" s="12"/>
      <c r="BE748" s="9" t="s">
        <v>1523</v>
      </c>
      <c r="BF748" s="6"/>
      <c r="BG748" s="9" t="s">
        <v>550</v>
      </c>
      <c r="BH748" s="9" t="s">
        <v>570</v>
      </c>
      <c r="BI748" s="9" t="s">
        <v>637</v>
      </c>
      <c r="BJ748" s="9" t="s">
        <v>3</v>
      </c>
      <c r="BK748" s="7" t="s">
        <v>0</v>
      </c>
      <c r="BL748" s="12">
        <v>459767</v>
      </c>
      <c r="BM748" s="7" t="s">
        <v>928</v>
      </c>
      <c r="BN748" s="12"/>
      <c r="BO748" s="13">
        <v>43500</v>
      </c>
      <c r="BP748" s="13">
        <v>47456</v>
      </c>
      <c r="BQ748" s="13" t="s">
        <v>1420</v>
      </c>
      <c r="BR748" s="13" t="s">
        <v>1725</v>
      </c>
      <c r="BS748" s="13" t="s">
        <v>1667</v>
      </c>
      <c r="BT748" s="13" t="s">
        <v>1667</v>
      </c>
      <c r="BU748" s="12">
        <v>0</v>
      </c>
      <c r="BV748" s="12">
        <v>0</v>
      </c>
      <c r="BW748" s="12">
        <v>0</v>
      </c>
    </row>
    <row r="749" spans="1:75" s="3" customFormat="1" ht="18.2" customHeight="1" x14ac:dyDescent="0.15">
      <c r="A749" s="14">
        <v>746</v>
      </c>
      <c r="B749" s="15" t="s">
        <v>37</v>
      </c>
      <c r="C749" s="15" t="s">
        <v>34</v>
      </c>
      <c r="D749" s="16">
        <v>45385</v>
      </c>
      <c r="E749" s="2" t="s">
        <v>1227</v>
      </c>
      <c r="F749" s="17">
        <v>6</v>
      </c>
      <c r="G749" s="17">
        <v>6</v>
      </c>
      <c r="H749" s="18">
        <v>389710.66</v>
      </c>
      <c r="I749" s="18">
        <v>19051.39</v>
      </c>
      <c r="J749" s="18">
        <v>0</v>
      </c>
      <c r="K749" s="18">
        <v>408762.05</v>
      </c>
      <c r="L749" s="18">
        <v>2808.49</v>
      </c>
      <c r="M749" s="18">
        <v>0</v>
      </c>
      <c r="N749" s="18">
        <v>2657.67</v>
      </c>
      <c r="O749" s="18">
        <v>0</v>
      </c>
      <c r="P749" s="18">
        <v>0</v>
      </c>
      <c r="Q749" s="18">
        <v>0</v>
      </c>
      <c r="R749" s="18">
        <v>406104.38</v>
      </c>
      <c r="S749" s="18">
        <v>22204.51</v>
      </c>
      <c r="T749" s="18">
        <v>3085.21</v>
      </c>
      <c r="U749" s="18">
        <v>0</v>
      </c>
      <c r="V749" s="18">
        <v>3236.03</v>
      </c>
      <c r="W749" s="18">
        <v>0</v>
      </c>
      <c r="X749" s="18">
        <v>0</v>
      </c>
      <c r="Y749" s="18">
        <v>0</v>
      </c>
      <c r="Z749" s="18">
        <v>22053.69</v>
      </c>
      <c r="AA749" s="18">
        <v>0</v>
      </c>
      <c r="AB749" s="18">
        <v>0</v>
      </c>
      <c r="AC749" s="18">
        <v>0</v>
      </c>
      <c r="AD749" s="18">
        <v>0</v>
      </c>
      <c r="AE749" s="18">
        <v>0</v>
      </c>
      <c r="AF749" s="18">
        <v>0</v>
      </c>
      <c r="AG749" s="18">
        <v>0</v>
      </c>
      <c r="AH749" s="18">
        <v>0</v>
      </c>
      <c r="AI749" s="18">
        <v>0</v>
      </c>
      <c r="AJ749" s="18">
        <v>0</v>
      </c>
      <c r="AK749" s="18">
        <v>0</v>
      </c>
      <c r="AL749" s="18">
        <v>350</v>
      </c>
      <c r="AM749" s="18">
        <v>0</v>
      </c>
      <c r="AN749" s="18">
        <v>0</v>
      </c>
      <c r="AO749" s="18">
        <v>256.3</v>
      </c>
      <c r="AP749" s="18">
        <v>0</v>
      </c>
      <c r="AQ749" s="18">
        <v>0</v>
      </c>
      <c r="AR749" s="18">
        <v>0</v>
      </c>
      <c r="AS749" s="18">
        <v>0</v>
      </c>
      <c r="AT749" s="1">
        <f t="shared" si="11"/>
        <v>6500</v>
      </c>
      <c r="AU749" s="18">
        <v>19202.21</v>
      </c>
      <c r="AV749" s="18">
        <v>22053.69</v>
      </c>
      <c r="AW749" s="19">
        <v>93</v>
      </c>
      <c r="AX749" s="19">
        <v>196</v>
      </c>
      <c r="AY749" s="18">
        <v>570000</v>
      </c>
      <c r="AZ749" s="18">
        <v>570000.01</v>
      </c>
      <c r="BA749" s="20">
        <v>89.99</v>
      </c>
      <c r="BB749" s="20">
        <v>64.114618447462803</v>
      </c>
      <c r="BC749" s="20">
        <v>9.5</v>
      </c>
      <c r="BD749" s="20"/>
      <c r="BE749" s="2" t="s">
        <v>1521</v>
      </c>
      <c r="BF749" s="14"/>
      <c r="BG749" s="2" t="s">
        <v>537</v>
      </c>
      <c r="BH749" s="2" t="s">
        <v>538</v>
      </c>
      <c r="BI749" s="2" t="s">
        <v>694</v>
      </c>
      <c r="BJ749" s="2" t="s">
        <v>4</v>
      </c>
      <c r="BK749" s="15" t="s">
        <v>0</v>
      </c>
      <c r="BL749" s="20">
        <v>406104.38</v>
      </c>
      <c r="BM749" s="15" t="s">
        <v>928</v>
      </c>
      <c r="BN749" s="20"/>
      <c r="BO749" s="21">
        <v>42262</v>
      </c>
      <c r="BP749" s="21">
        <v>48228</v>
      </c>
      <c r="BQ749" s="13" t="s">
        <v>1434</v>
      </c>
      <c r="BR749" s="13" t="s">
        <v>1726</v>
      </c>
      <c r="BS749" s="13" t="s">
        <v>1667</v>
      </c>
      <c r="BT749" s="13" t="s">
        <v>1667</v>
      </c>
      <c r="BU749" s="20">
        <v>1982.9</v>
      </c>
      <c r="BV749" s="20">
        <v>0</v>
      </c>
      <c r="BW749" s="20">
        <v>0</v>
      </c>
    </row>
    <row r="750" spans="1:75" s="3" customFormat="1" ht="18.2" customHeight="1" x14ac:dyDescent="0.15">
      <c r="A750" s="6">
        <v>747</v>
      </c>
      <c r="B750" s="7" t="s">
        <v>52</v>
      </c>
      <c r="C750" s="7" t="s">
        <v>34</v>
      </c>
      <c r="D750" s="8">
        <v>45385</v>
      </c>
      <c r="E750" s="9" t="s">
        <v>1507</v>
      </c>
      <c r="F750" s="10">
        <v>0</v>
      </c>
      <c r="G750" s="10">
        <v>0</v>
      </c>
      <c r="H750" s="1">
        <v>761331.78</v>
      </c>
      <c r="I750" s="1">
        <v>3096.27</v>
      </c>
      <c r="J750" s="1">
        <v>0</v>
      </c>
      <c r="K750" s="1">
        <v>764428.05</v>
      </c>
      <c r="L750" s="1">
        <v>3120.5</v>
      </c>
      <c r="M750" s="1">
        <v>0</v>
      </c>
      <c r="N750" s="1">
        <v>3096.27</v>
      </c>
      <c r="O750" s="1">
        <v>0</v>
      </c>
      <c r="P750" s="1">
        <v>0</v>
      </c>
      <c r="Q750" s="1">
        <v>0</v>
      </c>
      <c r="R750" s="1">
        <v>761331.78</v>
      </c>
      <c r="S750" s="1">
        <v>5981.65</v>
      </c>
      <c r="T750" s="1">
        <v>5957.42</v>
      </c>
      <c r="U750" s="1">
        <v>0</v>
      </c>
      <c r="V750" s="1">
        <v>5981.65</v>
      </c>
      <c r="W750" s="1">
        <v>87.89</v>
      </c>
      <c r="X750" s="1">
        <v>0</v>
      </c>
      <c r="Y750" s="1">
        <v>0</v>
      </c>
      <c r="Z750" s="1">
        <v>5869.53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471.25</v>
      </c>
      <c r="AI750" s="1">
        <v>0</v>
      </c>
      <c r="AJ750" s="1">
        <v>0</v>
      </c>
      <c r="AK750" s="1">
        <v>0</v>
      </c>
      <c r="AL750" s="1">
        <v>350</v>
      </c>
      <c r="AM750" s="1">
        <v>0</v>
      </c>
      <c r="AN750" s="1">
        <v>0</v>
      </c>
      <c r="AO750" s="1">
        <v>12.94</v>
      </c>
      <c r="AP750" s="1">
        <v>0</v>
      </c>
      <c r="AQ750" s="1">
        <v>0</v>
      </c>
      <c r="AR750" s="1">
        <v>0</v>
      </c>
      <c r="AS750" s="1">
        <v>0</v>
      </c>
      <c r="AT750" s="1">
        <f t="shared" si="11"/>
        <v>10000</v>
      </c>
      <c r="AU750" s="1">
        <v>3120.5</v>
      </c>
      <c r="AV750" s="1">
        <v>5869.53</v>
      </c>
      <c r="AW750" s="11">
        <v>136</v>
      </c>
      <c r="AX750" s="11">
        <v>197</v>
      </c>
      <c r="AY750" s="1">
        <v>3185001.9676000001</v>
      </c>
      <c r="AZ750" s="1">
        <v>885800</v>
      </c>
      <c r="BA750" s="12">
        <v>90</v>
      </c>
      <c r="BB750" s="12">
        <v>77.353646647098699</v>
      </c>
      <c r="BC750" s="12">
        <v>9.39</v>
      </c>
      <c r="BD750" s="12"/>
      <c r="BE750" s="9" t="s">
        <v>1523</v>
      </c>
      <c r="BF750" s="6"/>
      <c r="BG750" s="9" t="s">
        <v>550</v>
      </c>
      <c r="BH750" s="9" t="s">
        <v>570</v>
      </c>
      <c r="BI750" s="9" t="s">
        <v>637</v>
      </c>
      <c r="BJ750" s="9" t="s">
        <v>3</v>
      </c>
      <c r="BK750" s="7" t="s">
        <v>0</v>
      </c>
      <c r="BL750" s="12">
        <v>761331.78</v>
      </c>
      <c r="BM750" s="7" t="s">
        <v>928</v>
      </c>
      <c r="BN750" s="12"/>
      <c r="BO750" s="13">
        <v>43536</v>
      </c>
      <c r="BP750" s="13">
        <v>49533</v>
      </c>
      <c r="BQ750" s="13" t="s">
        <v>1480</v>
      </c>
      <c r="BR750" s="13" t="s">
        <v>1727</v>
      </c>
      <c r="BS750" s="13" t="s">
        <v>1667</v>
      </c>
      <c r="BT750" s="13" t="s">
        <v>1667</v>
      </c>
      <c r="BU750" s="12">
        <v>0</v>
      </c>
      <c r="BV750" s="12">
        <v>0</v>
      </c>
      <c r="BW750" s="12">
        <v>0</v>
      </c>
    </row>
    <row r="751" spans="1:75" s="3" customFormat="1" ht="18.2" customHeight="1" x14ac:dyDescent="0.15">
      <c r="A751" s="14">
        <v>748</v>
      </c>
      <c r="B751" s="15" t="s">
        <v>609</v>
      </c>
      <c r="C751" s="15" t="s">
        <v>34</v>
      </c>
      <c r="D751" s="16">
        <v>45385</v>
      </c>
      <c r="E751" s="2" t="s">
        <v>1508</v>
      </c>
      <c r="F751" s="17">
        <v>0</v>
      </c>
      <c r="G751" s="17">
        <v>0</v>
      </c>
      <c r="H751" s="18">
        <v>153466.70000000001</v>
      </c>
      <c r="I751" s="18">
        <v>0</v>
      </c>
      <c r="J751" s="18">
        <v>0</v>
      </c>
      <c r="K751" s="18">
        <v>153466.70000000001</v>
      </c>
      <c r="L751" s="18">
        <v>1321.66</v>
      </c>
      <c r="M751" s="18">
        <v>0</v>
      </c>
      <c r="N751" s="18">
        <v>0</v>
      </c>
      <c r="O751" s="18">
        <v>1321.66</v>
      </c>
      <c r="P751" s="18">
        <v>0</v>
      </c>
      <c r="Q751" s="18">
        <v>0</v>
      </c>
      <c r="R751" s="18">
        <v>152145.04</v>
      </c>
      <c r="S751" s="18">
        <v>0</v>
      </c>
      <c r="T751" s="18">
        <v>1253.31</v>
      </c>
      <c r="U751" s="18">
        <v>0</v>
      </c>
      <c r="V751" s="18">
        <v>0</v>
      </c>
      <c r="W751" s="18">
        <v>1253.31</v>
      </c>
      <c r="X751" s="18">
        <v>0</v>
      </c>
      <c r="Y751" s="18">
        <v>0</v>
      </c>
      <c r="Z751" s="18">
        <v>0</v>
      </c>
      <c r="AA751" s="18">
        <v>0</v>
      </c>
      <c r="AB751" s="18">
        <v>0</v>
      </c>
      <c r="AC751" s="18">
        <v>0</v>
      </c>
      <c r="AD751" s="18">
        <v>0</v>
      </c>
      <c r="AE751" s="18">
        <v>0</v>
      </c>
      <c r="AF751" s="18">
        <v>0</v>
      </c>
      <c r="AG751" s="18">
        <v>0</v>
      </c>
      <c r="AH751" s="18">
        <v>109.48</v>
      </c>
      <c r="AI751" s="18">
        <v>0</v>
      </c>
      <c r="AJ751" s="18">
        <v>0</v>
      </c>
      <c r="AK751" s="18">
        <v>0</v>
      </c>
      <c r="AL751" s="18">
        <v>0</v>
      </c>
      <c r="AM751" s="18">
        <v>0</v>
      </c>
      <c r="AN751" s="18">
        <v>0</v>
      </c>
      <c r="AO751" s="18">
        <v>0</v>
      </c>
      <c r="AP751" s="18">
        <v>2685.45</v>
      </c>
      <c r="AQ751" s="18">
        <v>0</v>
      </c>
      <c r="AR751" s="18">
        <v>2684.45</v>
      </c>
      <c r="AS751" s="18">
        <v>0</v>
      </c>
      <c r="AT751" s="1">
        <f t="shared" si="11"/>
        <v>2685.45</v>
      </c>
      <c r="AU751" s="18">
        <v>0</v>
      </c>
      <c r="AV751" s="18">
        <v>0</v>
      </c>
      <c r="AW751" s="19">
        <v>81</v>
      </c>
      <c r="AX751" s="19">
        <v>142</v>
      </c>
      <c r="AY751" s="18">
        <v>592215.50276599999</v>
      </c>
      <c r="AZ751" s="18">
        <v>205775.14</v>
      </c>
      <c r="BA751" s="20">
        <v>90</v>
      </c>
      <c r="BB751" s="20">
        <v>66.543770058909899</v>
      </c>
      <c r="BC751" s="20">
        <v>9.8000000000000007</v>
      </c>
      <c r="BD751" s="20"/>
      <c r="BE751" s="2" t="s">
        <v>1523</v>
      </c>
      <c r="BF751" s="14"/>
      <c r="BG751" s="2" t="s">
        <v>543</v>
      </c>
      <c r="BH751" s="2" t="s">
        <v>564</v>
      </c>
      <c r="BI751" s="2" t="s">
        <v>610</v>
      </c>
      <c r="BJ751" s="2" t="s">
        <v>3</v>
      </c>
      <c r="BK751" s="15" t="s">
        <v>0</v>
      </c>
      <c r="BL751" s="20">
        <v>152145.04</v>
      </c>
      <c r="BM751" s="15" t="s">
        <v>928</v>
      </c>
      <c r="BN751" s="20"/>
      <c r="BO751" s="21">
        <v>43550</v>
      </c>
      <c r="BP751" s="21">
        <v>47874</v>
      </c>
      <c r="BQ751" s="13" t="s">
        <v>1480</v>
      </c>
      <c r="BR751" s="13" t="s">
        <v>1727</v>
      </c>
      <c r="BS751" s="13" t="s">
        <v>1667</v>
      </c>
      <c r="BT751" s="13" t="s">
        <v>1667</v>
      </c>
      <c r="BU751" s="20">
        <v>0</v>
      </c>
      <c r="BV751" s="20">
        <v>0</v>
      </c>
      <c r="BW751" s="20">
        <v>0</v>
      </c>
    </row>
    <row r="752" spans="1:75" s="3" customFormat="1" ht="18.2" customHeight="1" x14ac:dyDescent="0.15">
      <c r="A752" s="6">
        <v>749</v>
      </c>
      <c r="B752" s="7" t="s">
        <v>37</v>
      </c>
      <c r="C752" s="7" t="s">
        <v>34</v>
      </c>
      <c r="D752" s="8">
        <v>45385</v>
      </c>
      <c r="E752" s="9" t="s">
        <v>1504</v>
      </c>
      <c r="F752" s="10">
        <v>0</v>
      </c>
      <c r="G752" s="10">
        <v>0</v>
      </c>
      <c r="H752" s="1">
        <v>276227.17</v>
      </c>
      <c r="I752" s="1">
        <v>0</v>
      </c>
      <c r="J752" s="1">
        <v>0</v>
      </c>
      <c r="K752" s="1">
        <v>276227.17</v>
      </c>
      <c r="L752" s="1">
        <v>2485.02</v>
      </c>
      <c r="M752" s="1">
        <v>0</v>
      </c>
      <c r="N752" s="1">
        <v>0</v>
      </c>
      <c r="O752" s="1">
        <v>2485.02</v>
      </c>
      <c r="P752" s="1">
        <v>0</v>
      </c>
      <c r="Q752" s="1">
        <v>0</v>
      </c>
      <c r="R752" s="1">
        <v>273742.15000000002</v>
      </c>
      <c r="S752" s="1">
        <v>0</v>
      </c>
      <c r="T752" s="1">
        <v>2301.89</v>
      </c>
      <c r="U752" s="1">
        <v>0</v>
      </c>
      <c r="V752" s="1">
        <v>0</v>
      </c>
      <c r="W752" s="1">
        <v>2301.89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199.96</v>
      </c>
      <c r="AI752" s="1">
        <v>0</v>
      </c>
      <c r="AJ752" s="1">
        <v>0</v>
      </c>
      <c r="AK752" s="1">
        <v>0</v>
      </c>
      <c r="AL752" s="1">
        <v>0</v>
      </c>
      <c r="AM752" s="1">
        <v>0</v>
      </c>
      <c r="AN752" s="1">
        <v>0</v>
      </c>
      <c r="AO752" s="1">
        <v>0</v>
      </c>
      <c r="AP752" s="1">
        <v>83.03</v>
      </c>
      <c r="AQ752" s="1">
        <v>0</v>
      </c>
      <c r="AR752" s="1">
        <v>69.900000000000006</v>
      </c>
      <c r="AS752" s="1">
        <v>0</v>
      </c>
      <c r="AT752" s="1">
        <f t="shared" si="11"/>
        <v>5000</v>
      </c>
      <c r="AU752" s="1">
        <v>0</v>
      </c>
      <c r="AV752" s="1">
        <v>0</v>
      </c>
      <c r="AW752" s="11">
        <v>78</v>
      </c>
      <c r="AX752" s="11">
        <v>140</v>
      </c>
      <c r="AY752" s="1">
        <v>1351884.0925040001</v>
      </c>
      <c r="AZ752" s="1">
        <v>375861.53</v>
      </c>
      <c r="BA752" s="12">
        <v>89.99</v>
      </c>
      <c r="BB752" s="12">
        <v>65.540243180779896</v>
      </c>
      <c r="BC752" s="12">
        <v>10</v>
      </c>
      <c r="BD752" s="12"/>
      <c r="BE752" s="9" t="s">
        <v>1523</v>
      </c>
      <c r="BF752" s="6"/>
      <c r="BG752" s="9" t="s">
        <v>543</v>
      </c>
      <c r="BH752" s="9" t="s">
        <v>548</v>
      </c>
      <c r="BI752" s="9" t="s">
        <v>549</v>
      </c>
      <c r="BJ752" s="9" t="s">
        <v>3</v>
      </c>
      <c r="BK752" s="7" t="s">
        <v>0</v>
      </c>
      <c r="BL752" s="12">
        <v>273742.15000000002</v>
      </c>
      <c r="BM752" s="7" t="s">
        <v>928</v>
      </c>
      <c r="BN752" s="12"/>
      <c r="BO752" s="13">
        <v>43523</v>
      </c>
      <c r="BP752" s="13">
        <v>47783</v>
      </c>
      <c r="BQ752" s="13" t="s">
        <v>1432</v>
      </c>
      <c r="BR752" s="13" t="s">
        <v>1723</v>
      </c>
      <c r="BS752" s="13" t="s">
        <v>1667</v>
      </c>
      <c r="BT752" s="13" t="s">
        <v>1667</v>
      </c>
      <c r="BU752" s="12">
        <v>0</v>
      </c>
      <c r="BV752" s="12">
        <v>0</v>
      </c>
      <c r="BW752" s="12">
        <v>0</v>
      </c>
    </row>
    <row r="753" spans="1:75" s="3" customFormat="1" ht="18.2" customHeight="1" x14ac:dyDescent="0.15">
      <c r="A753" s="14">
        <v>750</v>
      </c>
      <c r="B753" s="15" t="s">
        <v>609</v>
      </c>
      <c r="C753" s="15" t="s">
        <v>34</v>
      </c>
      <c r="D753" s="16">
        <v>45385</v>
      </c>
      <c r="E753" s="2" t="s">
        <v>1505</v>
      </c>
      <c r="F753" s="17">
        <v>53</v>
      </c>
      <c r="G753" s="17">
        <v>52</v>
      </c>
      <c r="H753" s="18">
        <v>175986.71</v>
      </c>
      <c r="I753" s="18">
        <v>93013.29</v>
      </c>
      <c r="J753" s="18">
        <v>0</v>
      </c>
      <c r="K753" s="18">
        <v>269000</v>
      </c>
      <c r="L753" s="18">
        <v>2299.79</v>
      </c>
      <c r="M753" s="18">
        <v>0</v>
      </c>
      <c r="N753" s="18">
        <v>0</v>
      </c>
      <c r="O753" s="18">
        <v>0</v>
      </c>
      <c r="P753" s="18">
        <v>0</v>
      </c>
      <c r="Q753" s="18">
        <v>0</v>
      </c>
      <c r="R753" s="18">
        <v>269000</v>
      </c>
      <c r="S753" s="18">
        <v>100472.38</v>
      </c>
      <c r="T753" s="18">
        <v>1400.56</v>
      </c>
      <c r="U753" s="18">
        <v>0</v>
      </c>
      <c r="V753" s="18">
        <v>0</v>
      </c>
      <c r="W753" s="18">
        <v>0</v>
      </c>
      <c r="X753" s="18">
        <v>0</v>
      </c>
      <c r="Y753" s="18">
        <v>0</v>
      </c>
      <c r="Z753" s="18">
        <v>101872.94</v>
      </c>
      <c r="AA753" s="18">
        <v>0</v>
      </c>
      <c r="AB753" s="18">
        <v>0</v>
      </c>
      <c r="AC753" s="18">
        <v>0</v>
      </c>
      <c r="AD753" s="18">
        <v>0</v>
      </c>
      <c r="AE753" s="18">
        <v>0</v>
      </c>
      <c r="AF753" s="18">
        <v>0</v>
      </c>
      <c r="AG753" s="18">
        <v>0</v>
      </c>
      <c r="AH753" s="18">
        <v>0</v>
      </c>
      <c r="AI753" s="18">
        <v>0</v>
      </c>
      <c r="AJ753" s="18">
        <v>0</v>
      </c>
      <c r="AK753" s="18">
        <v>0</v>
      </c>
      <c r="AL753" s="18">
        <v>0</v>
      </c>
      <c r="AM753" s="18">
        <v>0</v>
      </c>
      <c r="AN753" s="18">
        <v>0</v>
      </c>
      <c r="AO753" s="18">
        <v>0</v>
      </c>
      <c r="AP753" s="18">
        <v>0</v>
      </c>
      <c r="AQ753" s="18">
        <v>0</v>
      </c>
      <c r="AR753" s="18">
        <v>0</v>
      </c>
      <c r="AS753" s="18">
        <v>0</v>
      </c>
      <c r="AT753" s="1">
        <f t="shared" si="11"/>
        <v>0</v>
      </c>
      <c r="AU753" s="18">
        <v>95313.08</v>
      </c>
      <c r="AV753" s="18">
        <v>101872.94</v>
      </c>
      <c r="AW753" s="19">
        <v>59</v>
      </c>
      <c r="AX753" s="19">
        <v>121</v>
      </c>
      <c r="AY753" s="18">
        <v>916360.60499999998</v>
      </c>
      <c r="AZ753" s="18">
        <v>269000</v>
      </c>
      <c r="BA753" s="20">
        <v>90</v>
      </c>
      <c r="BB753" s="20">
        <v>90</v>
      </c>
      <c r="BC753" s="20">
        <v>9.5500000000000007</v>
      </c>
      <c r="BD753" s="20"/>
      <c r="BE753" s="2" t="s">
        <v>1523</v>
      </c>
      <c r="BF753" s="14"/>
      <c r="BG753" s="2" t="s">
        <v>652</v>
      </c>
      <c r="BH753" s="2" t="s">
        <v>653</v>
      </c>
      <c r="BI753" s="2" t="s">
        <v>654</v>
      </c>
      <c r="BJ753" s="2" t="s">
        <v>1522</v>
      </c>
      <c r="BK753" s="15" t="s">
        <v>0</v>
      </c>
      <c r="BL753" s="20">
        <v>269000</v>
      </c>
      <c r="BM753" s="15" t="s">
        <v>928</v>
      </c>
      <c r="BN753" s="20"/>
      <c r="BO753" s="21">
        <v>43523</v>
      </c>
      <c r="BP753" s="21">
        <v>47204</v>
      </c>
      <c r="BQ753" s="13" t="s">
        <v>1429</v>
      </c>
      <c r="BR753" s="13" t="s">
        <v>1698</v>
      </c>
      <c r="BS753" s="13" t="s">
        <v>1667</v>
      </c>
      <c r="BT753" s="13" t="s">
        <v>1667</v>
      </c>
      <c r="BU753" s="20">
        <v>10530.5</v>
      </c>
      <c r="BV753" s="20">
        <v>0</v>
      </c>
      <c r="BW753" s="20">
        <v>0</v>
      </c>
    </row>
    <row r="754" spans="1:75" s="3" customFormat="1" ht="18.2" customHeight="1" x14ac:dyDescent="0.15">
      <c r="A754" s="6">
        <v>751</v>
      </c>
      <c r="B754" s="7" t="s">
        <v>609</v>
      </c>
      <c r="C754" s="7" t="s">
        <v>34</v>
      </c>
      <c r="D754" s="8">
        <v>45385</v>
      </c>
      <c r="E754" s="9" t="s">
        <v>1228</v>
      </c>
      <c r="F754" s="10">
        <v>8</v>
      </c>
      <c r="G754" s="10">
        <v>8</v>
      </c>
      <c r="H754" s="1">
        <v>250082.25</v>
      </c>
      <c r="I754" s="1">
        <v>18982.37</v>
      </c>
      <c r="J754" s="1">
        <v>0</v>
      </c>
      <c r="K754" s="1">
        <v>269064.62</v>
      </c>
      <c r="L754" s="1">
        <v>2450.19</v>
      </c>
      <c r="M754" s="1">
        <v>0</v>
      </c>
      <c r="N754" s="1">
        <v>1677.41</v>
      </c>
      <c r="O754" s="1">
        <v>0</v>
      </c>
      <c r="P754" s="1">
        <v>0</v>
      </c>
      <c r="Q754" s="1">
        <v>0</v>
      </c>
      <c r="R754" s="1">
        <v>267387.21000000002</v>
      </c>
      <c r="S754" s="1">
        <v>17543.57</v>
      </c>
      <c r="T754" s="1">
        <v>2102.77</v>
      </c>
      <c r="U754" s="1">
        <v>0</v>
      </c>
      <c r="V754" s="1">
        <v>2261.5300000000002</v>
      </c>
      <c r="W754" s="1">
        <v>0</v>
      </c>
      <c r="X754" s="1">
        <v>0</v>
      </c>
      <c r="Y754" s="1">
        <v>0</v>
      </c>
      <c r="Z754" s="1">
        <v>17384.810000000001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  <c r="AI754" s="1">
        <v>0</v>
      </c>
      <c r="AJ754" s="1">
        <v>0</v>
      </c>
      <c r="AK754" s="1">
        <v>0</v>
      </c>
      <c r="AL754" s="1">
        <v>350</v>
      </c>
      <c r="AM754" s="1">
        <v>0</v>
      </c>
      <c r="AN754" s="1">
        <v>0</v>
      </c>
      <c r="AO754" s="1">
        <v>211.06</v>
      </c>
      <c r="AP754" s="1">
        <v>0</v>
      </c>
      <c r="AQ754" s="1">
        <v>0</v>
      </c>
      <c r="AR754" s="1">
        <v>0</v>
      </c>
      <c r="AS754" s="1">
        <v>0</v>
      </c>
      <c r="AT754" s="1">
        <f t="shared" si="11"/>
        <v>4500</v>
      </c>
      <c r="AU754" s="1">
        <v>19755.150000000001</v>
      </c>
      <c r="AV754" s="1">
        <v>17384.810000000001</v>
      </c>
      <c r="AW754" s="11">
        <v>73</v>
      </c>
      <c r="AX754" s="11">
        <v>183</v>
      </c>
      <c r="AY754" s="1">
        <v>424500</v>
      </c>
      <c r="AZ754" s="1">
        <v>424500</v>
      </c>
      <c r="BA754" s="12">
        <v>90</v>
      </c>
      <c r="BB754" s="12">
        <v>56.689867844523</v>
      </c>
      <c r="BC754" s="12">
        <v>10.09</v>
      </c>
      <c r="BD754" s="12"/>
      <c r="BE754" s="9" t="s">
        <v>1523</v>
      </c>
      <c r="BF754" s="6"/>
      <c r="BG754" s="9" t="s">
        <v>567</v>
      </c>
      <c r="BH754" s="9" t="s">
        <v>697</v>
      </c>
      <c r="BI754" s="9" t="s">
        <v>935</v>
      </c>
      <c r="BJ754" s="9" t="s">
        <v>1522</v>
      </c>
      <c r="BK754" s="7" t="s">
        <v>0</v>
      </c>
      <c r="BL754" s="12">
        <v>267387.21000000002</v>
      </c>
      <c r="BM754" s="7" t="s">
        <v>928</v>
      </c>
      <c r="BN754" s="12"/>
      <c r="BO754" s="13">
        <v>42051</v>
      </c>
      <c r="BP754" s="13">
        <v>47619</v>
      </c>
      <c r="BQ754" s="13" t="s">
        <v>1432</v>
      </c>
      <c r="BR754" s="13" t="s">
        <v>1723</v>
      </c>
      <c r="BS754" s="13" t="s">
        <v>1667</v>
      </c>
      <c r="BT754" s="13" t="s">
        <v>1667</v>
      </c>
      <c r="BU754" s="12">
        <v>1688.48</v>
      </c>
      <c r="BV754" s="12">
        <v>0</v>
      </c>
      <c r="BW754" s="12">
        <v>0</v>
      </c>
    </row>
    <row r="755" spans="1:75" s="3" customFormat="1" ht="18.2" customHeight="1" x14ac:dyDescent="0.15">
      <c r="A755" s="14">
        <v>752</v>
      </c>
      <c r="B755" s="15" t="s">
        <v>609</v>
      </c>
      <c r="C755" s="15" t="s">
        <v>34</v>
      </c>
      <c r="D755" s="16">
        <v>45385</v>
      </c>
      <c r="E755" s="2" t="s">
        <v>1229</v>
      </c>
      <c r="F755" s="17">
        <v>0</v>
      </c>
      <c r="G755" s="17">
        <v>0</v>
      </c>
      <c r="H755" s="18">
        <v>126236.22</v>
      </c>
      <c r="I755" s="18">
        <v>0</v>
      </c>
      <c r="J755" s="18">
        <v>0</v>
      </c>
      <c r="K755" s="18">
        <v>126236.22</v>
      </c>
      <c r="L755" s="18">
        <v>1105.57</v>
      </c>
      <c r="M755" s="18">
        <v>0</v>
      </c>
      <c r="N755" s="18">
        <v>0</v>
      </c>
      <c r="O755" s="18">
        <v>1105.57</v>
      </c>
      <c r="P755" s="18">
        <v>0</v>
      </c>
      <c r="Q755" s="18">
        <v>0</v>
      </c>
      <c r="R755" s="18">
        <v>125130.65</v>
      </c>
      <c r="S755" s="18">
        <v>0</v>
      </c>
      <c r="T755" s="18">
        <v>1030.93</v>
      </c>
      <c r="U755" s="18">
        <v>0</v>
      </c>
      <c r="V755" s="18">
        <v>0</v>
      </c>
      <c r="W755" s="18">
        <v>1030.93</v>
      </c>
      <c r="X755" s="18">
        <v>0</v>
      </c>
      <c r="Y755" s="18">
        <v>0</v>
      </c>
      <c r="Z755" s="18">
        <v>0</v>
      </c>
      <c r="AA755" s="18">
        <v>0</v>
      </c>
      <c r="AB755" s="18">
        <v>0</v>
      </c>
      <c r="AC755" s="18">
        <v>0</v>
      </c>
      <c r="AD755" s="18">
        <v>0</v>
      </c>
      <c r="AE755" s="18">
        <v>0</v>
      </c>
      <c r="AF755" s="18">
        <v>0</v>
      </c>
      <c r="AG755" s="18">
        <v>0</v>
      </c>
      <c r="AH755" s="18">
        <v>102.34</v>
      </c>
      <c r="AI755" s="18">
        <v>0</v>
      </c>
      <c r="AJ755" s="18">
        <v>0</v>
      </c>
      <c r="AK755" s="18">
        <v>0</v>
      </c>
      <c r="AL755" s="18">
        <v>0</v>
      </c>
      <c r="AM755" s="18">
        <v>0</v>
      </c>
      <c r="AN755" s="18">
        <v>0</v>
      </c>
      <c r="AO755" s="18">
        <v>0</v>
      </c>
      <c r="AP755" s="18">
        <v>412.76</v>
      </c>
      <c r="AQ755" s="18">
        <v>0</v>
      </c>
      <c r="AR755" s="18">
        <v>151.6</v>
      </c>
      <c r="AS755" s="18">
        <v>0</v>
      </c>
      <c r="AT755" s="1">
        <f t="shared" si="11"/>
        <v>2500</v>
      </c>
      <c r="AU755" s="18">
        <v>0</v>
      </c>
      <c r="AV755" s="18">
        <v>0</v>
      </c>
      <c r="AW755" s="19">
        <v>80</v>
      </c>
      <c r="AX755" s="19">
        <v>190</v>
      </c>
      <c r="AY755" s="18">
        <v>205827.26</v>
      </c>
      <c r="AZ755" s="18">
        <v>205827.26</v>
      </c>
      <c r="BA755" s="20">
        <v>90</v>
      </c>
      <c r="BB755" s="20">
        <v>54.714611174438197</v>
      </c>
      <c r="BC755" s="20">
        <v>9.8000000000000007</v>
      </c>
      <c r="BD755" s="20"/>
      <c r="BE755" s="2" t="s">
        <v>1523</v>
      </c>
      <c r="BF755" s="14"/>
      <c r="BG755" s="2" t="s">
        <v>567</v>
      </c>
      <c r="BH755" s="2" t="s">
        <v>568</v>
      </c>
      <c r="BI755" s="2" t="s">
        <v>907</v>
      </c>
      <c r="BJ755" s="2" t="s">
        <v>3</v>
      </c>
      <c r="BK755" s="15" t="s">
        <v>0</v>
      </c>
      <c r="BL755" s="20">
        <v>125130.65</v>
      </c>
      <c r="BM755" s="15" t="s">
        <v>928</v>
      </c>
      <c r="BN755" s="20"/>
      <c r="BO755" s="21">
        <v>42052</v>
      </c>
      <c r="BP755" s="21">
        <v>47834</v>
      </c>
      <c r="BQ755" s="13" t="s">
        <v>1432</v>
      </c>
      <c r="BR755" s="13" t="s">
        <v>1723</v>
      </c>
      <c r="BS755" s="13" t="s">
        <v>1667</v>
      </c>
      <c r="BT755" s="13" t="s">
        <v>1667</v>
      </c>
      <c r="BU755" s="20">
        <v>0</v>
      </c>
      <c r="BV755" s="20">
        <v>0</v>
      </c>
      <c r="BW755" s="20">
        <v>0</v>
      </c>
    </row>
    <row r="756" spans="1:75" s="3" customFormat="1" ht="18.2" customHeight="1" x14ac:dyDescent="0.15">
      <c r="A756" s="6">
        <v>753</v>
      </c>
      <c r="B756" s="7" t="s">
        <v>609</v>
      </c>
      <c r="C756" s="7" t="s">
        <v>34</v>
      </c>
      <c r="D756" s="8">
        <v>45385</v>
      </c>
      <c r="E756" s="9" t="s">
        <v>1230</v>
      </c>
      <c r="F756" s="10">
        <v>0</v>
      </c>
      <c r="G756" s="10">
        <v>0</v>
      </c>
      <c r="H756" s="1">
        <v>119205.69</v>
      </c>
      <c r="I756" s="1">
        <v>0</v>
      </c>
      <c r="J756" s="1">
        <v>0</v>
      </c>
      <c r="K756" s="1">
        <v>119205.69</v>
      </c>
      <c r="L756" s="1">
        <v>1125.93</v>
      </c>
      <c r="M756" s="1">
        <v>0</v>
      </c>
      <c r="N756" s="1">
        <v>0</v>
      </c>
      <c r="O756" s="1">
        <v>1125.93</v>
      </c>
      <c r="P756" s="1">
        <v>0</v>
      </c>
      <c r="Q756" s="1">
        <v>0</v>
      </c>
      <c r="R756" s="1">
        <v>118079.76</v>
      </c>
      <c r="S756" s="1">
        <v>0</v>
      </c>
      <c r="T756" s="1">
        <v>953.65</v>
      </c>
      <c r="U756" s="1">
        <v>0</v>
      </c>
      <c r="V756" s="1">
        <v>0</v>
      </c>
      <c r="W756" s="1">
        <v>953.65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99.88</v>
      </c>
      <c r="AI756" s="1">
        <v>0</v>
      </c>
      <c r="AJ756" s="1">
        <v>0</v>
      </c>
      <c r="AK756" s="1">
        <v>0</v>
      </c>
      <c r="AL756" s="1">
        <v>0</v>
      </c>
      <c r="AM756" s="1">
        <v>0</v>
      </c>
      <c r="AN756" s="1">
        <v>0</v>
      </c>
      <c r="AO756" s="1">
        <v>0</v>
      </c>
      <c r="AP756" s="1">
        <v>2748.68</v>
      </c>
      <c r="AQ756" s="1">
        <v>0</v>
      </c>
      <c r="AR756" s="1">
        <v>1128.1400000000001</v>
      </c>
      <c r="AS756" s="1">
        <v>0</v>
      </c>
      <c r="AT756" s="1">
        <f t="shared" si="11"/>
        <v>3800</v>
      </c>
      <c r="AU756" s="1">
        <v>0</v>
      </c>
      <c r="AV756" s="1">
        <v>0</v>
      </c>
      <c r="AW756" s="11">
        <v>76</v>
      </c>
      <c r="AX756" s="11">
        <v>186</v>
      </c>
      <c r="AY756" s="1">
        <v>200896.77</v>
      </c>
      <c r="AZ756" s="1">
        <v>200896.78</v>
      </c>
      <c r="BA756" s="12">
        <v>90</v>
      </c>
      <c r="BB756" s="12">
        <v>52.898699521216798</v>
      </c>
      <c r="BC756" s="12">
        <v>9.6</v>
      </c>
      <c r="BD756" s="12"/>
      <c r="BE756" s="9" t="s">
        <v>1523</v>
      </c>
      <c r="BF756" s="6"/>
      <c r="BG756" s="9" t="s">
        <v>543</v>
      </c>
      <c r="BH756" s="9" t="s">
        <v>564</v>
      </c>
      <c r="BI756" s="9" t="s">
        <v>610</v>
      </c>
      <c r="BJ756" s="9" t="s">
        <v>3</v>
      </c>
      <c r="BK756" s="7" t="s">
        <v>0</v>
      </c>
      <c r="BL756" s="12">
        <v>118079.76</v>
      </c>
      <c r="BM756" s="7" t="s">
        <v>928</v>
      </c>
      <c r="BN756" s="12"/>
      <c r="BO756" s="13">
        <v>42055</v>
      </c>
      <c r="BP756" s="13">
        <v>47715</v>
      </c>
      <c r="BQ756" s="13" t="s">
        <v>1432</v>
      </c>
      <c r="BR756" s="13" t="s">
        <v>1723</v>
      </c>
      <c r="BS756" s="13" t="s">
        <v>1667</v>
      </c>
      <c r="BT756" s="13" t="s">
        <v>1667</v>
      </c>
      <c r="BU756" s="12">
        <v>0</v>
      </c>
      <c r="BV756" s="12">
        <v>0</v>
      </c>
      <c r="BW756" s="12">
        <v>0</v>
      </c>
    </row>
    <row r="757" spans="1:75" s="3" customFormat="1" ht="18.2" customHeight="1" x14ac:dyDescent="0.15">
      <c r="A757" s="14">
        <v>754</v>
      </c>
      <c r="B757" s="15" t="s">
        <v>37</v>
      </c>
      <c r="C757" s="15" t="s">
        <v>34</v>
      </c>
      <c r="D757" s="16">
        <v>45385</v>
      </c>
      <c r="E757" s="2" t="s">
        <v>1509</v>
      </c>
      <c r="F757" s="17">
        <v>0</v>
      </c>
      <c r="G757" s="17">
        <v>0</v>
      </c>
      <c r="H757" s="18">
        <v>355234.17</v>
      </c>
      <c r="I757" s="18">
        <v>0</v>
      </c>
      <c r="J757" s="18">
        <v>0</v>
      </c>
      <c r="K757" s="18">
        <v>355234.17</v>
      </c>
      <c r="L757" s="18">
        <v>2807.91</v>
      </c>
      <c r="M757" s="18">
        <v>0</v>
      </c>
      <c r="N757" s="18">
        <v>0</v>
      </c>
      <c r="O757" s="18">
        <v>2807.91</v>
      </c>
      <c r="P757" s="18">
        <v>0</v>
      </c>
      <c r="Q757" s="18">
        <v>0</v>
      </c>
      <c r="R757" s="18">
        <v>352426.26</v>
      </c>
      <c r="S757" s="18">
        <v>0</v>
      </c>
      <c r="T757" s="18">
        <v>2812.27</v>
      </c>
      <c r="U757" s="18">
        <v>0</v>
      </c>
      <c r="V757" s="18">
        <v>0</v>
      </c>
      <c r="W757" s="18">
        <v>2812.27</v>
      </c>
      <c r="X757" s="18">
        <v>0</v>
      </c>
      <c r="Y757" s="18">
        <v>0</v>
      </c>
      <c r="Z757" s="18">
        <v>0</v>
      </c>
      <c r="AA757" s="18">
        <v>0</v>
      </c>
      <c r="AB757" s="18">
        <v>0</v>
      </c>
      <c r="AC757" s="18">
        <v>0</v>
      </c>
      <c r="AD757" s="18">
        <v>0</v>
      </c>
      <c r="AE757" s="18">
        <v>0</v>
      </c>
      <c r="AF757" s="18">
        <v>0</v>
      </c>
      <c r="AG757" s="18">
        <v>0</v>
      </c>
      <c r="AH757" s="18">
        <v>248.44</v>
      </c>
      <c r="AI757" s="18">
        <v>0</v>
      </c>
      <c r="AJ757" s="18">
        <v>0</v>
      </c>
      <c r="AK757" s="18">
        <v>0</v>
      </c>
      <c r="AL757" s="18">
        <v>0</v>
      </c>
      <c r="AM757" s="18">
        <v>0</v>
      </c>
      <c r="AN757" s="18">
        <v>0</v>
      </c>
      <c r="AO757" s="18">
        <v>0</v>
      </c>
      <c r="AP757" s="18">
        <v>65.25</v>
      </c>
      <c r="AQ757" s="18">
        <v>0</v>
      </c>
      <c r="AR757" s="18">
        <v>63.87</v>
      </c>
      <c r="AS757" s="18">
        <v>0</v>
      </c>
      <c r="AT757" s="1">
        <f t="shared" si="11"/>
        <v>5870</v>
      </c>
      <c r="AU757" s="18">
        <v>0</v>
      </c>
      <c r="AV757" s="18">
        <v>0</v>
      </c>
      <c r="AW757" s="19">
        <v>87</v>
      </c>
      <c r="AX757" s="19">
        <v>148</v>
      </c>
      <c r="AY757" s="18">
        <v>1715973.754</v>
      </c>
      <c r="AZ757" s="18">
        <v>467000</v>
      </c>
      <c r="BA757" s="20">
        <v>89</v>
      </c>
      <c r="BB757" s="20">
        <v>67.164747623126303</v>
      </c>
      <c r="BC757" s="20">
        <v>9.5</v>
      </c>
      <c r="BD757" s="20"/>
      <c r="BE757" s="2" t="s">
        <v>1521</v>
      </c>
      <c r="BF757" s="14"/>
      <c r="BG757" s="2" t="s">
        <v>543</v>
      </c>
      <c r="BH757" s="2" t="s">
        <v>544</v>
      </c>
      <c r="BI757" s="2" t="s">
        <v>545</v>
      </c>
      <c r="BJ757" s="2" t="s">
        <v>3</v>
      </c>
      <c r="BK757" s="15" t="s">
        <v>0</v>
      </c>
      <c r="BL757" s="20">
        <v>352426.26</v>
      </c>
      <c r="BM757" s="15" t="s">
        <v>928</v>
      </c>
      <c r="BN757" s="20"/>
      <c r="BO757" s="21">
        <v>43549</v>
      </c>
      <c r="BP757" s="21">
        <v>48054</v>
      </c>
      <c r="BQ757" s="13" t="s">
        <v>1420</v>
      </c>
      <c r="BR757" s="13" t="s">
        <v>1725</v>
      </c>
      <c r="BS757" s="13" t="s">
        <v>1667</v>
      </c>
      <c r="BT757" s="13" t="s">
        <v>1667</v>
      </c>
      <c r="BU757" s="20">
        <v>0</v>
      </c>
      <c r="BV757" s="20">
        <v>0</v>
      </c>
      <c r="BW757" s="20">
        <v>0</v>
      </c>
    </row>
    <row r="758" spans="1:75" s="3" customFormat="1" ht="18.2" customHeight="1" x14ac:dyDescent="0.15">
      <c r="A758" s="6">
        <v>755</v>
      </c>
      <c r="B758" s="7" t="s">
        <v>609</v>
      </c>
      <c r="C758" s="7" t="s">
        <v>34</v>
      </c>
      <c r="D758" s="8">
        <v>45385</v>
      </c>
      <c r="E758" s="9" t="s">
        <v>1231</v>
      </c>
      <c r="F758" s="10">
        <v>0</v>
      </c>
      <c r="G758" s="10">
        <v>0</v>
      </c>
      <c r="H758" s="1">
        <v>119001.57</v>
      </c>
      <c r="I758" s="1">
        <v>1115.0999999999999</v>
      </c>
      <c r="J758" s="1">
        <v>0</v>
      </c>
      <c r="K758" s="1">
        <v>120116.67</v>
      </c>
      <c r="L758" s="1">
        <v>1124.02</v>
      </c>
      <c r="M758" s="1">
        <v>0</v>
      </c>
      <c r="N758" s="1">
        <v>1115.0999999999999</v>
      </c>
      <c r="O758" s="1">
        <v>1124.02</v>
      </c>
      <c r="P758" s="1">
        <v>0</v>
      </c>
      <c r="Q758" s="1">
        <v>0</v>
      </c>
      <c r="R758" s="1">
        <v>117877.55</v>
      </c>
      <c r="S758" s="1">
        <v>960.93</v>
      </c>
      <c r="T758" s="1">
        <v>952.01</v>
      </c>
      <c r="U758" s="1">
        <v>0</v>
      </c>
      <c r="V758" s="1">
        <v>960.93</v>
      </c>
      <c r="W758" s="1">
        <v>952.01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99.72</v>
      </c>
      <c r="AI758" s="1">
        <v>0</v>
      </c>
      <c r="AJ758" s="1">
        <v>0</v>
      </c>
      <c r="AK758" s="1">
        <v>0</v>
      </c>
      <c r="AL758" s="1">
        <v>350</v>
      </c>
      <c r="AM758" s="1">
        <v>0</v>
      </c>
      <c r="AN758" s="1">
        <v>0</v>
      </c>
      <c r="AO758" s="1">
        <v>58.72</v>
      </c>
      <c r="AP758" s="1">
        <v>39.5</v>
      </c>
      <c r="AQ758" s="1">
        <v>0</v>
      </c>
      <c r="AR758" s="1">
        <v>0</v>
      </c>
      <c r="AS758" s="1">
        <v>0</v>
      </c>
      <c r="AT758" s="1">
        <f t="shared" si="11"/>
        <v>4700</v>
      </c>
      <c r="AU758" s="1">
        <v>0</v>
      </c>
      <c r="AV758" s="1">
        <v>0</v>
      </c>
      <c r="AW758" s="11">
        <v>76</v>
      </c>
      <c r="AX758" s="11">
        <v>186</v>
      </c>
      <c r="AY758" s="1">
        <v>200553.57</v>
      </c>
      <c r="AZ758" s="1">
        <v>200553.57</v>
      </c>
      <c r="BA758" s="12">
        <v>90</v>
      </c>
      <c r="BB758" s="12">
        <v>52.898482435391202</v>
      </c>
      <c r="BC758" s="12">
        <v>9.6</v>
      </c>
      <c r="BD758" s="12"/>
      <c r="BE758" s="9" t="s">
        <v>1523</v>
      </c>
      <c r="BF758" s="6"/>
      <c r="BG758" s="9" t="s">
        <v>543</v>
      </c>
      <c r="BH758" s="9" t="s">
        <v>730</v>
      </c>
      <c r="BI758" s="9" t="s">
        <v>913</v>
      </c>
      <c r="BJ758" s="9" t="s">
        <v>3</v>
      </c>
      <c r="BK758" s="7" t="s">
        <v>0</v>
      </c>
      <c r="BL758" s="12">
        <v>117877.55</v>
      </c>
      <c r="BM758" s="7" t="s">
        <v>928</v>
      </c>
      <c r="BN758" s="12"/>
      <c r="BO758" s="13">
        <v>42055</v>
      </c>
      <c r="BP758" s="13">
        <v>47715</v>
      </c>
      <c r="BQ758" s="13" t="s">
        <v>1432</v>
      </c>
      <c r="BR758" s="13" t="s">
        <v>1723</v>
      </c>
      <c r="BS758" s="13" t="s">
        <v>1667</v>
      </c>
      <c r="BT758" s="13" t="s">
        <v>1667</v>
      </c>
      <c r="BU758" s="12">
        <v>0</v>
      </c>
      <c r="BV758" s="12">
        <v>0</v>
      </c>
      <c r="BW758" s="12">
        <v>0</v>
      </c>
    </row>
    <row r="759" spans="1:75" s="3" customFormat="1" ht="18.2" customHeight="1" x14ac:dyDescent="0.15">
      <c r="A759" s="14">
        <v>756</v>
      </c>
      <c r="B759" s="15" t="s">
        <v>609</v>
      </c>
      <c r="C759" s="15" t="s">
        <v>34</v>
      </c>
      <c r="D759" s="16">
        <v>45385</v>
      </c>
      <c r="E759" s="2" t="s">
        <v>1232</v>
      </c>
      <c r="F759" s="17">
        <v>0</v>
      </c>
      <c r="G759" s="17">
        <v>0</v>
      </c>
      <c r="H759" s="18">
        <v>126072.69</v>
      </c>
      <c r="I759" s="18">
        <v>0</v>
      </c>
      <c r="J759" s="18">
        <v>0</v>
      </c>
      <c r="K759" s="18">
        <v>126072.69</v>
      </c>
      <c r="L759" s="18">
        <v>1103.2</v>
      </c>
      <c r="M759" s="18">
        <v>0</v>
      </c>
      <c r="N759" s="18">
        <v>0</v>
      </c>
      <c r="O759" s="18">
        <v>0</v>
      </c>
      <c r="P759" s="18">
        <v>0</v>
      </c>
      <c r="Q759" s="18">
        <v>0</v>
      </c>
      <c r="R759" s="18">
        <v>126072.69</v>
      </c>
      <c r="S759" s="18">
        <v>0</v>
      </c>
      <c r="T759" s="18">
        <v>1081.07</v>
      </c>
      <c r="U759" s="18">
        <v>0</v>
      </c>
      <c r="V759" s="18">
        <v>0</v>
      </c>
      <c r="W759" s="18">
        <v>546.09</v>
      </c>
      <c r="X759" s="18">
        <v>0</v>
      </c>
      <c r="Y759" s="18">
        <v>0</v>
      </c>
      <c r="Z759" s="18">
        <v>534.98</v>
      </c>
      <c r="AA759" s="18">
        <v>0</v>
      </c>
      <c r="AB759" s="18">
        <v>0</v>
      </c>
      <c r="AC759" s="18">
        <v>0</v>
      </c>
      <c r="AD759" s="18">
        <v>0</v>
      </c>
      <c r="AE759" s="18">
        <v>0</v>
      </c>
      <c r="AF759" s="18">
        <v>0</v>
      </c>
      <c r="AG759" s="18">
        <v>0</v>
      </c>
      <c r="AH759" s="18">
        <v>101.43</v>
      </c>
      <c r="AI759" s="18">
        <v>0</v>
      </c>
      <c r="AJ759" s="18">
        <v>0</v>
      </c>
      <c r="AK759" s="18">
        <v>0</v>
      </c>
      <c r="AL759" s="18">
        <v>0</v>
      </c>
      <c r="AM759" s="18">
        <v>0</v>
      </c>
      <c r="AN759" s="18">
        <v>0</v>
      </c>
      <c r="AO759" s="18">
        <v>0</v>
      </c>
      <c r="AP759" s="18">
        <v>0</v>
      </c>
      <c r="AQ759" s="18">
        <v>0</v>
      </c>
      <c r="AR759" s="18">
        <v>647.52</v>
      </c>
      <c r="AS759" s="18">
        <v>0</v>
      </c>
      <c r="AT759" s="1">
        <f t="shared" si="11"/>
        <v>1.1368683772161603E-13</v>
      </c>
      <c r="AU759" s="18">
        <v>1103.2</v>
      </c>
      <c r="AV759" s="18">
        <v>534.98</v>
      </c>
      <c r="AW759" s="19">
        <v>79</v>
      </c>
      <c r="AX759" s="19">
        <v>189</v>
      </c>
      <c r="AY759" s="18">
        <v>204000</v>
      </c>
      <c r="AZ759" s="18">
        <v>204000</v>
      </c>
      <c r="BA759" s="20">
        <v>90</v>
      </c>
      <c r="BB759" s="20">
        <v>55.6203044117647</v>
      </c>
      <c r="BC759" s="20">
        <v>10.29</v>
      </c>
      <c r="BD759" s="20"/>
      <c r="BE759" s="2" t="s">
        <v>1521</v>
      </c>
      <c r="BF759" s="14"/>
      <c r="BG759" s="2" t="s">
        <v>555</v>
      </c>
      <c r="BH759" s="2" t="s">
        <v>869</v>
      </c>
      <c r="BI759" s="2" t="s">
        <v>870</v>
      </c>
      <c r="BJ759" s="2" t="s">
        <v>3</v>
      </c>
      <c r="BK759" s="15" t="s">
        <v>0</v>
      </c>
      <c r="BL759" s="20">
        <v>126072.69</v>
      </c>
      <c r="BM759" s="15" t="s">
        <v>928</v>
      </c>
      <c r="BN759" s="20"/>
      <c r="BO759" s="21">
        <v>42055</v>
      </c>
      <c r="BP759" s="21">
        <v>47807</v>
      </c>
      <c r="BQ759" s="13" t="s">
        <v>1432</v>
      </c>
      <c r="BR759" s="13" t="s">
        <v>1723</v>
      </c>
      <c r="BS759" s="13" t="s">
        <v>1667</v>
      </c>
      <c r="BT759" s="13" t="s">
        <v>1667</v>
      </c>
      <c r="BU759" s="20">
        <v>0</v>
      </c>
      <c r="BV759" s="20">
        <v>0</v>
      </c>
      <c r="BW759" s="20">
        <v>0</v>
      </c>
    </row>
    <row r="760" spans="1:75" s="3" customFormat="1" ht="18.2" customHeight="1" x14ac:dyDescent="0.15">
      <c r="A760" s="6">
        <v>757</v>
      </c>
      <c r="B760" s="7" t="s">
        <v>609</v>
      </c>
      <c r="C760" s="7" t="s">
        <v>34</v>
      </c>
      <c r="D760" s="8">
        <v>45385</v>
      </c>
      <c r="E760" s="9" t="s">
        <v>1233</v>
      </c>
      <c r="F760" s="10">
        <v>0</v>
      </c>
      <c r="G760" s="10">
        <v>0</v>
      </c>
      <c r="H760" s="1">
        <v>197148.69</v>
      </c>
      <c r="I760" s="1">
        <v>0</v>
      </c>
      <c r="J760" s="1">
        <v>0</v>
      </c>
      <c r="K760" s="1">
        <v>197148.69</v>
      </c>
      <c r="L760" s="1">
        <v>2078.59</v>
      </c>
      <c r="M760" s="1">
        <v>0</v>
      </c>
      <c r="N760" s="1">
        <v>0</v>
      </c>
      <c r="O760" s="1">
        <v>2078.59</v>
      </c>
      <c r="P760" s="1">
        <v>0</v>
      </c>
      <c r="Q760" s="1">
        <v>0</v>
      </c>
      <c r="R760" s="1">
        <v>195070.1</v>
      </c>
      <c r="S760" s="1">
        <v>0</v>
      </c>
      <c r="T760" s="1">
        <v>1660.98</v>
      </c>
      <c r="U760" s="1">
        <v>0</v>
      </c>
      <c r="V760" s="1">
        <v>0</v>
      </c>
      <c r="W760" s="1">
        <v>1660.98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171.53</v>
      </c>
      <c r="AI760" s="1">
        <v>0</v>
      </c>
      <c r="AJ760" s="1">
        <v>0</v>
      </c>
      <c r="AK760" s="1">
        <v>0</v>
      </c>
      <c r="AL760" s="1">
        <v>0</v>
      </c>
      <c r="AM760" s="1">
        <v>0</v>
      </c>
      <c r="AN760" s="1">
        <v>0</v>
      </c>
      <c r="AO760" s="1">
        <v>0</v>
      </c>
      <c r="AP760" s="1">
        <v>0</v>
      </c>
      <c r="AQ760" s="1">
        <v>0</v>
      </c>
      <c r="AR760" s="1">
        <v>0</v>
      </c>
      <c r="AS760" s="1">
        <v>0</v>
      </c>
      <c r="AT760" s="1">
        <f t="shared" si="11"/>
        <v>3911.1000000000004</v>
      </c>
      <c r="AU760" s="1">
        <v>0</v>
      </c>
      <c r="AV760" s="1">
        <v>0</v>
      </c>
      <c r="AW760" s="11">
        <v>69</v>
      </c>
      <c r="AX760" s="11">
        <v>179</v>
      </c>
      <c r="AY760" s="1">
        <v>345000</v>
      </c>
      <c r="AZ760" s="1">
        <v>344999.99</v>
      </c>
      <c r="BA760" s="12">
        <v>90</v>
      </c>
      <c r="BB760" s="12">
        <v>50.887853648923297</v>
      </c>
      <c r="BC760" s="12">
        <v>10.11</v>
      </c>
      <c r="BD760" s="12"/>
      <c r="BE760" s="9" t="s">
        <v>1523</v>
      </c>
      <c r="BF760" s="6"/>
      <c r="BG760" s="9" t="s">
        <v>561</v>
      </c>
      <c r="BH760" s="9" t="s">
        <v>571</v>
      </c>
      <c r="BI760" s="9" t="s">
        <v>675</v>
      </c>
      <c r="BJ760" s="9" t="s">
        <v>3</v>
      </c>
      <c r="BK760" s="7" t="s">
        <v>0</v>
      </c>
      <c r="BL760" s="12">
        <v>195070.1</v>
      </c>
      <c r="BM760" s="7" t="s">
        <v>928</v>
      </c>
      <c r="BN760" s="12"/>
      <c r="BO760" s="13">
        <v>42053</v>
      </c>
      <c r="BP760" s="13">
        <v>47501</v>
      </c>
      <c r="BQ760" s="13" t="s">
        <v>1432</v>
      </c>
      <c r="BR760" s="13" t="s">
        <v>1723</v>
      </c>
      <c r="BS760" s="13" t="s">
        <v>1667</v>
      </c>
      <c r="BT760" s="13" t="s">
        <v>1667</v>
      </c>
      <c r="BU760" s="12">
        <v>0</v>
      </c>
      <c r="BV760" s="12">
        <v>0</v>
      </c>
      <c r="BW760" s="12">
        <v>0</v>
      </c>
    </row>
    <row r="761" spans="1:75" s="3" customFormat="1" ht="18.2" customHeight="1" x14ac:dyDescent="0.15">
      <c r="A761" s="14">
        <v>758</v>
      </c>
      <c r="B761" s="15" t="s">
        <v>609</v>
      </c>
      <c r="C761" s="15" t="s">
        <v>34</v>
      </c>
      <c r="D761" s="16">
        <v>45385</v>
      </c>
      <c r="E761" s="2" t="s">
        <v>1234</v>
      </c>
      <c r="F761" s="17">
        <v>0</v>
      </c>
      <c r="G761" s="17">
        <v>0</v>
      </c>
      <c r="H761" s="18">
        <v>149207.82999999999</v>
      </c>
      <c r="I761" s="18">
        <v>0</v>
      </c>
      <c r="J761" s="18">
        <v>0</v>
      </c>
      <c r="K761" s="18">
        <v>149207.82999999999</v>
      </c>
      <c r="L761" s="18">
        <v>1284.33</v>
      </c>
      <c r="M761" s="18">
        <v>0</v>
      </c>
      <c r="N761" s="18">
        <v>0</v>
      </c>
      <c r="O761" s="18">
        <v>1284.33</v>
      </c>
      <c r="P761" s="18">
        <v>0</v>
      </c>
      <c r="Q761" s="18">
        <v>0</v>
      </c>
      <c r="R761" s="18">
        <v>147923.5</v>
      </c>
      <c r="S761" s="18">
        <v>0</v>
      </c>
      <c r="T761" s="18">
        <v>1276.97</v>
      </c>
      <c r="U761" s="18">
        <v>0</v>
      </c>
      <c r="V761" s="18">
        <v>0</v>
      </c>
      <c r="W761" s="18">
        <v>1276.97</v>
      </c>
      <c r="X761" s="18">
        <v>0</v>
      </c>
      <c r="Y761" s="18">
        <v>0</v>
      </c>
      <c r="Z761" s="18">
        <v>0</v>
      </c>
      <c r="AA761" s="18">
        <v>0</v>
      </c>
      <c r="AB761" s="18">
        <v>0</v>
      </c>
      <c r="AC761" s="18">
        <v>0</v>
      </c>
      <c r="AD761" s="18">
        <v>0</v>
      </c>
      <c r="AE761" s="18">
        <v>0</v>
      </c>
      <c r="AF761" s="18">
        <v>0</v>
      </c>
      <c r="AG761" s="18">
        <v>0</v>
      </c>
      <c r="AH761" s="18">
        <v>119.33</v>
      </c>
      <c r="AI761" s="18">
        <v>0</v>
      </c>
      <c r="AJ761" s="18">
        <v>0</v>
      </c>
      <c r="AK761" s="18">
        <v>0</v>
      </c>
      <c r="AL761" s="18">
        <v>0</v>
      </c>
      <c r="AM761" s="18">
        <v>0</v>
      </c>
      <c r="AN761" s="18">
        <v>0</v>
      </c>
      <c r="AO761" s="18">
        <v>0</v>
      </c>
      <c r="AP761" s="18">
        <v>2.48</v>
      </c>
      <c r="AQ761" s="18">
        <v>0</v>
      </c>
      <c r="AR761" s="18">
        <v>3.11</v>
      </c>
      <c r="AS761" s="18">
        <v>0</v>
      </c>
      <c r="AT761" s="1">
        <f t="shared" si="11"/>
        <v>2680</v>
      </c>
      <c r="AU761" s="18">
        <v>0</v>
      </c>
      <c r="AV761" s="18">
        <v>0</v>
      </c>
      <c r="AW761" s="19">
        <v>80</v>
      </c>
      <c r="AX761" s="19">
        <v>190</v>
      </c>
      <c r="AY761" s="18">
        <v>240000</v>
      </c>
      <c r="AZ761" s="18">
        <v>239999.98</v>
      </c>
      <c r="BA761" s="20">
        <v>90</v>
      </c>
      <c r="BB761" s="20">
        <v>55.471317122609797</v>
      </c>
      <c r="BC761" s="20">
        <v>10.27</v>
      </c>
      <c r="BD761" s="20"/>
      <c r="BE761" s="2" t="s">
        <v>1523</v>
      </c>
      <c r="BF761" s="14"/>
      <c r="BG761" s="2" t="s">
        <v>540</v>
      </c>
      <c r="BH761" s="2" t="s">
        <v>558</v>
      </c>
      <c r="BI761" s="2" t="s">
        <v>843</v>
      </c>
      <c r="BJ761" s="2" t="s">
        <v>3</v>
      </c>
      <c r="BK761" s="15" t="s">
        <v>0</v>
      </c>
      <c r="BL761" s="20">
        <v>147923.5</v>
      </c>
      <c r="BM761" s="15" t="s">
        <v>928</v>
      </c>
      <c r="BN761" s="20"/>
      <c r="BO761" s="21">
        <v>42054</v>
      </c>
      <c r="BP761" s="21">
        <v>47836</v>
      </c>
      <c r="BQ761" s="13" t="s">
        <v>1432</v>
      </c>
      <c r="BR761" s="13" t="s">
        <v>1723</v>
      </c>
      <c r="BS761" s="13" t="s">
        <v>1667</v>
      </c>
      <c r="BT761" s="13" t="s">
        <v>1667</v>
      </c>
      <c r="BU761" s="20">
        <v>0</v>
      </c>
      <c r="BV761" s="20">
        <v>0</v>
      </c>
      <c r="BW761" s="20">
        <v>0</v>
      </c>
    </row>
    <row r="762" spans="1:75" s="3" customFormat="1" ht="18.2" customHeight="1" x14ac:dyDescent="0.15">
      <c r="A762" s="6">
        <v>759</v>
      </c>
      <c r="B762" s="7" t="s">
        <v>609</v>
      </c>
      <c r="C762" s="7" t="s">
        <v>34</v>
      </c>
      <c r="D762" s="8">
        <v>45385</v>
      </c>
      <c r="E762" s="9" t="s">
        <v>1235</v>
      </c>
      <c r="F762" s="10">
        <v>0</v>
      </c>
      <c r="G762" s="10">
        <v>0</v>
      </c>
      <c r="H762" s="1">
        <v>109644.5</v>
      </c>
      <c r="I762" s="1">
        <v>0</v>
      </c>
      <c r="J762" s="1">
        <v>0</v>
      </c>
      <c r="K762" s="1">
        <v>109644.5</v>
      </c>
      <c r="L762" s="1">
        <v>937.46</v>
      </c>
      <c r="M762" s="1">
        <v>0</v>
      </c>
      <c r="N762" s="1">
        <v>0</v>
      </c>
      <c r="O762" s="1">
        <v>937.46</v>
      </c>
      <c r="P762" s="1">
        <v>0</v>
      </c>
      <c r="Q762" s="1">
        <v>0</v>
      </c>
      <c r="R762" s="1">
        <v>108707.04</v>
      </c>
      <c r="S762" s="1">
        <v>0</v>
      </c>
      <c r="T762" s="1">
        <v>872.59</v>
      </c>
      <c r="U762" s="1">
        <v>0</v>
      </c>
      <c r="V762" s="1">
        <v>0</v>
      </c>
      <c r="W762" s="1">
        <v>872.59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88.4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26.35</v>
      </c>
      <c r="AQ762" s="1">
        <v>0</v>
      </c>
      <c r="AR762" s="1">
        <v>24.8</v>
      </c>
      <c r="AS762" s="1">
        <v>0</v>
      </c>
      <c r="AT762" s="1">
        <f t="shared" si="11"/>
        <v>1900</v>
      </c>
      <c r="AU762" s="1">
        <v>0</v>
      </c>
      <c r="AV762" s="1">
        <v>0</v>
      </c>
      <c r="AW762" s="11">
        <v>82</v>
      </c>
      <c r="AX762" s="11">
        <v>192</v>
      </c>
      <c r="AY762" s="1">
        <v>177794.07</v>
      </c>
      <c r="AZ762" s="1">
        <v>177794.07</v>
      </c>
      <c r="BA762" s="12">
        <v>90</v>
      </c>
      <c r="BB762" s="12">
        <v>55.027896037252503</v>
      </c>
      <c r="BC762" s="12">
        <v>9.5500000000000007</v>
      </c>
      <c r="BD762" s="12"/>
      <c r="BE762" s="9" t="s">
        <v>1523</v>
      </c>
      <c r="BF762" s="6"/>
      <c r="BG762" s="9" t="s">
        <v>598</v>
      </c>
      <c r="BH762" s="9" t="s">
        <v>921</v>
      </c>
      <c r="BI762" s="9" t="s">
        <v>677</v>
      </c>
      <c r="BJ762" s="9" t="s">
        <v>3</v>
      </c>
      <c r="BK762" s="7" t="s">
        <v>0</v>
      </c>
      <c r="BL762" s="12">
        <v>108707.04</v>
      </c>
      <c r="BM762" s="7" t="s">
        <v>928</v>
      </c>
      <c r="BN762" s="12"/>
      <c r="BO762" s="13">
        <v>42055</v>
      </c>
      <c r="BP762" s="13">
        <v>47899</v>
      </c>
      <c r="BQ762" s="13" t="s">
        <v>1432</v>
      </c>
      <c r="BR762" s="13" t="s">
        <v>1723</v>
      </c>
      <c r="BS762" s="13" t="s">
        <v>1667</v>
      </c>
      <c r="BT762" s="13" t="s">
        <v>1667</v>
      </c>
      <c r="BU762" s="12">
        <v>0</v>
      </c>
      <c r="BV762" s="12">
        <v>0</v>
      </c>
      <c r="BW762" s="12">
        <v>0</v>
      </c>
    </row>
    <row r="763" spans="1:75" s="3" customFormat="1" ht="18.2" customHeight="1" x14ac:dyDescent="0.15">
      <c r="A763" s="14">
        <v>760</v>
      </c>
      <c r="B763" s="15" t="s">
        <v>37</v>
      </c>
      <c r="C763" s="15" t="s">
        <v>34</v>
      </c>
      <c r="D763" s="16">
        <v>45385</v>
      </c>
      <c r="E763" s="2" t="s">
        <v>1236</v>
      </c>
      <c r="F763" s="17">
        <v>0</v>
      </c>
      <c r="G763" s="17">
        <v>0</v>
      </c>
      <c r="H763" s="18">
        <v>93742.33</v>
      </c>
      <c r="I763" s="18">
        <v>0</v>
      </c>
      <c r="J763" s="18">
        <v>0</v>
      </c>
      <c r="K763" s="18">
        <v>93742.33</v>
      </c>
      <c r="L763" s="18">
        <v>2331.4699999999998</v>
      </c>
      <c r="M763" s="18">
        <v>0</v>
      </c>
      <c r="N763" s="18">
        <v>0</v>
      </c>
      <c r="O763" s="18">
        <v>2331.4699999999998</v>
      </c>
      <c r="P763" s="18">
        <v>0</v>
      </c>
      <c r="Q763" s="18">
        <v>0</v>
      </c>
      <c r="R763" s="18">
        <v>91410.86</v>
      </c>
      <c r="S763" s="18">
        <v>0</v>
      </c>
      <c r="T763" s="18">
        <v>749.94</v>
      </c>
      <c r="U763" s="18">
        <v>0</v>
      </c>
      <c r="V763" s="18">
        <v>0</v>
      </c>
      <c r="W763" s="18">
        <v>749.94</v>
      </c>
      <c r="X763" s="18">
        <v>0</v>
      </c>
      <c r="Y763" s="18">
        <v>0</v>
      </c>
      <c r="Z763" s="18">
        <v>0</v>
      </c>
      <c r="AA763" s="18">
        <v>0</v>
      </c>
      <c r="AB763" s="18">
        <v>0</v>
      </c>
      <c r="AC763" s="18">
        <v>0</v>
      </c>
      <c r="AD763" s="18">
        <v>0</v>
      </c>
      <c r="AE763" s="18">
        <v>0</v>
      </c>
      <c r="AF763" s="18">
        <v>0</v>
      </c>
      <c r="AG763" s="18">
        <v>0</v>
      </c>
      <c r="AH763" s="18">
        <v>130.71</v>
      </c>
      <c r="AI763" s="18">
        <v>0</v>
      </c>
      <c r="AJ763" s="18">
        <v>0</v>
      </c>
      <c r="AK763" s="18">
        <v>0</v>
      </c>
      <c r="AL763" s="18">
        <v>0</v>
      </c>
      <c r="AM763" s="18">
        <v>0</v>
      </c>
      <c r="AN763" s="18">
        <v>0</v>
      </c>
      <c r="AO763" s="18">
        <v>0</v>
      </c>
      <c r="AP763" s="18">
        <v>21.39</v>
      </c>
      <c r="AQ763" s="18">
        <v>0</v>
      </c>
      <c r="AR763" s="18">
        <v>20.51</v>
      </c>
      <c r="AS763" s="18">
        <v>0</v>
      </c>
      <c r="AT763" s="1">
        <f t="shared" si="11"/>
        <v>3213</v>
      </c>
      <c r="AU763" s="18">
        <v>0</v>
      </c>
      <c r="AV763" s="18">
        <v>0</v>
      </c>
      <c r="AW763" s="19">
        <v>34</v>
      </c>
      <c r="AX763" s="19">
        <v>144</v>
      </c>
      <c r="AY763" s="18">
        <v>262900</v>
      </c>
      <c r="AZ763" s="18">
        <v>262900</v>
      </c>
      <c r="BA763" s="20">
        <v>89.97</v>
      </c>
      <c r="BB763" s="20">
        <v>31.282750377329801</v>
      </c>
      <c r="BC763" s="20">
        <v>9.6</v>
      </c>
      <c r="BD763" s="20"/>
      <c r="BE763" s="2" t="s">
        <v>1523</v>
      </c>
      <c r="BF763" s="14"/>
      <c r="BG763" s="2" t="s">
        <v>543</v>
      </c>
      <c r="BH763" s="2" t="s">
        <v>582</v>
      </c>
      <c r="BI763" s="2" t="s">
        <v>583</v>
      </c>
      <c r="BJ763" s="2" t="s">
        <v>3</v>
      </c>
      <c r="BK763" s="15" t="s">
        <v>0</v>
      </c>
      <c r="BL763" s="20">
        <v>91410.86</v>
      </c>
      <c r="BM763" s="15" t="s">
        <v>928</v>
      </c>
      <c r="BN763" s="20"/>
      <c r="BO763" s="21">
        <v>42055</v>
      </c>
      <c r="BP763" s="21">
        <v>46438</v>
      </c>
      <c r="BQ763" s="13" t="s">
        <v>1432</v>
      </c>
      <c r="BR763" s="13" t="s">
        <v>1723</v>
      </c>
      <c r="BS763" s="13" t="s">
        <v>1667</v>
      </c>
      <c r="BT763" s="13" t="s">
        <v>1667</v>
      </c>
      <c r="BU763" s="20">
        <v>0</v>
      </c>
      <c r="BV763" s="20">
        <v>0</v>
      </c>
      <c r="BW763" s="20">
        <v>0</v>
      </c>
    </row>
    <row r="764" spans="1:75" s="3" customFormat="1" ht="18.2" customHeight="1" x14ac:dyDescent="0.15">
      <c r="A764" s="6">
        <v>761</v>
      </c>
      <c r="B764" s="7" t="s">
        <v>52</v>
      </c>
      <c r="C764" s="7" t="s">
        <v>34</v>
      </c>
      <c r="D764" s="8">
        <v>45385</v>
      </c>
      <c r="E764" s="9" t="s">
        <v>1237</v>
      </c>
      <c r="F764" s="10">
        <v>0</v>
      </c>
      <c r="G764" s="10">
        <v>0</v>
      </c>
      <c r="H764" s="1">
        <v>156187.56</v>
      </c>
      <c r="I764" s="1">
        <v>0</v>
      </c>
      <c r="J764" s="1">
        <v>0</v>
      </c>
      <c r="K764" s="1">
        <v>156187.56</v>
      </c>
      <c r="L764" s="1">
        <v>1356.29</v>
      </c>
      <c r="M764" s="1">
        <v>0</v>
      </c>
      <c r="N764" s="1">
        <v>0</v>
      </c>
      <c r="O764" s="1">
        <v>1356.29</v>
      </c>
      <c r="P764" s="1">
        <v>0</v>
      </c>
      <c r="Q764" s="1">
        <v>0</v>
      </c>
      <c r="R764" s="1">
        <v>154831.26999999999</v>
      </c>
      <c r="S764" s="1">
        <v>0</v>
      </c>
      <c r="T764" s="1">
        <v>1366.64</v>
      </c>
      <c r="U764" s="1">
        <v>0</v>
      </c>
      <c r="V764" s="1">
        <v>0</v>
      </c>
      <c r="W764" s="1">
        <v>1366.64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124.91</v>
      </c>
      <c r="AI764" s="1">
        <v>0</v>
      </c>
      <c r="AJ764" s="1">
        <v>0</v>
      </c>
      <c r="AK764" s="1">
        <v>0</v>
      </c>
      <c r="AL764" s="1">
        <v>0</v>
      </c>
      <c r="AM764" s="1">
        <v>0</v>
      </c>
      <c r="AN764" s="1">
        <v>0</v>
      </c>
      <c r="AO764" s="1">
        <v>0</v>
      </c>
      <c r="AP764" s="1">
        <v>85.92</v>
      </c>
      <c r="AQ764" s="1">
        <v>0</v>
      </c>
      <c r="AR764" s="1">
        <v>83.76</v>
      </c>
      <c r="AS764" s="1">
        <v>0</v>
      </c>
      <c r="AT764" s="1">
        <f t="shared" si="11"/>
        <v>2850</v>
      </c>
      <c r="AU764" s="1">
        <v>0</v>
      </c>
      <c r="AV764" s="1">
        <v>0</v>
      </c>
      <c r="AW764" s="11">
        <v>79</v>
      </c>
      <c r="AX764" s="11">
        <v>189</v>
      </c>
      <c r="AY764" s="1">
        <v>251221.52</v>
      </c>
      <c r="AZ764" s="1">
        <v>251221.52</v>
      </c>
      <c r="BA764" s="12">
        <v>90</v>
      </c>
      <c r="BB764" s="12">
        <v>55.468234966494897</v>
      </c>
      <c r="BC764" s="12">
        <v>10.5</v>
      </c>
      <c r="BD764" s="12"/>
      <c r="BE764" s="9" t="s">
        <v>1523</v>
      </c>
      <c r="BF764" s="6"/>
      <c r="BG764" s="9" t="s">
        <v>550</v>
      </c>
      <c r="BH764" s="9" t="s">
        <v>551</v>
      </c>
      <c r="BI764" s="9" t="s">
        <v>936</v>
      </c>
      <c r="BJ764" s="9" t="s">
        <v>3</v>
      </c>
      <c r="BK764" s="7" t="s">
        <v>0</v>
      </c>
      <c r="BL764" s="12">
        <v>154831.26999999999</v>
      </c>
      <c r="BM764" s="7" t="s">
        <v>928</v>
      </c>
      <c r="BN764" s="12"/>
      <c r="BO764" s="13">
        <v>42051</v>
      </c>
      <c r="BP764" s="13">
        <v>47803</v>
      </c>
      <c r="BQ764" s="13" t="s">
        <v>1433</v>
      </c>
      <c r="BR764" s="13" t="s">
        <v>1724</v>
      </c>
      <c r="BS764" s="13" t="s">
        <v>1667</v>
      </c>
      <c r="BT764" s="13">
        <v>43952</v>
      </c>
      <c r="BU764" s="12">
        <v>0</v>
      </c>
      <c r="BV764" s="12">
        <v>0</v>
      </c>
      <c r="BW764" s="12">
        <v>0</v>
      </c>
    </row>
    <row r="765" spans="1:75" s="3" customFormat="1" ht="18.2" customHeight="1" x14ac:dyDescent="0.15">
      <c r="A765" s="14">
        <v>762</v>
      </c>
      <c r="B765" s="15" t="s">
        <v>52</v>
      </c>
      <c r="C765" s="15" t="s">
        <v>34</v>
      </c>
      <c r="D765" s="16">
        <v>45385</v>
      </c>
      <c r="E765" s="2" t="s">
        <v>1238</v>
      </c>
      <c r="F765" s="17">
        <v>0</v>
      </c>
      <c r="G765" s="17">
        <v>0</v>
      </c>
      <c r="H765" s="18">
        <v>353530.52</v>
      </c>
      <c r="I765" s="18">
        <v>0</v>
      </c>
      <c r="J765" s="18">
        <v>0</v>
      </c>
      <c r="K765" s="18">
        <v>353530.52</v>
      </c>
      <c r="L765" s="18">
        <v>3568.7</v>
      </c>
      <c r="M765" s="18">
        <v>0</v>
      </c>
      <c r="N765" s="18">
        <v>0</v>
      </c>
      <c r="O765" s="18">
        <v>3568.7</v>
      </c>
      <c r="P765" s="18">
        <v>0</v>
      </c>
      <c r="Q765" s="18">
        <v>0</v>
      </c>
      <c r="R765" s="18">
        <v>349961.82</v>
      </c>
      <c r="S765" s="18">
        <v>0</v>
      </c>
      <c r="T765" s="18">
        <v>2707.45</v>
      </c>
      <c r="U765" s="18">
        <v>0</v>
      </c>
      <c r="V765" s="18">
        <v>0</v>
      </c>
      <c r="W765" s="18">
        <v>2707.45</v>
      </c>
      <c r="X765" s="18">
        <v>0</v>
      </c>
      <c r="Y765" s="18">
        <v>0</v>
      </c>
      <c r="Z765" s="18">
        <v>0</v>
      </c>
      <c r="AA765" s="18">
        <v>0</v>
      </c>
      <c r="AB765" s="18">
        <v>0</v>
      </c>
      <c r="AC765" s="18">
        <v>0</v>
      </c>
      <c r="AD765" s="18">
        <v>0</v>
      </c>
      <c r="AE765" s="18">
        <v>0</v>
      </c>
      <c r="AF765" s="18">
        <v>0</v>
      </c>
      <c r="AG765" s="18">
        <v>0</v>
      </c>
      <c r="AH765" s="18">
        <v>311.22000000000003</v>
      </c>
      <c r="AI765" s="18">
        <v>0</v>
      </c>
      <c r="AJ765" s="18">
        <v>0</v>
      </c>
      <c r="AK765" s="18">
        <v>0</v>
      </c>
      <c r="AL765" s="18">
        <v>0</v>
      </c>
      <c r="AM765" s="18">
        <v>0</v>
      </c>
      <c r="AN765" s="18">
        <v>0</v>
      </c>
      <c r="AO765" s="18">
        <v>0</v>
      </c>
      <c r="AP765" s="18">
        <v>0</v>
      </c>
      <c r="AQ765" s="18">
        <v>0</v>
      </c>
      <c r="AR765" s="18">
        <v>0</v>
      </c>
      <c r="AS765" s="18">
        <v>0</v>
      </c>
      <c r="AT765" s="1">
        <f t="shared" si="11"/>
        <v>6587.37</v>
      </c>
      <c r="AU765" s="18">
        <v>0</v>
      </c>
      <c r="AV765" s="18">
        <v>0</v>
      </c>
      <c r="AW765" s="19">
        <v>73</v>
      </c>
      <c r="AX765" s="19">
        <v>176</v>
      </c>
      <c r="AY765" s="18">
        <v>585000</v>
      </c>
      <c r="AZ765" s="18">
        <v>584999.99</v>
      </c>
      <c r="BA765" s="20">
        <v>87.18</v>
      </c>
      <c r="BB765" s="20">
        <v>52.153285451509198</v>
      </c>
      <c r="BC765" s="20">
        <v>9.19</v>
      </c>
      <c r="BD765" s="20"/>
      <c r="BE765" s="2" t="s">
        <v>1523</v>
      </c>
      <c r="BF765" s="14"/>
      <c r="BG765" s="2" t="s">
        <v>611</v>
      </c>
      <c r="BH765" s="2" t="s">
        <v>796</v>
      </c>
      <c r="BI765" s="2" t="s">
        <v>937</v>
      </c>
      <c r="BJ765" s="2" t="s">
        <v>3</v>
      </c>
      <c r="BK765" s="15" t="s">
        <v>0</v>
      </c>
      <c r="BL765" s="20">
        <v>349961.82</v>
      </c>
      <c r="BM765" s="15" t="s">
        <v>928</v>
      </c>
      <c r="BN765" s="20"/>
      <c r="BO765" s="21">
        <v>42262</v>
      </c>
      <c r="BP765" s="21">
        <v>47618</v>
      </c>
      <c r="BQ765" s="13" t="s">
        <v>1432</v>
      </c>
      <c r="BR765" s="13" t="s">
        <v>1723</v>
      </c>
      <c r="BS765" s="13" t="s">
        <v>1667</v>
      </c>
      <c r="BT765" s="13" t="s">
        <v>1667</v>
      </c>
      <c r="BU765" s="20">
        <v>0</v>
      </c>
      <c r="BV765" s="20">
        <v>0</v>
      </c>
      <c r="BW765" s="20">
        <v>0</v>
      </c>
    </row>
    <row r="766" spans="1:75" s="3" customFormat="1" ht="18.2" customHeight="1" x14ac:dyDescent="0.15">
      <c r="A766" s="6">
        <v>763</v>
      </c>
      <c r="B766" s="7" t="s">
        <v>37</v>
      </c>
      <c r="C766" s="7" t="s">
        <v>34</v>
      </c>
      <c r="D766" s="8">
        <v>45385</v>
      </c>
      <c r="E766" s="9" t="s">
        <v>1239</v>
      </c>
      <c r="F766" s="10">
        <v>1</v>
      </c>
      <c r="G766" s="10">
        <v>0</v>
      </c>
      <c r="H766" s="1">
        <v>296901.96000000002</v>
      </c>
      <c r="I766" s="1">
        <v>2377.66</v>
      </c>
      <c r="J766" s="1">
        <v>0</v>
      </c>
      <c r="K766" s="1">
        <v>299279.62</v>
      </c>
      <c r="L766" s="1">
        <v>2397.83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299279.62</v>
      </c>
      <c r="S766" s="1">
        <v>2300.92</v>
      </c>
      <c r="T766" s="1">
        <v>2518.7199999999998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4819.6400000000003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f t="shared" si="11"/>
        <v>0</v>
      </c>
      <c r="AU766" s="1">
        <v>4775.49</v>
      </c>
      <c r="AV766" s="1">
        <v>4819.6400000000003</v>
      </c>
      <c r="AW766" s="11">
        <v>84</v>
      </c>
      <c r="AX766" s="11">
        <v>194</v>
      </c>
      <c r="AY766" s="1">
        <v>467000</v>
      </c>
      <c r="AZ766" s="1">
        <v>466999.99</v>
      </c>
      <c r="BA766" s="12">
        <v>88.19</v>
      </c>
      <c r="BB766" s="12">
        <v>56.517066922849402</v>
      </c>
      <c r="BC766" s="12">
        <v>10.18</v>
      </c>
      <c r="BD766" s="12"/>
      <c r="BE766" s="9" t="s">
        <v>1523</v>
      </c>
      <c r="BF766" s="6"/>
      <c r="BG766" s="9" t="s">
        <v>543</v>
      </c>
      <c r="BH766" s="9" t="s">
        <v>544</v>
      </c>
      <c r="BI766" s="9" t="s">
        <v>545</v>
      </c>
      <c r="BJ766" s="9" t="s">
        <v>4</v>
      </c>
      <c r="BK766" s="7" t="s">
        <v>0</v>
      </c>
      <c r="BL766" s="12">
        <v>299279.62</v>
      </c>
      <c r="BM766" s="7" t="s">
        <v>928</v>
      </c>
      <c r="BN766" s="12"/>
      <c r="BO766" s="13">
        <v>42055</v>
      </c>
      <c r="BP766" s="13">
        <v>47958</v>
      </c>
      <c r="BQ766" s="13" t="s">
        <v>1432</v>
      </c>
      <c r="BR766" s="13" t="s">
        <v>1723</v>
      </c>
      <c r="BS766" s="13" t="s">
        <v>1667</v>
      </c>
      <c r="BT766" s="13" t="s">
        <v>1667</v>
      </c>
      <c r="BU766" s="12">
        <v>232.19</v>
      </c>
      <c r="BV766" s="12">
        <v>0</v>
      </c>
      <c r="BW766" s="12">
        <v>0</v>
      </c>
    </row>
    <row r="767" spans="1:75" s="3" customFormat="1" ht="18.2" customHeight="1" x14ac:dyDescent="0.15">
      <c r="A767" s="14">
        <v>764</v>
      </c>
      <c r="B767" s="15" t="s">
        <v>37</v>
      </c>
      <c r="C767" s="15" t="s">
        <v>34</v>
      </c>
      <c r="D767" s="16">
        <v>45385</v>
      </c>
      <c r="E767" s="2" t="s">
        <v>1240</v>
      </c>
      <c r="F767" s="17">
        <v>0</v>
      </c>
      <c r="G767" s="17">
        <v>0</v>
      </c>
      <c r="H767" s="18">
        <v>319667.75</v>
      </c>
      <c r="I767" s="18">
        <v>0</v>
      </c>
      <c r="J767" s="18">
        <v>0</v>
      </c>
      <c r="K767" s="18">
        <v>319667.75</v>
      </c>
      <c r="L767" s="18">
        <v>2668.97</v>
      </c>
      <c r="M767" s="18">
        <v>0</v>
      </c>
      <c r="N767" s="18">
        <v>0</v>
      </c>
      <c r="O767" s="18">
        <v>2668.97</v>
      </c>
      <c r="P767" s="18">
        <v>0</v>
      </c>
      <c r="Q767" s="18">
        <v>0</v>
      </c>
      <c r="R767" s="18">
        <v>316998.78000000003</v>
      </c>
      <c r="S767" s="18">
        <v>0</v>
      </c>
      <c r="T767" s="18">
        <v>2711.85</v>
      </c>
      <c r="U767" s="18">
        <v>0</v>
      </c>
      <c r="V767" s="18">
        <v>0</v>
      </c>
      <c r="W767" s="18">
        <v>2711.85</v>
      </c>
      <c r="X767" s="18">
        <v>0</v>
      </c>
      <c r="Y767" s="18">
        <v>0</v>
      </c>
      <c r="Z767" s="18">
        <v>0</v>
      </c>
      <c r="AA767" s="18">
        <v>0</v>
      </c>
      <c r="AB767" s="18">
        <v>0</v>
      </c>
      <c r="AC767" s="18">
        <v>0</v>
      </c>
      <c r="AD767" s="18">
        <v>0</v>
      </c>
      <c r="AE767" s="18">
        <v>0</v>
      </c>
      <c r="AF767" s="18">
        <v>0</v>
      </c>
      <c r="AG767" s="18">
        <v>0</v>
      </c>
      <c r="AH767" s="18">
        <v>253.07</v>
      </c>
      <c r="AI767" s="18">
        <v>0</v>
      </c>
      <c r="AJ767" s="18">
        <v>0</v>
      </c>
      <c r="AK767" s="18">
        <v>0</v>
      </c>
      <c r="AL767" s="18">
        <v>0</v>
      </c>
      <c r="AM767" s="18">
        <v>0</v>
      </c>
      <c r="AN767" s="18">
        <v>0</v>
      </c>
      <c r="AO767" s="18">
        <v>0</v>
      </c>
      <c r="AP767" s="18">
        <v>66.66</v>
      </c>
      <c r="AQ767" s="18">
        <v>0</v>
      </c>
      <c r="AR767" s="18">
        <v>0.55000000000000004</v>
      </c>
      <c r="AS767" s="18">
        <v>0</v>
      </c>
      <c r="AT767" s="1">
        <f t="shared" si="11"/>
        <v>5700</v>
      </c>
      <c r="AU767" s="18">
        <v>0</v>
      </c>
      <c r="AV767" s="18">
        <v>0</v>
      </c>
      <c r="AW767" s="19">
        <v>82</v>
      </c>
      <c r="AX767" s="19">
        <v>192</v>
      </c>
      <c r="AY767" s="18">
        <v>509000</v>
      </c>
      <c r="AZ767" s="18">
        <v>508999.98</v>
      </c>
      <c r="BA767" s="20">
        <v>88.55</v>
      </c>
      <c r="BB767" s="20">
        <v>55.147825288716099</v>
      </c>
      <c r="BC767" s="20">
        <v>10.18</v>
      </c>
      <c r="BD767" s="20"/>
      <c r="BE767" s="2" t="s">
        <v>1523</v>
      </c>
      <c r="BF767" s="14"/>
      <c r="BG767" s="2" t="s">
        <v>567</v>
      </c>
      <c r="BH767" s="2" t="s">
        <v>568</v>
      </c>
      <c r="BI767" s="2" t="s">
        <v>938</v>
      </c>
      <c r="BJ767" s="2" t="s">
        <v>3</v>
      </c>
      <c r="BK767" s="15" t="s">
        <v>0</v>
      </c>
      <c r="BL767" s="20">
        <v>316998.78000000003</v>
      </c>
      <c r="BM767" s="15" t="s">
        <v>928</v>
      </c>
      <c r="BN767" s="20"/>
      <c r="BO767" s="21">
        <v>42053</v>
      </c>
      <c r="BP767" s="21">
        <v>47897</v>
      </c>
      <c r="BQ767" s="13" t="s">
        <v>1432</v>
      </c>
      <c r="BR767" s="13" t="s">
        <v>1723</v>
      </c>
      <c r="BS767" s="13" t="s">
        <v>1667</v>
      </c>
      <c r="BT767" s="13" t="s">
        <v>1667</v>
      </c>
      <c r="BU767" s="20">
        <v>0</v>
      </c>
      <c r="BV767" s="20">
        <v>0</v>
      </c>
      <c r="BW767" s="20">
        <v>0</v>
      </c>
    </row>
    <row r="768" spans="1:75" s="3" customFormat="1" ht="18.2" customHeight="1" x14ac:dyDescent="0.15">
      <c r="A768" s="6">
        <v>765</v>
      </c>
      <c r="B768" s="7" t="s">
        <v>609</v>
      </c>
      <c r="C768" s="7" t="s">
        <v>34</v>
      </c>
      <c r="D768" s="8">
        <v>45385</v>
      </c>
      <c r="E768" s="9" t="s">
        <v>1241</v>
      </c>
      <c r="F768" s="10">
        <v>0</v>
      </c>
      <c r="G768" s="10">
        <v>1</v>
      </c>
      <c r="H768" s="1">
        <v>370084</v>
      </c>
      <c r="I768" s="1">
        <v>8942.58</v>
      </c>
      <c r="J768" s="1">
        <v>0</v>
      </c>
      <c r="K768" s="1">
        <v>379026.58</v>
      </c>
      <c r="L768" s="1">
        <v>4525.6899999999996</v>
      </c>
      <c r="M768" s="1">
        <v>0</v>
      </c>
      <c r="N768" s="1">
        <v>8942.58</v>
      </c>
      <c r="O768" s="1">
        <v>4525.6899999999996</v>
      </c>
      <c r="P768" s="1">
        <v>0</v>
      </c>
      <c r="Q768" s="1">
        <v>0</v>
      </c>
      <c r="R768" s="1">
        <v>365558.31</v>
      </c>
      <c r="S768" s="1">
        <v>6104.16</v>
      </c>
      <c r="T768" s="1">
        <v>2997.68</v>
      </c>
      <c r="U768" s="1">
        <v>0</v>
      </c>
      <c r="V768" s="1">
        <v>6104.16</v>
      </c>
      <c r="W768" s="1">
        <v>2997.68</v>
      </c>
      <c r="X768" s="1">
        <v>0</v>
      </c>
      <c r="Y768" s="1">
        <v>0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345.58</v>
      </c>
      <c r="AI768" s="1">
        <v>0</v>
      </c>
      <c r="AJ768" s="1">
        <v>0</v>
      </c>
      <c r="AK768" s="1">
        <v>0</v>
      </c>
      <c r="AL768" s="1">
        <v>700</v>
      </c>
      <c r="AM768" s="1">
        <v>0</v>
      </c>
      <c r="AN768" s="1">
        <v>0</v>
      </c>
      <c r="AO768" s="1">
        <v>428.36</v>
      </c>
      <c r="AP768" s="1">
        <v>55.95</v>
      </c>
      <c r="AQ768" s="1">
        <v>0</v>
      </c>
      <c r="AR768" s="1">
        <v>0</v>
      </c>
      <c r="AS768" s="1">
        <v>0</v>
      </c>
      <c r="AT768" s="1">
        <f t="shared" si="11"/>
        <v>24100</v>
      </c>
      <c r="AU768" s="1">
        <v>0</v>
      </c>
      <c r="AV768" s="1">
        <v>0</v>
      </c>
      <c r="AW768" s="11">
        <v>62</v>
      </c>
      <c r="AX768" s="11">
        <v>171</v>
      </c>
      <c r="AY768" s="1">
        <v>695030.01</v>
      </c>
      <c r="AZ768" s="1">
        <v>695030.01</v>
      </c>
      <c r="BA768" s="12">
        <v>79</v>
      </c>
      <c r="BB768" s="12">
        <v>41.550877047740698</v>
      </c>
      <c r="BC768" s="12">
        <v>9.7200000000000006</v>
      </c>
      <c r="BD768" s="12"/>
      <c r="BE768" s="9" t="s">
        <v>1523</v>
      </c>
      <c r="BF768" s="6"/>
      <c r="BG768" s="9" t="s">
        <v>550</v>
      </c>
      <c r="BH768" s="9" t="s">
        <v>570</v>
      </c>
      <c r="BI768" s="9" t="s">
        <v>939</v>
      </c>
      <c r="BJ768" s="9" t="s">
        <v>3</v>
      </c>
      <c r="BK768" s="7" t="s">
        <v>0</v>
      </c>
      <c r="BL768" s="12">
        <v>365558.31</v>
      </c>
      <c r="BM768" s="7" t="s">
        <v>928</v>
      </c>
      <c r="BN768" s="12"/>
      <c r="BO768" s="13">
        <v>42080</v>
      </c>
      <c r="BP768" s="13">
        <v>47286</v>
      </c>
      <c r="BQ768" s="13" t="s">
        <v>1432</v>
      </c>
      <c r="BR768" s="13" t="s">
        <v>1723</v>
      </c>
      <c r="BS768" s="13" t="s">
        <v>1667</v>
      </c>
      <c r="BT768" s="13" t="s">
        <v>1667</v>
      </c>
      <c r="BU768" s="12">
        <v>0</v>
      </c>
      <c r="BV768" s="12">
        <v>0</v>
      </c>
      <c r="BW768" s="12">
        <v>0</v>
      </c>
    </row>
    <row r="769" spans="1:75" s="3" customFormat="1" ht="18.2" customHeight="1" x14ac:dyDescent="0.15">
      <c r="A769" s="14">
        <v>766</v>
      </c>
      <c r="B769" s="15" t="s">
        <v>609</v>
      </c>
      <c r="C769" s="15" t="s">
        <v>34</v>
      </c>
      <c r="D769" s="16">
        <v>45385</v>
      </c>
      <c r="E769" s="2" t="s">
        <v>470</v>
      </c>
      <c r="F769" s="17">
        <v>103</v>
      </c>
      <c r="G769" s="17">
        <v>102</v>
      </c>
      <c r="H769" s="18">
        <v>218280.02</v>
      </c>
      <c r="I769" s="18">
        <v>171494.39</v>
      </c>
      <c r="J769" s="18">
        <v>0</v>
      </c>
      <c r="K769" s="18">
        <v>389774.41</v>
      </c>
      <c r="L769" s="18">
        <v>2464.12</v>
      </c>
      <c r="M769" s="18">
        <v>0</v>
      </c>
      <c r="N769" s="18">
        <v>0</v>
      </c>
      <c r="O769" s="18">
        <v>0</v>
      </c>
      <c r="P769" s="18">
        <v>0</v>
      </c>
      <c r="Q769" s="18">
        <v>0</v>
      </c>
      <c r="R769" s="18">
        <v>389774.41</v>
      </c>
      <c r="S769" s="18">
        <v>264983.56</v>
      </c>
      <c r="T769" s="18">
        <v>1773.53</v>
      </c>
      <c r="U769" s="18">
        <v>0</v>
      </c>
      <c r="V769" s="18">
        <v>0</v>
      </c>
      <c r="W769" s="18">
        <v>0</v>
      </c>
      <c r="X769" s="18">
        <v>0</v>
      </c>
      <c r="Y769" s="18">
        <v>0</v>
      </c>
      <c r="Z769" s="18">
        <v>266757.09000000003</v>
      </c>
      <c r="AA769" s="18">
        <v>0</v>
      </c>
      <c r="AB769" s="18">
        <v>0</v>
      </c>
      <c r="AC769" s="18">
        <v>0</v>
      </c>
      <c r="AD769" s="18">
        <v>0</v>
      </c>
      <c r="AE769" s="18">
        <v>0</v>
      </c>
      <c r="AF769" s="18">
        <v>0</v>
      </c>
      <c r="AG769" s="18">
        <v>0</v>
      </c>
      <c r="AH769" s="18">
        <v>0</v>
      </c>
      <c r="AI769" s="18">
        <v>0</v>
      </c>
      <c r="AJ769" s="18">
        <v>0</v>
      </c>
      <c r="AK769" s="18">
        <v>0</v>
      </c>
      <c r="AL769" s="18">
        <v>0</v>
      </c>
      <c r="AM769" s="18">
        <v>0</v>
      </c>
      <c r="AN769" s="18">
        <v>0</v>
      </c>
      <c r="AO769" s="18">
        <v>0</v>
      </c>
      <c r="AP769" s="18">
        <v>0</v>
      </c>
      <c r="AQ769" s="18">
        <v>0</v>
      </c>
      <c r="AR769" s="18">
        <v>0</v>
      </c>
      <c r="AS769" s="18">
        <v>0</v>
      </c>
      <c r="AT769" s="1">
        <f t="shared" si="11"/>
        <v>0</v>
      </c>
      <c r="AU769" s="18">
        <v>173958.51</v>
      </c>
      <c r="AV769" s="18">
        <v>266757.09000000003</v>
      </c>
      <c r="AW769" s="19">
        <v>66</v>
      </c>
      <c r="AX769" s="19">
        <v>175</v>
      </c>
      <c r="AY769" s="18">
        <v>395000</v>
      </c>
      <c r="AZ769" s="18">
        <v>395000</v>
      </c>
      <c r="BA769" s="20">
        <v>90</v>
      </c>
      <c r="BB769" s="20">
        <v>88.809359240506296</v>
      </c>
      <c r="BC769" s="20">
        <v>9.75</v>
      </c>
      <c r="BD769" s="20"/>
      <c r="BE769" s="2" t="s">
        <v>1521</v>
      </c>
      <c r="BF769" s="14"/>
      <c r="BG769" s="2" t="s">
        <v>641</v>
      </c>
      <c r="BH769" s="2" t="s">
        <v>642</v>
      </c>
      <c r="BI769" s="2" t="s">
        <v>667</v>
      </c>
      <c r="BJ769" s="2" t="s">
        <v>1522</v>
      </c>
      <c r="BK769" s="15" t="s">
        <v>0</v>
      </c>
      <c r="BL769" s="20">
        <v>389774.41</v>
      </c>
      <c r="BM769" s="15" t="s">
        <v>928</v>
      </c>
      <c r="BN769" s="20"/>
      <c r="BO769" s="21">
        <v>42080</v>
      </c>
      <c r="BP769" s="21">
        <v>47408</v>
      </c>
      <c r="BQ769" s="13" t="s">
        <v>1495</v>
      </c>
      <c r="BR769" s="13" t="s">
        <v>1728</v>
      </c>
      <c r="BS769" s="13" t="s">
        <v>1667</v>
      </c>
      <c r="BT769" s="13">
        <v>43952</v>
      </c>
      <c r="BU769" s="20">
        <v>24792.720000000001</v>
      </c>
      <c r="BV769" s="20">
        <v>0</v>
      </c>
      <c r="BW769" s="20">
        <v>0</v>
      </c>
    </row>
    <row r="770" spans="1:75" s="3" customFormat="1" ht="18.2" customHeight="1" x14ac:dyDescent="0.15">
      <c r="A770" s="6">
        <v>767</v>
      </c>
      <c r="B770" s="7" t="s">
        <v>609</v>
      </c>
      <c r="C770" s="7" t="s">
        <v>34</v>
      </c>
      <c r="D770" s="8">
        <v>45385</v>
      </c>
      <c r="E770" s="9" t="s">
        <v>1510</v>
      </c>
      <c r="F770" s="10">
        <v>0</v>
      </c>
      <c r="G770" s="10">
        <v>0</v>
      </c>
      <c r="H770" s="1">
        <v>136779.53</v>
      </c>
      <c r="I770" s="1">
        <v>0</v>
      </c>
      <c r="J770" s="1">
        <v>0</v>
      </c>
      <c r="K770" s="1">
        <v>136779.53</v>
      </c>
      <c r="L770" s="1">
        <v>990.34</v>
      </c>
      <c r="M770" s="1">
        <v>0</v>
      </c>
      <c r="N770" s="1">
        <v>0</v>
      </c>
      <c r="O770" s="1">
        <v>990.34</v>
      </c>
      <c r="P770" s="1">
        <v>0</v>
      </c>
      <c r="Q770" s="1">
        <v>0</v>
      </c>
      <c r="R770" s="1">
        <v>135789.19</v>
      </c>
      <c r="S770" s="1">
        <v>0</v>
      </c>
      <c r="T770" s="1">
        <v>1094.24</v>
      </c>
      <c r="U770" s="1">
        <v>0</v>
      </c>
      <c r="V770" s="1">
        <v>0</v>
      </c>
      <c r="W770" s="1">
        <v>1094.24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106.63</v>
      </c>
      <c r="AI770" s="1">
        <v>0</v>
      </c>
      <c r="AJ770" s="1">
        <v>0</v>
      </c>
      <c r="AK770" s="1">
        <v>0</v>
      </c>
      <c r="AL770" s="1">
        <v>0</v>
      </c>
      <c r="AM770" s="1">
        <v>0</v>
      </c>
      <c r="AN770" s="1">
        <v>0</v>
      </c>
      <c r="AO770" s="1">
        <v>0</v>
      </c>
      <c r="AP770" s="1">
        <v>2500</v>
      </c>
      <c r="AQ770" s="1">
        <v>0</v>
      </c>
      <c r="AR770" s="1">
        <v>2191.21</v>
      </c>
      <c r="AS770" s="1">
        <v>0</v>
      </c>
      <c r="AT770" s="1">
        <f t="shared" si="11"/>
        <v>2500</v>
      </c>
      <c r="AU770" s="1">
        <v>0</v>
      </c>
      <c r="AV770" s="1">
        <v>0</v>
      </c>
      <c r="AW770" s="11">
        <v>135</v>
      </c>
      <c r="AX770" s="11">
        <v>196</v>
      </c>
      <c r="AY770" s="1">
        <v>561842.40881299996</v>
      </c>
      <c r="AZ770" s="1">
        <v>200428.87</v>
      </c>
      <c r="BA770" s="12">
        <v>90</v>
      </c>
      <c r="BB770" s="12">
        <v>60.9743850773594</v>
      </c>
      <c r="BC770" s="12">
        <v>9.6</v>
      </c>
      <c r="BD770" s="12"/>
      <c r="BE770" s="9" t="s">
        <v>1523</v>
      </c>
      <c r="BF770" s="6"/>
      <c r="BG770" s="9" t="s">
        <v>617</v>
      </c>
      <c r="BH770" s="9" t="s">
        <v>618</v>
      </c>
      <c r="BI770" s="9" t="s">
        <v>619</v>
      </c>
      <c r="BJ770" s="9" t="s">
        <v>3</v>
      </c>
      <c r="BK770" s="7" t="s">
        <v>0</v>
      </c>
      <c r="BL770" s="12">
        <v>135789.19</v>
      </c>
      <c r="BM770" s="7" t="s">
        <v>928</v>
      </c>
      <c r="BN770" s="12"/>
      <c r="BO770" s="13">
        <v>43545</v>
      </c>
      <c r="BP770" s="13">
        <v>49511</v>
      </c>
      <c r="BQ770" s="13" t="s">
        <v>1432</v>
      </c>
      <c r="BR770" s="13" t="s">
        <v>1723</v>
      </c>
      <c r="BS770" s="13" t="s">
        <v>1667</v>
      </c>
      <c r="BT770" s="13" t="s">
        <v>1667</v>
      </c>
      <c r="BU770" s="12">
        <v>0</v>
      </c>
      <c r="BV770" s="12">
        <v>0</v>
      </c>
      <c r="BW770" s="12">
        <v>0</v>
      </c>
    </row>
    <row r="771" spans="1:75" s="3" customFormat="1" ht="18.2" customHeight="1" x14ac:dyDescent="0.15">
      <c r="A771" s="14">
        <v>768</v>
      </c>
      <c r="B771" s="15" t="s">
        <v>609</v>
      </c>
      <c r="C771" s="15" t="s">
        <v>34</v>
      </c>
      <c r="D771" s="16">
        <v>45385</v>
      </c>
      <c r="E771" s="2" t="s">
        <v>1242</v>
      </c>
      <c r="F771" s="17">
        <v>0</v>
      </c>
      <c r="G771" s="17">
        <v>0</v>
      </c>
      <c r="H771" s="18">
        <v>102736.76</v>
      </c>
      <c r="I771" s="18">
        <v>0</v>
      </c>
      <c r="J771" s="18">
        <v>0</v>
      </c>
      <c r="K771" s="18">
        <v>102736.76</v>
      </c>
      <c r="L771" s="18">
        <v>4269.99</v>
      </c>
      <c r="M771" s="18">
        <v>0</v>
      </c>
      <c r="N771" s="18">
        <v>0</v>
      </c>
      <c r="O771" s="18">
        <v>4269.99</v>
      </c>
      <c r="P771" s="18">
        <v>0</v>
      </c>
      <c r="Q771" s="18">
        <v>0</v>
      </c>
      <c r="R771" s="18">
        <v>98466.77</v>
      </c>
      <c r="S771" s="18">
        <v>0</v>
      </c>
      <c r="T771" s="18">
        <v>865.56</v>
      </c>
      <c r="U771" s="18">
        <v>0</v>
      </c>
      <c r="V771" s="18">
        <v>0</v>
      </c>
      <c r="W771" s="18">
        <v>865.56</v>
      </c>
      <c r="X771" s="18">
        <v>0</v>
      </c>
      <c r="Y771" s="18">
        <v>0</v>
      </c>
      <c r="Z771" s="18">
        <v>0</v>
      </c>
      <c r="AA771" s="18">
        <v>0</v>
      </c>
      <c r="AB771" s="18">
        <v>0</v>
      </c>
      <c r="AC771" s="18">
        <v>0</v>
      </c>
      <c r="AD771" s="18">
        <v>0</v>
      </c>
      <c r="AE771" s="18">
        <v>0</v>
      </c>
      <c r="AF771" s="18">
        <v>0</v>
      </c>
      <c r="AG771" s="18">
        <v>0</v>
      </c>
      <c r="AH771" s="18">
        <v>201.25</v>
      </c>
      <c r="AI771" s="18">
        <v>0</v>
      </c>
      <c r="AJ771" s="18">
        <v>0</v>
      </c>
      <c r="AK771" s="18">
        <v>0</v>
      </c>
      <c r="AL771" s="18">
        <v>0</v>
      </c>
      <c r="AM771" s="18">
        <v>0</v>
      </c>
      <c r="AN771" s="18">
        <v>0</v>
      </c>
      <c r="AO771" s="18">
        <v>0</v>
      </c>
      <c r="AP771" s="18">
        <v>0</v>
      </c>
      <c r="AQ771" s="18">
        <v>0</v>
      </c>
      <c r="AR771" s="18">
        <v>0</v>
      </c>
      <c r="AS771" s="18">
        <v>0</v>
      </c>
      <c r="AT771" s="1">
        <f t="shared" ref="AT771:AT834" si="12">AQ771-AR771-AS771+AP771+AO771+AN771+AL771+AI771+AH771+AG771+AF771+AA771+W771+V771+Q771+P771+O771+N771-J771</f>
        <v>5336.7999999999993</v>
      </c>
      <c r="AU771" s="18">
        <v>0</v>
      </c>
      <c r="AV771" s="18">
        <v>0</v>
      </c>
      <c r="AW771" s="19">
        <v>21</v>
      </c>
      <c r="AX771" s="19">
        <v>130</v>
      </c>
      <c r="AY771" s="18">
        <v>404752.3</v>
      </c>
      <c r="AZ771" s="18">
        <v>404752.3</v>
      </c>
      <c r="BA771" s="20">
        <v>87.21</v>
      </c>
      <c r="BB771" s="20">
        <v>21.2161537110475</v>
      </c>
      <c r="BC771" s="20">
        <v>10.11</v>
      </c>
      <c r="BD771" s="20"/>
      <c r="BE771" s="2" t="s">
        <v>1521</v>
      </c>
      <c r="BF771" s="14"/>
      <c r="BG771" s="2" t="s">
        <v>644</v>
      </c>
      <c r="BH771" s="2" t="s">
        <v>671</v>
      </c>
      <c r="BI771" s="2" t="s">
        <v>673</v>
      </c>
      <c r="BJ771" s="2" t="s">
        <v>3</v>
      </c>
      <c r="BK771" s="15" t="s">
        <v>0</v>
      </c>
      <c r="BL771" s="20">
        <v>98466.77</v>
      </c>
      <c r="BM771" s="15" t="s">
        <v>928</v>
      </c>
      <c r="BN771" s="20"/>
      <c r="BO771" s="21">
        <v>42083</v>
      </c>
      <c r="BP771" s="21">
        <v>46042</v>
      </c>
      <c r="BQ771" s="13" t="s">
        <v>1432</v>
      </c>
      <c r="BR771" s="13" t="s">
        <v>1723</v>
      </c>
      <c r="BS771" s="13" t="s">
        <v>1667</v>
      </c>
      <c r="BT771" s="13" t="s">
        <v>1667</v>
      </c>
      <c r="BU771" s="20">
        <v>0</v>
      </c>
      <c r="BV771" s="20">
        <v>0</v>
      </c>
      <c r="BW771" s="20">
        <v>0</v>
      </c>
    </row>
    <row r="772" spans="1:75" s="3" customFormat="1" ht="18.2" customHeight="1" x14ac:dyDescent="0.15">
      <c r="A772" s="6">
        <v>769</v>
      </c>
      <c r="B772" s="7" t="s">
        <v>609</v>
      </c>
      <c r="C772" s="7" t="s">
        <v>34</v>
      </c>
      <c r="D772" s="8">
        <v>45385</v>
      </c>
      <c r="E772" s="9" t="s">
        <v>1243</v>
      </c>
      <c r="F772" s="10">
        <v>1</v>
      </c>
      <c r="G772" s="10">
        <v>0</v>
      </c>
      <c r="H772" s="1">
        <v>130716.35</v>
      </c>
      <c r="I772" s="1">
        <v>1256.6400000000001</v>
      </c>
      <c r="J772" s="1">
        <v>0</v>
      </c>
      <c r="K772" s="1">
        <v>131972.99</v>
      </c>
      <c r="L772" s="1">
        <v>1267.53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131972.99</v>
      </c>
      <c r="S772" s="1">
        <v>1143.77</v>
      </c>
      <c r="T772" s="1">
        <v>1132.8800000000001</v>
      </c>
      <c r="U772" s="1">
        <v>0</v>
      </c>
      <c r="V772" s="1">
        <v>0</v>
      </c>
      <c r="W772" s="1">
        <v>0</v>
      </c>
      <c r="X772" s="1">
        <v>0</v>
      </c>
      <c r="Y772" s="1">
        <v>0</v>
      </c>
      <c r="Z772" s="1">
        <v>2276.65</v>
      </c>
      <c r="AA772" s="1">
        <v>0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0</v>
      </c>
      <c r="AI772" s="1">
        <v>0</v>
      </c>
      <c r="AJ772" s="1">
        <v>0</v>
      </c>
      <c r="AK772" s="1">
        <v>0</v>
      </c>
      <c r="AL772" s="1">
        <v>0</v>
      </c>
      <c r="AM772" s="1">
        <v>0</v>
      </c>
      <c r="AN772" s="1">
        <v>0</v>
      </c>
      <c r="AO772" s="1">
        <v>0</v>
      </c>
      <c r="AP772" s="1">
        <v>0</v>
      </c>
      <c r="AQ772" s="1">
        <v>0</v>
      </c>
      <c r="AR772" s="1">
        <v>0</v>
      </c>
      <c r="AS772" s="1">
        <v>0</v>
      </c>
      <c r="AT772" s="1">
        <f t="shared" si="12"/>
        <v>0</v>
      </c>
      <c r="AU772" s="1">
        <v>2524.17</v>
      </c>
      <c r="AV772" s="1">
        <v>2276.65</v>
      </c>
      <c r="AW772" s="11">
        <v>73</v>
      </c>
      <c r="AX772" s="11">
        <v>181</v>
      </c>
      <c r="AY772" s="1">
        <v>218879.58</v>
      </c>
      <c r="AZ772" s="1">
        <v>218879.58</v>
      </c>
      <c r="BA772" s="12">
        <v>90</v>
      </c>
      <c r="BB772" s="12">
        <v>54.265313831468397</v>
      </c>
      <c r="BC772" s="12">
        <v>10.4</v>
      </c>
      <c r="BD772" s="12"/>
      <c r="BE772" s="9" t="s">
        <v>1523</v>
      </c>
      <c r="BF772" s="6"/>
      <c r="BG772" s="9" t="s">
        <v>598</v>
      </c>
      <c r="BH772" s="9" t="s">
        <v>599</v>
      </c>
      <c r="BI772" s="9" t="s">
        <v>920</v>
      </c>
      <c r="BJ772" s="9" t="s">
        <v>4</v>
      </c>
      <c r="BK772" s="7" t="s">
        <v>0</v>
      </c>
      <c r="BL772" s="12">
        <v>131972.99</v>
      </c>
      <c r="BM772" s="7" t="s">
        <v>928</v>
      </c>
      <c r="BN772" s="12"/>
      <c r="BO772" s="13">
        <v>42118</v>
      </c>
      <c r="BP772" s="13">
        <v>47627</v>
      </c>
      <c r="BQ772" s="13" t="s">
        <v>1434</v>
      </c>
      <c r="BR772" s="13" t="s">
        <v>1726</v>
      </c>
      <c r="BS772" s="13" t="s">
        <v>1667</v>
      </c>
      <c r="BT772" s="13" t="s">
        <v>1667</v>
      </c>
      <c r="BU772" s="12">
        <v>217.64</v>
      </c>
      <c r="BV772" s="12">
        <v>0</v>
      </c>
      <c r="BW772" s="12">
        <v>0</v>
      </c>
    </row>
    <row r="773" spans="1:75" s="3" customFormat="1" ht="18.2" customHeight="1" x14ac:dyDescent="0.15">
      <c r="A773" s="14">
        <v>770</v>
      </c>
      <c r="B773" s="15" t="s">
        <v>609</v>
      </c>
      <c r="C773" s="15" t="s">
        <v>34</v>
      </c>
      <c r="D773" s="16">
        <v>45385</v>
      </c>
      <c r="E773" s="2" t="s">
        <v>1244</v>
      </c>
      <c r="F773" s="17">
        <v>0</v>
      </c>
      <c r="G773" s="17">
        <v>0</v>
      </c>
      <c r="H773" s="18">
        <v>229100.77</v>
      </c>
      <c r="I773" s="18">
        <v>0</v>
      </c>
      <c r="J773" s="18">
        <v>0</v>
      </c>
      <c r="K773" s="18">
        <v>229100.77</v>
      </c>
      <c r="L773" s="18">
        <v>1916.6</v>
      </c>
      <c r="M773" s="18">
        <v>0</v>
      </c>
      <c r="N773" s="18">
        <v>0</v>
      </c>
      <c r="O773" s="18">
        <v>1916.6</v>
      </c>
      <c r="P773" s="18">
        <v>0</v>
      </c>
      <c r="Q773" s="18">
        <v>0</v>
      </c>
      <c r="R773" s="18">
        <v>227184.17</v>
      </c>
      <c r="S773" s="18">
        <v>0</v>
      </c>
      <c r="T773" s="18">
        <v>1691.53</v>
      </c>
      <c r="U773" s="18">
        <v>0</v>
      </c>
      <c r="V773" s="18">
        <v>0</v>
      </c>
      <c r="W773" s="18">
        <v>1691.53</v>
      </c>
      <c r="X773" s="18">
        <v>0</v>
      </c>
      <c r="Y773" s="18">
        <v>0</v>
      </c>
      <c r="Z773" s="18">
        <v>0</v>
      </c>
      <c r="AA773" s="18">
        <v>0</v>
      </c>
      <c r="AB773" s="18">
        <v>0</v>
      </c>
      <c r="AC773" s="18">
        <v>0</v>
      </c>
      <c r="AD773" s="18">
        <v>0</v>
      </c>
      <c r="AE773" s="18">
        <v>0</v>
      </c>
      <c r="AF773" s="18">
        <v>0</v>
      </c>
      <c r="AG773" s="18">
        <v>0</v>
      </c>
      <c r="AH773" s="18">
        <v>184.66</v>
      </c>
      <c r="AI773" s="18">
        <v>0</v>
      </c>
      <c r="AJ773" s="18">
        <v>0</v>
      </c>
      <c r="AK773" s="18">
        <v>0</v>
      </c>
      <c r="AL773" s="18">
        <v>0</v>
      </c>
      <c r="AM773" s="18">
        <v>0</v>
      </c>
      <c r="AN773" s="18">
        <v>0</v>
      </c>
      <c r="AO773" s="18">
        <v>0</v>
      </c>
      <c r="AP773" s="18">
        <v>39.01</v>
      </c>
      <c r="AQ773" s="18">
        <v>0</v>
      </c>
      <c r="AR773" s="18">
        <v>38.799999999999997</v>
      </c>
      <c r="AS773" s="18">
        <v>0</v>
      </c>
      <c r="AT773" s="1">
        <f t="shared" si="12"/>
        <v>3793</v>
      </c>
      <c r="AU773" s="18">
        <v>0</v>
      </c>
      <c r="AV773" s="18">
        <v>0</v>
      </c>
      <c r="AW773" s="19">
        <v>85</v>
      </c>
      <c r="AX773" s="19">
        <v>194</v>
      </c>
      <c r="AY773" s="18">
        <v>371400</v>
      </c>
      <c r="AZ773" s="18">
        <v>371399.99</v>
      </c>
      <c r="BA773" s="20">
        <v>83.53</v>
      </c>
      <c r="BB773" s="20">
        <v>51.095030239769301</v>
      </c>
      <c r="BC773" s="20">
        <v>8.86</v>
      </c>
      <c r="BD773" s="20"/>
      <c r="BE773" s="2" t="s">
        <v>1521</v>
      </c>
      <c r="BF773" s="14"/>
      <c r="BG773" s="2" t="s">
        <v>543</v>
      </c>
      <c r="BH773" s="2" t="s">
        <v>578</v>
      </c>
      <c r="BI773" s="2" t="s">
        <v>844</v>
      </c>
      <c r="BJ773" s="2" t="s">
        <v>3</v>
      </c>
      <c r="BK773" s="15" t="s">
        <v>0</v>
      </c>
      <c r="BL773" s="20">
        <v>227184.17</v>
      </c>
      <c r="BM773" s="15" t="s">
        <v>928</v>
      </c>
      <c r="BN773" s="20"/>
      <c r="BO773" s="21">
        <v>42083</v>
      </c>
      <c r="BP773" s="21">
        <v>47988</v>
      </c>
      <c r="BQ773" s="13" t="s">
        <v>1432</v>
      </c>
      <c r="BR773" s="13" t="s">
        <v>1723</v>
      </c>
      <c r="BS773" s="13" t="s">
        <v>1667</v>
      </c>
      <c r="BT773" s="13" t="s">
        <v>1667</v>
      </c>
      <c r="BU773" s="20">
        <v>0</v>
      </c>
      <c r="BV773" s="20">
        <v>0</v>
      </c>
      <c r="BW773" s="20">
        <v>0</v>
      </c>
    </row>
    <row r="774" spans="1:75" s="3" customFormat="1" ht="18.2" customHeight="1" x14ac:dyDescent="0.15">
      <c r="A774" s="6">
        <v>771</v>
      </c>
      <c r="B774" s="7" t="s">
        <v>52</v>
      </c>
      <c r="C774" s="7" t="s">
        <v>34</v>
      </c>
      <c r="D774" s="8">
        <v>45385</v>
      </c>
      <c r="E774" s="9" t="s">
        <v>1245</v>
      </c>
      <c r="F774" s="10">
        <v>0</v>
      </c>
      <c r="G774" s="10">
        <v>0</v>
      </c>
      <c r="H774" s="1">
        <v>103118.52</v>
      </c>
      <c r="I774" s="1">
        <v>0</v>
      </c>
      <c r="J774" s="1">
        <v>0</v>
      </c>
      <c r="K774" s="1">
        <v>103118.52</v>
      </c>
      <c r="L774" s="1">
        <v>1373.18</v>
      </c>
      <c r="M774" s="1">
        <v>0</v>
      </c>
      <c r="N774" s="1">
        <v>0</v>
      </c>
      <c r="O774" s="1">
        <v>1373.18</v>
      </c>
      <c r="P774" s="1">
        <v>0</v>
      </c>
      <c r="Q774" s="1">
        <v>0</v>
      </c>
      <c r="R774" s="1">
        <v>101745.34</v>
      </c>
      <c r="S774" s="1">
        <v>0</v>
      </c>
      <c r="T774" s="1">
        <v>855.02</v>
      </c>
      <c r="U774" s="1">
        <v>0</v>
      </c>
      <c r="V774" s="1">
        <v>0</v>
      </c>
      <c r="W774" s="1">
        <v>855.02</v>
      </c>
      <c r="X774" s="1">
        <v>0</v>
      </c>
      <c r="Y774" s="1">
        <v>0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107.55</v>
      </c>
      <c r="AI774" s="1">
        <v>0</v>
      </c>
      <c r="AJ774" s="1">
        <v>0</v>
      </c>
      <c r="AK774" s="1">
        <v>0</v>
      </c>
      <c r="AL774" s="1">
        <v>0</v>
      </c>
      <c r="AM774" s="1">
        <v>0</v>
      </c>
      <c r="AN774" s="1">
        <v>0</v>
      </c>
      <c r="AO774" s="1">
        <v>0</v>
      </c>
      <c r="AP774" s="1">
        <v>4.5</v>
      </c>
      <c r="AQ774" s="1">
        <v>0</v>
      </c>
      <c r="AR774" s="1">
        <v>0.25</v>
      </c>
      <c r="AS774" s="1">
        <v>0</v>
      </c>
      <c r="AT774" s="1">
        <f t="shared" si="12"/>
        <v>2340</v>
      </c>
      <c r="AU774" s="1">
        <v>0</v>
      </c>
      <c r="AV774" s="1">
        <v>0</v>
      </c>
      <c r="AW774" s="11">
        <v>78</v>
      </c>
      <c r="AX774" s="11">
        <v>181</v>
      </c>
      <c r="AY774" s="1">
        <v>202161.96</v>
      </c>
      <c r="AZ774" s="1">
        <v>202161.96</v>
      </c>
      <c r="BA774" s="12">
        <v>90</v>
      </c>
      <c r="BB774" s="12">
        <v>45.295764841219402</v>
      </c>
      <c r="BC774" s="12">
        <v>9.9499999999999993</v>
      </c>
      <c r="BD774" s="12"/>
      <c r="BE774" s="9" t="s">
        <v>1523</v>
      </c>
      <c r="BF774" s="6"/>
      <c r="BG774" s="9" t="s">
        <v>550</v>
      </c>
      <c r="BH774" s="9" t="s">
        <v>570</v>
      </c>
      <c r="BI774" s="9" t="s">
        <v>586</v>
      </c>
      <c r="BJ774" s="9" t="s">
        <v>3</v>
      </c>
      <c r="BK774" s="7" t="s">
        <v>0</v>
      </c>
      <c r="BL774" s="12">
        <v>101745.34</v>
      </c>
      <c r="BM774" s="7" t="s">
        <v>928</v>
      </c>
      <c r="BN774" s="12"/>
      <c r="BO774" s="13">
        <v>42256</v>
      </c>
      <c r="BP774" s="13">
        <v>47765</v>
      </c>
      <c r="BQ774" s="13" t="s">
        <v>1432</v>
      </c>
      <c r="BR774" s="13" t="s">
        <v>1723</v>
      </c>
      <c r="BS774" s="13" t="s">
        <v>1667</v>
      </c>
      <c r="BT774" s="13" t="s">
        <v>1667</v>
      </c>
      <c r="BU774" s="12">
        <v>0</v>
      </c>
      <c r="BV774" s="12">
        <v>0</v>
      </c>
      <c r="BW774" s="12">
        <v>0</v>
      </c>
    </row>
    <row r="775" spans="1:75" s="3" customFormat="1" ht="18.2" customHeight="1" x14ac:dyDescent="0.15">
      <c r="A775" s="14">
        <v>772</v>
      </c>
      <c r="B775" s="15" t="s">
        <v>609</v>
      </c>
      <c r="C775" s="15" t="s">
        <v>34</v>
      </c>
      <c r="D775" s="16">
        <v>45385</v>
      </c>
      <c r="E775" s="2" t="s">
        <v>1511</v>
      </c>
      <c r="F775" s="17">
        <v>1</v>
      </c>
      <c r="G775" s="17">
        <v>0</v>
      </c>
      <c r="H775" s="18">
        <v>178456.24</v>
      </c>
      <c r="I775" s="18">
        <v>1739.17</v>
      </c>
      <c r="J775" s="18">
        <v>0</v>
      </c>
      <c r="K775" s="18">
        <v>180195.41</v>
      </c>
      <c r="L775" s="18">
        <v>1753.66</v>
      </c>
      <c r="M775" s="18">
        <v>0</v>
      </c>
      <c r="N775" s="18">
        <v>0</v>
      </c>
      <c r="O775" s="18">
        <v>0</v>
      </c>
      <c r="P775" s="18">
        <v>0</v>
      </c>
      <c r="Q775" s="18">
        <v>0</v>
      </c>
      <c r="R775" s="18">
        <v>180195.41</v>
      </c>
      <c r="S775" s="18">
        <v>180.03</v>
      </c>
      <c r="T775" s="18">
        <v>1487.14</v>
      </c>
      <c r="U775" s="18">
        <v>0</v>
      </c>
      <c r="V775" s="18">
        <v>0</v>
      </c>
      <c r="W775" s="18">
        <v>0</v>
      </c>
      <c r="X775" s="18">
        <v>0</v>
      </c>
      <c r="Y775" s="18">
        <v>0</v>
      </c>
      <c r="Z775" s="18">
        <v>1667.17</v>
      </c>
      <c r="AA775" s="18">
        <v>0</v>
      </c>
      <c r="AB775" s="18">
        <v>0</v>
      </c>
      <c r="AC775" s="18">
        <v>0</v>
      </c>
      <c r="AD775" s="18">
        <v>0</v>
      </c>
      <c r="AE775" s="18">
        <v>0</v>
      </c>
      <c r="AF775" s="18">
        <v>0</v>
      </c>
      <c r="AG775" s="18">
        <v>0</v>
      </c>
      <c r="AH775" s="18">
        <v>0</v>
      </c>
      <c r="AI775" s="18">
        <v>0</v>
      </c>
      <c r="AJ775" s="18">
        <v>0</v>
      </c>
      <c r="AK775" s="18">
        <v>0</v>
      </c>
      <c r="AL775" s="18">
        <v>0</v>
      </c>
      <c r="AM775" s="18">
        <v>0</v>
      </c>
      <c r="AN775" s="18">
        <v>0</v>
      </c>
      <c r="AO775" s="18">
        <v>0</v>
      </c>
      <c r="AP775" s="18">
        <v>0</v>
      </c>
      <c r="AQ775" s="18">
        <v>0</v>
      </c>
      <c r="AR775" s="18">
        <v>0</v>
      </c>
      <c r="AS775" s="18">
        <v>0</v>
      </c>
      <c r="AT775" s="1">
        <f t="shared" si="12"/>
        <v>0</v>
      </c>
      <c r="AU775" s="18">
        <v>3492.83</v>
      </c>
      <c r="AV775" s="18">
        <v>1667.17</v>
      </c>
      <c r="AW775" s="19">
        <v>73</v>
      </c>
      <c r="AX775" s="19">
        <v>134</v>
      </c>
      <c r="AY775" s="18">
        <v>883310.02879999997</v>
      </c>
      <c r="AZ775" s="18">
        <v>247600</v>
      </c>
      <c r="BA775" s="20">
        <v>90</v>
      </c>
      <c r="BB775" s="20">
        <v>65.499139337641395</v>
      </c>
      <c r="BC775" s="20">
        <v>10</v>
      </c>
      <c r="BD775" s="20"/>
      <c r="BE775" s="2" t="s">
        <v>1521</v>
      </c>
      <c r="BF775" s="14"/>
      <c r="BG775" s="2" t="s">
        <v>716</v>
      </c>
      <c r="BH775" s="2" t="s">
        <v>717</v>
      </c>
      <c r="BI775" s="2" t="s">
        <v>718</v>
      </c>
      <c r="BJ775" s="2" t="s">
        <v>4</v>
      </c>
      <c r="BK775" s="15" t="s">
        <v>0</v>
      </c>
      <c r="BL775" s="20">
        <v>180195.41</v>
      </c>
      <c r="BM775" s="15" t="s">
        <v>928</v>
      </c>
      <c r="BN775" s="20"/>
      <c r="BO775" s="21">
        <v>43549</v>
      </c>
      <c r="BP775" s="21">
        <v>47628</v>
      </c>
      <c r="BQ775" s="13" t="s">
        <v>1605</v>
      </c>
      <c r="BR775" s="13" t="s">
        <v>1729</v>
      </c>
      <c r="BS775" s="13" t="s">
        <v>1667</v>
      </c>
      <c r="BT775" s="13" t="s">
        <v>1667</v>
      </c>
      <c r="BU775" s="20">
        <v>131.72</v>
      </c>
      <c r="BV775" s="20">
        <v>0</v>
      </c>
      <c r="BW775" s="20">
        <v>0</v>
      </c>
    </row>
    <row r="776" spans="1:75" s="3" customFormat="1" ht="18.2" customHeight="1" x14ac:dyDescent="0.15">
      <c r="A776" s="6">
        <v>773</v>
      </c>
      <c r="B776" s="7" t="s">
        <v>609</v>
      </c>
      <c r="C776" s="7" t="s">
        <v>34</v>
      </c>
      <c r="D776" s="8">
        <v>45385</v>
      </c>
      <c r="E776" s="9" t="s">
        <v>1246</v>
      </c>
      <c r="F776" s="10">
        <v>89</v>
      </c>
      <c r="G776" s="10">
        <v>88</v>
      </c>
      <c r="H776" s="1">
        <v>231424.43</v>
      </c>
      <c r="I776" s="1">
        <v>121696.4</v>
      </c>
      <c r="J776" s="1">
        <v>0</v>
      </c>
      <c r="K776" s="1">
        <v>353120.83</v>
      </c>
      <c r="L776" s="1">
        <v>1891.79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353120.83</v>
      </c>
      <c r="S776" s="1">
        <v>198718.4</v>
      </c>
      <c r="T776" s="1">
        <v>1745.33</v>
      </c>
      <c r="U776" s="1">
        <v>0</v>
      </c>
      <c r="V776" s="1">
        <v>0</v>
      </c>
      <c r="W776" s="1">
        <v>0</v>
      </c>
      <c r="X776" s="1">
        <v>0</v>
      </c>
      <c r="Y776" s="1">
        <v>0</v>
      </c>
      <c r="Z776" s="1">
        <v>200463.73</v>
      </c>
      <c r="AA776" s="1">
        <v>0</v>
      </c>
      <c r="AB776" s="1">
        <v>0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  <c r="AI776" s="1">
        <v>0</v>
      </c>
      <c r="AJ776" s="1">
        <v>0</v>
      </c>
      <c r="AK776" s="1">
        <v>0</v>
      </c>
      <c r="AL776" s="1">
        <v>0</v>
      </c>
      <c r="AM776" s="1">
        <v>0</v>
      </c>
      <c r="AN776" s="1">
        <v>0</v>
      </c>
      <c r="AO776" s="1">
        <v>0</v>
      </c>
      <c r="AP776" s="1">
        <v>0</v>
      </c>
      <c r="AQ776" s="1">
        <v>0</v>
      </c>
      <c r="AR776" s="1">
        <v>0</v>
      </c>
      <c r="AS776" s="1">
        <v>0</v>
      </c>
      <c r="AT776" s="1">
        <f t="shared" si="12"/>
        <v>0</v>
      </c>
      <c r="AU776" s="1">
        <v>123588.19</v>
      </c>
      <c r="AV776" s="1">
        <v>200463.73</v>
      </c>
      <c r="AW776" s="11">
        <v>86</v>
      </c>
      <c r="AX776" s="11">
        <v>194</v>
      </c>
      <c r="AY776" s="1">
        <v>370000</v>
      </c>
      <c r="AZ776" s="1">
        <v>370000</v>
      </c>
      <c r="BA776" s="12">
        <v>88.95</v>
      </c>
      <c r="BB776" s="12">
        <v>84.892156293243303</v>
      </c>
      <c r="BC776" s="12">
        <v>9.0500000000000007</v>
      </c>
      <c r="BD776" s="12"/>
      <c r="BE776" s="9" t="s">
        <v>1523</v>
      </c>
      <c r="BF776" s="6"/>
      <c r="BG776" s="9" t="s">
        <v>555</v>
      </c>
      <c r="BH776" s="9" t="s">
        <v>869</v>
      </c>
      <c r="BI776" s="9" t="s">
        <v>870</v>
      </c>
      <c r="BJ776" s="9" t="s">
        <v>1522</v>
      </c>
      <c r="BK776" s="7" t="s">
        <v>0</v>
      </c>
      <c r="BL776" s="12">
        <v>353120.83</v>
      </c>
      <c r="BM776" s="7" t="s">
        <v>928</v>
      </c>
      <c r="BN776" s="12"/>
      <c r="BO776" s="13">
        <v>42118</v>
      </c>
      <c r="BP776" s="13">
        <v>48023</v>
      </c>
      <c r="BQ776" s="13" t="s">
        <v>1802</v>
      </c>
      <c r="BR776" s="13" t="s">
        <v>1803</v>
      </c>
      <c r="BS776" s="13" t="s">
        <v>1667</v>
      </c>
      <c r="BT776" s="13">
        <v>43952</v>
      </c>
      <c r="BU776" s="12">
        <v>16372.44</v>
      </c>
      <c r="BV776" s="12">
        <v>0</v>
      </c>
      <c r="BW776" s="12">
        <v>0</v>
      </c>
    </row>
    <row r="777" spans="1:75" s="3" customFormat="1" ht="18.2" customHeight="1" x14ac:dyDescent="0.15">
      <c r="A777" s="14">
        <v>774</v>
      </c>
      <c r="B777" s="15" t="s">
        <v>609</v>
      </c>
      <c r="C777" s="15" t="s">
        <v>34</v>
      </c>
      <c r="D777" s="16">
        <v>45385</v>
      </c>
      <c r="E777" s="2" t="s">
        <v>1247</v>
      </c>
      <c r="F777" s="17">
        <v>1</v>
      </c>
      <c r="G777" s="17">
        <v>0</v>
      </c>
      <c r="H777" s="18">
        <v>208796.34</v>
      </c>
      <c r="I777" s="18">
        <v>1642.25</v>
      </c>
      <c r="J777" s="18">
        <v>0</v>
      </c>
      <c r="K777" s="18">
        <v>210438.59</v>
      </c>
      <c r="L777" s="18">
        <v>1654.64</v>
      </c>
      <c r="M777" s="18">
        <v>0</v>
      </c>
      <c r="N777" s="18">
        <v>1398.86</v>
      </c>
      <c r="O777" s="18">
        <v>0</v>
      </c>
      <c r="P777" s="18">
        <v>0</v>
      </c>
      <c r="Q777" s="18">
        <v>0</v>
      </c>
      <c r="R777" s="18">
        <v>209039.73</v>
      </c>
      <c r="S777" s="18">
        <v>1587.06</v>
      </c>
      <c r="T777" s="18">
        <v>1574.67</v>
      </c>
      <c r="U777" s="18">
        <v>0</v>
      </c>
      <c r="V777" s="18">
        <v>1587.06</v>
      </c>
      <c r="W777" s="18">
        <v>0</v>
      </c>
      <c r="X777" s="18">
        <v>0</v>
      </c>
      <c r="Y777" s="18">
        <v>0</v>
      </c>
      <c r="Z777" s="18">
        <v>1574.67</v>
      </c>
      <c r="AA777" s="18">
        <v>0</v>
      </c>
      <c r="AB777" s="18">
        <v>0</v>
      </c>
      <c r="AC777" s="18">
        <v>0</v>
      </c>
      <c r="AD777" s="18">
        <v>0</v>
      </c>
      <c r="AE777" s="18">
        <v>0</v>
      </c>
      <c r="AF777" s="18">
        <v>0</v>
      </c>
      <c r="AG777" s="18">
        <v>0</v>
      </c>
      <c r="AH777" s="18">
        <v>0</v>
      </c>
      <c r="AI777" s="18">
        <v>0</v>
      </c>
      <c r="AJ777" s="18">
        <v>0</v>
      </c>
      <c r="AK777" s="18">
        <v>0</v>
      </c>
      <c r="AL777" s="18">
        <v>350</v>
      </c>
      <c r="AM777" s="18">
        <v>0</v>
      </c>
      <c r="AN777" s="18">
        <v>0</v>
      </c>
      <c r="AO777" s="18">
        <v>164.08</v>
      </c>
      <c r="AP777" s="18">
        <v>0</v>
      </c>
      <c r="AQ777" s="18">
        <v>0</v>
      </c>
      <c r="AR777" s="18">
        <v>0</v>
      </c>
      <c r="AS777" s="18">
        <v>0</v>
      </c>
      <c r="AT777" s="1">
        <f t="shared" si="12"/>
        <v>3500</v>
      </c>
      <c r="AU777" s="18">
        <v>1898.03</v>
      </c>
      <c r="AV777" s="18">
        <v>1574.67</v>
      </c>
      <c r="AW777" s="19">
        <v>88</v>
      </c>
      <c r="AX777" s="19">
        <v>196</v>
      </c>
      <c r="AY777" s="18">
        <v>330000</v>
      </c>
      <c r="AZ777" s="18">
        <v>330000.01</v>
      </c>
      <c r="BA777" s="20">
        <v>89.41</v>
      </c>
      <c r="BB777" s="20">
        <v>56.6370960391789</v>
      </c>
      <c r="BC777" s="20">
        <v>9.0500000000000007</v>
      </c>
      <c r="BD777" s="20"/>
      <c r="BE777" s="2" t="s">
        <v>1523</v>
      </c>
      <c r="BF777" s="14"/>
      <c r="BG777" s="2" t="s">
        <v>555</v>
      </c>
      <c r="BH777" s="2" t="s">
        <v>869</v>
      </c>
      <c r="BI777" s="2" t="s">
        <v>870</v>
      </c>
      <c r="BJ777" s="2" t="s">
        <v>4</v>
      </c>
      <c r="BK777" s="15" t="s">
        <v>0</v>
      </c>
      <c r="BL777" s="20">
        <v>209039.73</v>
      </c>
      <c r="BM777" s="15" t="s">
        <v>928</v>
      </c>
      <c r="BN777" s="20"/>
      <c r="BO777" s="21">
        <v>42118</v>
      </c>
      <c r="BP777" s="21">
        <v>48084</v>
      </c>
      <c r="BQ777" s="13" t="s">
        <v>1432</v>
      </c>
      <c r="BR777" s="13" t="s">
        <v>1723</v>
      </c>
      <c r="BS777" s="13" t="s">
        <v>1667</v>
      </c>
      <c r="BT777" s="13" t="s">
        <v>1667</v>
      </c>
      <c r="BU777" s="20">
        <v>164.08</v>
      </c>
      <c r="BV777" s="20">
        <v>0</v>
      </c>
      <c r="BW777" s="20">
        <v>0</v>
      </c>
    </row>
    <row r="778" spans="1:75" s="3" customFormat="1" ht="18.2" customHeight="1" x14ac:dyDescent="0.15">
      <c r="A778" s="6">
        <v>775</v>
      </c>
      <c r="B778" s="7" t="s">
        <v>609</v>
      </c>
      <c r="C778" s="7" t="s">
        <v>34</v>
      </c>
      <c r="D778" s="8">
        <v>45385</v>
      </c>
      <c r="E778" s="9" t="s">
        <v>1248</v>
      </c>
      <c r="F778" s="10">
        <v>0</v>
      </c>
      <c r="G778" s="10">
        <v>0</v>
      </c>
      <c r="H778" s="1">
        <v>115395.42</v>
      </c>
      <c r="I778" s="1">
        <v>0</v>
      </c>
      <c r="J778" s="1">
        <v>0</v>
      </c>
      <c r="K778" s="1">
        <v>115395.42</v>
      </c>
      <c r="L778" s="1">
        <v>1149.1600000000001</v>
      </c>
      <c r="M778" s="1">
        <v>0</v>
      </c>
      <c r="N778" s="1">
        <v>0</v>
      </c>
      <c r="O778" s="1">
        <v>1149.1600000000001</v>
      </c>
      <c r="P778" s="1">
        <v>0</v>
      </c>
      <c r="Q778" s="1">
        <v>0</v>
      </c>
      <c r="R778" s="1">
        <v>114246.26</v>
      </c>
      <c r="S778" s="1">
        <v>0</v>
      </c>
      <c r="T778" s="1">
        <v>923.16</v>
      </c>
      <c r="U778" s="1">
        <v>0</v>
      </c>
      <c r="V778" s="1">
        <v>0</v>
      </c>
      <c r="W778" s="1">
        <v>923.16</v>
      </c>
      <c r="X778" s="1">
        <v>0</v>
      </c>
      <c r="Y778" s="1">
        <v>0</v>
      </c>
      <c r="Z778" s="1">
        <v>0</v>
      </c>
      <c r="AA778" s="1">
        <v>0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98.35</v>
      </c>
      <c r="AI778" s="1">
        <v>0</v>
      </c>
      <c r="AJ778" s="1">
        <v>0</v>
      </c>
      <c r="AK778" s="1">
        <v>0</v>
      </c>
      <c r="AL778" s="1">
        <v>0</v>
      </c>
      <c r="AM778" s="1">
        <v>0</v>
      </c>
      <c r="AN778" s="1">
        <v>0</v>
      </c>
      <c r="AO778" s="1">
        <v>0</v>
      </c>
      <c r="AP778" s="1">
        <v>0</v>
      </c>
      <c r="AQ778" s="1">
        <v>0</v>
      </c>
      <c r="AR778" s="1">
        <v>0</v>
      </c>
      <c r="AS778" s="1">
        <v>0</v>
      </c>
      <c r="AT778" s="1">
        <f t="shared" si="12"/>
        <v>2170.67</v>
      </c>
      <c r="AU778" s="1">
        <v>0</v>
      </c>
      <c r="AV778" s="1">
        <v>0</v>
      </c>
      <c r="AW778" s="11">
        <v>73</v>
      </c>
      <c r="AX778" s="11">
        <v>181</v>
      </c>
      <c r="AY778" s="1">
        <v>197803.25</v>
      </c>
      <c r="AZ778" s="1">
        <v>197803.24</v>
      </c>
      <c r="BA778" s="12">
        <v>90</v>
      </c>
      <c r="BB778" s="12">
        <v>51.981774413806399</v>
      </c>
      <c r="BC778" s="12">
        <v>9.6</v>
      </c>
      <c r="BD778" s="12"/>
      <c r="BE778" s="9" t="s">
        <v>1523</v>
      </c>
      <c r="BF778" s="6"/>
      <c r="BG778" s="9" t="s">
        <v>543</v>
      </c>
      <c r="BH778" s="9" t="s">
        <v>564</v>
      </c>
      <c r="BI778" s="9" t="s">
        <v>610</v>
      </c>
      <c r="BJ778" s="9" t="s">
        <v>3</v>
      </c>
      <c r="BK778" s="7" t="s">
        <v>0</v>
      </c>
      <c r="BL778" s="12">
        <v>114246.26</v>
      </c>
      <c r="BM778" s="7" t="s">
        <v>928</v>
      </c>
      <c r="BN778" s="12"/>
      <c r="BO778" s="13">
        <v>42118</v>
      </c>
      <c r="BP778" s="13">
        <v>47627</v>
      </c>
      <c r="BQ778" s="13" t="s">
        <v>1432</v>
      </c>
      <c r="BR778" s="13" t="s">
        <v>1723</v>
      </c>
      <c r="BS778" s="13" t="s">
        <v>1667</v>
      </c>
      <c r="BT778" s="13" t="s">
        <v>1667</v>
      </c>
      <c r="BU778" s="12">
        <v>0</v>
      </c>
      <c r="BV778" s="12">
        <v>0</v>
      </c>
      <c r="BW778" s="12">
        <v>0</v>
      </c>
    </row>
    <row r="779" spans="1:75" s="3" customFormat="1" ht="18.2" customHeight="1" x14ac:dyDescent="0.15">
      <c r="A779" s="14">
        <v>776</v>
      </c>
      <c r="B779" s="15" t="s">
        <v>37</v>
      </c>
      <c r="C779" s="15" t="s">
        <v>34</v>
      </c>
      <c r="D779" s="16">
        <v>45385</v>
      </c>
      <c r="E779" s="2" t="s">
        <v>1249</v>
      </c>
      <c r="F779" s="17">
        <v>0</v>
      </c>
      <c r="G779" s="17">
        <v>0</v>
      </c>
      <c r="H779" s="18">
        <v>187367.07</v>
      </c>
      <c r="I779" s="18">
        <v>0</v>
      </c>
      <c r="J779" s="18">
        <v>0</v>
      </c>
      <c r="K779" s="18">
        <v>187367.07</v>
      </c>
      <c r="L779" s="18">
        <v>1566.69</v>
      </c>
      <c r="M779" s="18">
        <v>0</v>
      </c>
      <c r="N779" s="18">
        <v>0</v>
      </c>
      <c r="O779" s="18">
        <v>1566.69</v>
      </c>
      <c r="P779" s="18">
        <v>0</v>
      </c>
      <c r="Q779" s="18">
        <v>0</v>
      </c>
      <c r="R779" s="18">
        <v>185800.38</v>
      </c>
      <c r="S779" s="18">
        <v>0</v>
      </c>
      <c r="T779" s="18">
        <v>1653.51</v>
      </c>
      <c r="U779" s="18">
        <v>0</v>
      </c>
      <c r="V779" s="18">
        <v>0</v>
      </c>
      <c r="W779" s="18">
        <v>1653.51</v>
      </c>
      <c r="X779" s="18">
        <v>0</v>
      </c>
      <c r="Y779" s="18">
        <v>0</v>
      </c>
      <c r="Z779" s="18">
        <v>0</v>
      </c>
      <c r="AA779" s="18">
        <v>0</v>
      </c>
      <c r="AB779" s="18">
        <v>0</v>
      </c>
      <c r="AC779" s="18">
        <v>0</v>
      </c>
      <c r="AD779" s="18">
        <v>0</v>
      </c>
      <c r="AE779" s="18">
        <v>0</v>
      </c>
      <c r="AF779" s="18">
        <v>0</v>
      </c>
      <c r="AG779" s="18">
        <v>0</v>
      </c>
      <c r="AH779" s="18">
        <v>146.94999999999999</v>
      </c>
      <c r="AI779" s="18">
        <v>0</v>
      </c>
      <c r="AJ779" s="18">
        <v>0</v>
      </c>
      <c r="AK779" s="18">
        <v>0</v>
      </c>
      <c r="AL779" s="18">
        <v>0</v>
      </c>
      <c r="AM779" s="18">
        <v>0</v>
      </c>
      <c r="AN779" s="18">
        <v>0</v>
      </c>
      <c r="AO779" s="18">
        <v>0</v>
      </c>
      <c r="AP779" s="18">
        <v>166.09</v>
      </c>
      <c r="AQ779" s="18">
        <v>0</v>
      </c>
      <c r="AR779" s="18">
        <v>33.24</v>
      </c>
      <c r="AS779" s="18">
        <v>0</v>
      </c>
      <c r="AT779" s="1">
        <f t="shared" si="12"/>
        <v>3500</v>
      </c>
      <c r="AU779" s="18">
        <v>0</v>
      </c>
      <c r="AV779" s="18">
        <v>0</v>
      </c>
      <c r="AW779" s="19">
        <v>81</v>
      </c>
      <c r="AX779" s="19">
        <v>189</v>
      </c>
      <c r="AY779" s="18">
        <v>295557</v>
      </c>
      <c r="AZ779" s="18">
        <v>295556.98</v>
      </c>
      <c r="BA779" s="20">
        <v>89.99</v>
      </c>
      <c r="BB779" s="20">
        <v>56.571752073661102</v>
      </c>
      <c r="BC779" s="20">
        <v>10.59</v>
      </c>
      <c r="BD779" s="20"/>
      <c r="BE779" s="2" t="s">
        <v>1521</v>
      </c>
      <c r="BF779" s="14"/>
      <c r="BG779" s="2" t="s">
        <v>550</v>
      </c>
      <c r="BH779" s="2" t="s">
        <v>551</v>
      </c>
      <c r="BI779" s="2" t="s">
        <v>552</v>
      </c>
      <c r="BJ779" s="2" t="s">
        <v>3</v>
      </c>
      <c r="BK779" s="15" t="s">
        <v>0</v>
      </c>
      <c r="BL779" s="20">
        <v>185800.38</v>
      </c>
      <c r="BM779" s="15" t="s">
        <v>928</v>
      </c>
      <c r="BN779" s="20"/>
      <c r="BO779" s="21">
        <v>42114</v>
      </c>
      <c r="BP779" s="21">
        <v>47868</v>
      </c>
      <c r="BQ779" s="13" t="s">
        <v>1432</v>
      </c>
      <c r="BR779" s="13" t="s">
        <v>1723</v>
      </c>
      <c r="BS779" s="13" t="s">
        <v>1667</v>
      </c>
      <c r="BT779" s="13" t="s">
        <v>1667</v>
      </c>
      <c r="BU779" s="20">
        <v>0</v>
      </c>
      <c r="BV779" s="20">
        <v>0</v>
      </c>
      <c r="BW779" s="20">
        <v>0</v>
      </c>
    </row>
    <row r="780" spans="1:75" s="3" customFormat="1" ht="18.2" customHeight="1" x14ac:dyDescent="0.15">
      <c r="A780" s="6">
        <v>777</v>
      </c>
      <c r="B780" s="7" t="s">
        <v>52</v>
      </c>
      <c r="C780" s="7" t="s">
        <v>34</v>
      </c>
      <c r="D780" s="8">
        <v>45385</v>
      </c>
      <c r="E780" s="9" t="s">
        <v>1548</v>
      </c>
      <c r="F780" s="10">
        <v>0</v>
      </c>
      <c r="G780" s="10">
        <v>0</v>
      </c>
      <c r="H780" s="1">
        <v>273628.84999999998</v>
      </c>
      <c r="I780" s="1">
        <v>0</v>
      </c>
      <c r="J780" s="1">
        <v>0</v>
      </c>
      <c r="K780" s="1">
        <v>273628.84999999998</v>
      </c>
      <c r="L780" s="1">
        <v>1068.44</v>
      </c>
      <c r="M780" s="1">
        <v>0</v>
      </c>
      <c r="N780" s="1">
        <v>0</v>
      </c>
      <c r="O780" s="1">
        <v>1068.44</v>
      </c>
      <c r="P780" s="1">
        <v>0</v>
      </c>
      <c r="Q780" s="1">
        <v>0</v>
      </c>
      <c r="R780" s="1">
        <v>272560.40999999997</v>
      </c>
      <c r="S780" s="1">
        <v>0</v>
      </c>
      <c r="T780" s="1">
        <v>2145.71</v>
      </c>
      <c r="U780" s="1">
        <v>0</v>
      </c>
      <c r="V780" s="1">
        <v>0</v>
      </c>
      <c r="W780" s="1">
        <v>2145.71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166.25</v>
      </c>
      <c r="AI780" s="1">
        <v>0</v>
      </c>
      <c r="AJ780" s="1">
        <v>0</v>
      </c>
      <c r="AK780" s="1">
        <v>0</v>
      </c>
      <c r="AL780" s="1">
        <v>0</v>
      </c>
      <c r="AM780" s="1">
        <v>0</v>
      </c>
      <c r="AN780" s="1">
        <v>0</v>
      </c>
      <c r="AO780" s="1">
        <v>0</v>
      </c>
      <c r="AP780" s="1">
        <v>3400</v>
      </c>
      <c r="AQ780" s="1">
        <v>0</v>
      </c>
      <c r="AR780" s="1">
        <v>3380.4</v>
      </c>
      <c r="AS780" s="1">
        <v>0</v>
      </c>
      <c r="AT780" s="1">
        <f t="shared" si="12"/>
        <v>3400</v>
      </c>
      <c r="AU780" s="1">
        <v>0</v>
      </c>
      <c r="AV780" s="1">
        <v>0</v>
      </c>
      <c r="AW780" s="11">
        <v>140</v>
      </c>
      <c r="AX780" s="11">
        <v>196</v>
      </c>
      <c r="AY780" s="1">
        <v>312500</v>
      </c>
      <c r="AZ780" s="1">
        <v>312500</v>
      </c>
      <c r="BA780" s="12">
        <v>90</v>
      </c>
      <c r="BB780" s="12">
        <v>78.497398079999996</v>
      </c>
      <c r="BC780" s="12">
        <v>9.41</v>
      </c>
      <c r="BD780" s="12"/>
      <c r="BE780" s="9" t="s">
        <v>1523</v>
      </c>
      <c r="BF780" s="6"/>
      <c r="BG780" s="9" t="s">
        <v>561</v>
      </c>
      <c r="BH780" s="9" t="s">
        <v>657</v>
      </c>
      <c r="BI780" s="9" t="s">
        <v>572</v>
      </c>
      <c r="BJ780" s="9" t="s">
        <v>3</v>
      </c>
      <c r="BK780" s="7" t="s">
        <v>0</v>
      </c>
      <c r="BL780" s="12">
        <v>272560.40999999997</v>
      </c>
      <c r="BM780" s="7" t="s">
        <v>928</v>
      </c>
      <c r="BN780" s="12"/>
      <c r="BO780" s="13">
        <v>43684</v>
      </c>
      <c r="BP780" s="13">
        <v>49650</v>
      </c>
      <c r="BQ780" s="13" t="s">
        <v>1420</v>
      </c>
      <c r="BR780" s="13" t="s">
        <v>1725</v>
      </c>
      <c r="BS780" s="13">
        <v>0</v>
      </c>
      <c r="BT780" s="13">
        <v>0</v>
      </c>
      <c r="BU780" s="12">
        <v>0</v>
      </c>
      <c r="BV780" s="12">
        <v>0</v>
      </c>
      <c r="BW780" s="12">
        <v>0</v>
      </c>
    </row>
    <row r="781" spans="1:75" s="3" customFormat="1" ht="18.2" customHeight="1" x14ac:dyDescent="0.15">
      <c r="A781" s="14">
        <v>778</v>
      </c>
      <c r="B781" s="15" t="s">
        <v>37</v>
      </c>
      <c r="C781" s="15" t="s">
        <v>34</v>
      </c>
      <c r="D781" s="16">
        <v>45385</v>
      </c>
      <c r="E781" s="2" t="s">
        <v>1250</v>
      </c>
      <c r="F781" s="17">
        <v>0</v>
      </c>
      <c r="G781" s="17">
        <v>0</v>
      </c>
      <c r="H781" s="18">
        <v>428963.8</v>
      </c>
      <c r="I781" s="18">
        <v>0</v>
      </c>
      <c r="J781" s="18">
        <v>0</v>
      </c>
      <c r="K781" s="18">
        <v>428963.8</v>
      </c>
      <c r="L781" s="18">
        <v>3058.65</v>
      </c>
      <c r="M781" s="18">
        <v>0</v>
      </c>
      <c r="N781" s="18">
        <v>0</v>
      </c>
      <c r="O781" s="18">
        <v>3058.65</v>
      </c>
      <c r="P781" s="18">
        <v>0</v>
      </c>
      <c r="Q781" s="18">
        <v>0</v>
      </c>
      <c r="R781" s="18">
        <v>425905.15</v>
      </c>
      <c r="S781" s="18">
        <v>0</v>
      </c>
      <c r="T781" s="18">
        <v>3360.22</v>
      </c>
      <c r="U781" s="18">
        <v>0</v>
      </c>
      <c r="V781" s="18">
        <v>0</v>
      </c>
      <c r="W781" s="18">
        <v>3360.22</v>
      </c>
      <c r="X781" s="18">
        <v>0</v>
      </c>
      <c r="Y781" s="18">
        <v>0</v>
      </c>
      <c r="Z781" s="18">
        <v>0</v>
      </c>
      <c r="AA781" s="18">
        <v>0</v>
      </c>
      <c r="AB781" s="18">
        <v>0</v>
      </c>
      <c r="AC781" s="18">
        <v>0</v>
      </c>
      <c r="AD781" s="18">
        <v>0</v>
      </c>
      <c r="AE781" s="18">
        <v>0</v>
      </c>
      <c r="AF781" s="18">
        <v>0</v>
      </c>
      <c r="AG781" s="18">
        <v>0</v>
      </c>
      <c r="AH781" s="18">
        <v>323.18</v>
      </c>
      <c r="AI781" s="18">
        <v>0</v>
      </c>
      <c r="AJ781" s="18">
        <v>0</v>
      </c>
      <c r="AK781" s="18">
        <v>0</v>
      </c>
      <c r="AL781" s="18">
        <v>0</v>
      </c>
      <c r="AM781" s="18">
        <v>0</v>
      </c>
      <c r="AN781" s="18">
        <v>0</v>
      </c>
      <c r="AO781" s="18">
        <v>0</v>
      </c>
      <c r="AP781" s="18">
        <v>7.95</v>
      </c>
      <c r="AQ781" s="18">
        <v>0</v>
      </c>
      <c r="AR781" s="18">
        <v>0</v>
      </c>
      <c r="AS781" s="18">
        <v>0</v>
      </c>
      <c r="AT781" s="1">
        <f t="shared" si="12"/>
        <v>6750</v>
      </c>
      <c r="AU781" s="18">
        <v>0</v>
      </c>
      <c r="AV781" s="18">
        <v>0</v>
      </c>
      <c r="AW781" s="19">
        <v>94</v>
      </c>
      <c r="AX781" s="19">
        <v>202</v>
      </c>
      <c r="AY781" s="18">
        <v>650000</v>
      </c>
      <c r="AZ781" s="18">
        <v>650000.01</v>
      </c>
      <c r="BA781" s="20">
        <v>89.99</v>
      </c>
      <c r="BB781" s="20">
        <v>58.964929013616498</v>
      </c>
      <c r="BC781" s="20">
        <v>9.4</v>
      </c>
      <c r="BD781" s="20"/>
      <c r="BE781" s="2" t="s">
        <v>1521</v>
      </c>
      <c r="BF781" s="14"/>
      <c r="BG781" s="2" t="s">
        <v>550</v>
      </c>
      <c r="BH781" s="2" t="s">
        <v>570</v>
      </c>
      <c r="BI781" s="2" t="s">
        <v>573</v>
      </c>
      <c r="BJ781" s="2" t="s">
        <v>3</v>
      </c>
      <c r="BK781" s="15" t="s">
        <v>0</v>
      </c>
      <c r="BL781" s="20">
        <v>425905.15</v>
      </c>
      <c r="BM781" s="15" t="s">
        <v>928</v>
      </c>
      <c r="BN781" s="20"/>
      <c r="BO781" s="21">
        <v>42114</v>
      </c>
      <c r="BP781" s="21">
        <v>48264</v>
      </c>
      <c r="BQ781" s="13" t="s">
        <v>1432</v>
      </c>
      <c r="BR781" s="13" t="s">
        <v>1723</v>
      </c>
      <c r="BS781" s="13" t="s">
        <v>1667</v>
      </c>
      <c r="BT781" s="13" t="s">
        <v>1667</v>
      </c>
      <c r="BU781" s="20">
        <v>0</v>
      </c>
      <c r="BV781" s="20">
        <v>0</v>
      </c>
      <c r="BW781" s="20">
        <v>0</v>
      </c>
    </row>
    <row r="782" spans="1:75" s="3" customFormat="1" ht="18.2" customHeight="1" x14ac:dyDescent="0.15">
      <c r="A782" s="6">
        <v>779</v>
      </c>
      <c r="B782" s="7" t="s">
        <v>52</v>
      </c>
      <c r="C782" s="7" t="s">
        <v>34</v>
      </c>
      <c r="D782" s="8">
        <v>45385</v>
      </c>
      <c r="E782" s="9" t="s">
        <v>1251</v>
      </c>
      <c r="F782" s="10">
        <v>0</v>
      </c>
      <c r="G782" s="10">
        <v>0</v>
      </c>
      <c r="H782" s="1">
        <v>139330.74</v>
      </c>
      <c r="I782" s="1">
        <v>1039.17</v>
      </c>
      <c r="J782" s="1">
        <v>0</v>
      </c>
      <c r="K782" s="1">
        <v>140369.91</v>
      </c>
      <c r="L782" s="1">
        <v>1047.79</v>
      </c>
      <c r="M782" s="1">
        <v>0</v>
      </c>
      <c r="N782" s="1">
        <v>1039.17</v>
      </c>
      <c r="O782" s="1">
        <v>0</v>
      </c>
      <c r="P782" s="1">
        <v>0</v>
      </c>
      <c r="Q782" s="1">
        <v>0</v>
      </c>
      <c r="R782" s="1">
        <v>139330.74</v>
      </c>
      <c r="S782" s="1">
        <v>1163.9000000000001</v>
      </c>
      <c r="T782" s="1">
        <v>1155.28</v>
      </c>
      <c r="U782" s="1">
        <v>0</v>
      </c>
      <c r="V782" s="1">
        <v>1163.9000000000001</v>
      </c>
      <c r="W782" s="1">
        <v>0</v>
      </c>
      <c r="X782" s="1">
        <v>0</v>
      </c>
      <c r="Y782" s="1">
        <v>0</v>
      </c>
      <c r="Z782" s="1">
        <v>1155.28</v>
      </c>
      <c r="AA782" s="1">
        <v>0</v>
      </c>
      <c r="AB782" s="1">
        <v>0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4.4800000000000004</v>
      </c>
      <c r="AI782" s="1">
        <v>0</v>
      </c>
      <c r="AJ782" s="1">
        <v>0</v>
      </c>
      <c r="AK782" s="1">
        <v>0</v>
      </c>
      <c r="AL782" s="1">
        <v>350</v>
      </c>
      <c r="AM782" s="1">
        <v>0</v>
      </c>
      <c r="AN782" s="1">
        <v>0</v>
      </c>
      <c r="AO782" s="1">
        <v>102.45</v>
      </c>
      <c r="AP782" s="1">
        <v>0</v>
      </c>
      <c r="AQ782" s="1">
        <v>0</v>
      </c>
      <c r="AR782" s="1">
        <v>0</v>
      </c>
      <c r="AS782" s="1">
        <v>0</v>
      </c>
      <c r="AT782" s="1">
        <f t="shared" si="12"/>
        <v>2660</v>
      </c>
      <c r="AU782" s="1">
        <v>1047.79</v>
      </c>
      <c r="AV782" s="1">
        <v>1155.28</v>
      </c>
      <c r="AW782" s="11">
        <v>89</v>
      </c>
      <c r="AX782" s="11">
        <v>197</v>
      </c>
      <c r="AY782" s="1">
        <v>213468.11</v>
      </c>
      <c r="AZ782" s="1">
        <v>213468.11</v>
      </c>
      <c r="BA782" s="12">
        <v>90</v>
      </c>
      <c r="BB782" s="12">
        <v>58.743044101528803</v>
      </c>
      <c r="BC782" s="12">
        <v>9.9499999999999993</v>
      </c>
      <c r="BD782" s="12"/>
      <c r="BE782" s="9" t="s">
        <v>1523</v>
      </c>
      <c r="BF782" s="6"/>
      <c r="BG782" s="9" t="s">
        <v>550</v>
      </c>
      <c r="BH782" s="9" t="s">
        <v>570</v>
      </c>
      <c r="BI782" s="9" t="s">
        <v>586</v>
      </c>
      <c r="BJ782" s="9" t="s">
        <v>3</v>
      </c>
      <c r="BK782" s="7" t="s">
        <v>0</v>
      </c>
      <c r="BL782" s="12">
        <v>139330.74</v>
      </c>
      <c r="BM782" s="7" t="s">
        <v>928</v>
      </c>
      <c r="BN782" s="12"/>
      <c r="BO782" s="13">
        <v>42114</v>
      </c>
      <c r="BP782" s="13">
        <v>48111</v>
      </c>
      <c r="BQ782" s="13" t="s">
        <v>1432</v>
      </c>
      <c r="BR782" s="13" t="s">
        <v>1723</v>
      </c>
      <c r="BS782" s="13" t="s">
        <v>1667</v>
      </c>
      <c r="BT782" s="13" t="s">
        <v>1667</v>
      </c>
      <c r="BU782" s="12">
        <v>101.66</v>
      </c>
      <c r="BV782" s="12">
        <v>0</v>
      </c>
      <c r="BW782" s="12">
        <v>0</v>
      </c>
    </row>
    <row r="783" spans="1:75" s="3" customFormat="1" ht="18.2" customHeight="1" x14ac:dyDescent="0.15">
      <c r="A783" s="14">
        <v>780</v>
      </c>
      <c r="B783" s="15" t="s">
        <v>609</v>
      </c>
      <c r="C783" s="15" t="s">
        <v>34</v>
      </c>
      <c r="D783" s="16">
        <v>45385</v>
      </c>
      <c r="E783" s="2" t="s">
        <v>1252</v>
      </c>
      <c r="F783" s="17">
        <v>8</v>
      </c>
      <c r="G783" s="17">
        <v>7</v>
      </c>
      <c r="H783" s="18">
        <v>117040.91</v>
      </c>
      <c r="I783" s="18">
        <v>8838.6299999999992</v>
      </c>
      <c r="J783" s="18">
        <v>0</v>
      </c>
      <c r="K783" s="18">
        <v>125879.54</v>
      </c>
      <c r="L783" s="18">
        <v>1144.97</v>
      </c>
      <c r="M783" s="18">
        <v>0</v>
      </c>
      <c r="N783" s="18">
        <v>0</v>
      </c>
      <c r="O783" s="18">
        <v>0</v>
      </c>
      <c r="P783" s="18">
        <v>0</v>
      </c>
      <c r="Q783" s="18">
        <v>0</v>
      </c>
      <c r="R783" s="18">
        <v>125879.54</v>
      </c>
      <c r="S783" s="18">
        <v>7501.94</v>
      </c>
      <c r="T783" s="18">
        <v>936.33</v>
      </c>
      <c r="U783" s="18">
        <v>0</v>
      </c>
      <c r="V783" s="18">
        <v>0</v>
      </c>
      <c r="W783" s="18">
        <v>0</v>
      </c>
      <c r="X783" s="18">
        <v>0</v>
      </c>
      <c r="Y783" s="18">
        <v>0</v>
      </c>
      <c r="Z783" s="18">
        <v>8438.27</v>
      </c>
      <c r="AA783" s="18">
        <v>0</v>
      </c>
      <c r="AB783" s="18">
        <v>0</v>
      </c>
      <c r="AC783" s="18">
        <v>0</v>
      </c>
      <c r="AD783" s="18">
        <v>0</v>
      </c>
      <c r="AE783" s="18">
        <v>0</v>
      </c>
      <c r="AF783" s="18">
        <v>0</v>
      </c>
      <c r="AG783" s="18">
        <v>0</v>
      </c>
      <c r="AH783" s="18">
        <v>0</v>
      </c>
      <c r="AI783" s="18">
        <v>0</v>
      </c>
      <c r="AJ783" s="18">
        <v>0</v>
      </c>
      <c r="AK783" s="18">
        <v>0</v>
      </c>
      <c r="AL783" s="18">
        <v>0</v>
      </c>
      <c r="AM783" s="18">
        <v>0</v>
      </c>
      <c r="AN783" s="18">
        <v>0</v>
      </c>
      <c r="AO783" s="18">
        <v>0</v>
      </c>
      <c r="AP783" s="18">
        <v>0</v>
      </c>
      <c r="AQ783" s="18">
        <v>0</v>
      </c>
      <c r="AR783" s="18">
        <v>0</v>
      </c>
      <c r="AS783" s="18">
        <v>0</v>
      </c>
      <c r="AT783" s="1">
        <f t="shared" si="12"/>
        <v>0</v>
      </c>
      <c r="AU783" s="18">
        <v>9983.6</v>
      </c>
      <c r="AV783" s="18">
        <v>8438.27</v>
      </c>
      <c r="AW783" s="19">
        <v>74</v>
      </c>
      <c r="AX783" s="19">
        <v>181</v>
      </c>
      <c r="AY783" s="18">
        <v>198660.61</v>
      </c>
      <c r="AZ783" s="18">
        <v>198660.61</v>
      </c>
      <c r="BA783" s="20">
        <v>90</v>
      </c>
      <c r="BB783" s="20">
        <v>57.027704686903</v>
      </c>
      <c r="BC783" s="20">
        <v>9.6</v>
      </c>
      <c r="BD783" s="20"/>
      <c r="BE783" s="2" t="s">
        <v>1521</v>
      </c>
      <c r="BF783" s="14"/>
      <c r="BG783" s="2" t="s">
        <v>543</v>
      </c>
      <c r="BH783" s="2" t="s">
        <v>564</v>
      </c>
      <c r="BI783" s="2" t="s">
        <v>610</v>
      </c>
      <c r="BJ783" s="2" t="s">
        <v>1522</v>
      </c>
      <c r="BK783" s="15" t="s">
        <v>0</v>
      </c>
      <c r="BL783" s="20">
        <v>125879.54</v>
      </c>
      <c r="BM783" s="15" t="s">
        <v>928</v>
      </c>
      <c r="BN783" s="20"/>
      <c r="BO783" s="21">
        <v>42146</v>
      </c>
      <c r="BP783" s="21">
        <v>47656</v>
      </c>
      <c r="BQ783" s="13" t="s">
        <v>1605</v>
      </c>
      <c r="BR783" s="13" t="s">
        <v>1729</v>
      </c>
      <c r="BS783" s="13" t="s">
        <v>1667</v>
      </c>
      <c r="BT783" s="13" t="s">
        <v>1667</v>
      </c>
      <c r="BU783" s="20">
        <v>790.16</v>
      </c>
      <c r="BV783" s="20">
        <v>0</v>
      </c>
      <c r="BW783" s="20">
        <v>0</v>
      </c>
    </row>
    <row r="784" spans="1:75" s="3" customFormat="1" ht="18.2" customHeight="1" x14ac:dyDescent="0.15">
      <c r="A784" s="6">
        <v>781</v>
      </c>
      <c r="B784" s="7" t="s">
        <v>609</v>
      </c>
      <c r="C784" s="7" t="s">
        <v>34</v>
      </c>
      <c r="D784" s="8">
        <v>45385</v>
      </c>
      <c r="E784" s="9" t="s">
        <v>1253</v>
      </c>
      <c r="F784" s="10">
        <v>0</v>
      </c>
      <c r="G784" s="10">
        <v>0</v>
      </c>
      <c r="H784" s="1">
        <v>182185.96</v>
      </c>
      <c r="I784" s="1">
        <v>0</v>
      </c>
      <c r="J784" s="1">
        <v>0</v>
      </c>
      <c r="K784" s="1">
        <v>182185.96</v>
      </c>
      <c r="L784" s="1">
        <v>1575.37</v>
      </c>
      <c r="M784" s="1">
        <v>0</v>
      </c>
      <c r="N784" s="1">
        <v>0</v>
      </c>
      <c r="O784" s="1">
        <v>1575.37</v>
      </c>
      <c r="P784" s="1">
        <v>0</v>
      </c>
      <c r="Q784" s="1">
        <v>0</v>
      </c>
      <c r="R784" s="1">
        <v>180610.59</v>
      </c>
      <c r="S784" s="1">
        <v>0</v>
      </c>
      <c r="T784" s="1">
        <v>1404.35</v>
      </c>
      <c r="U784" s="1">
        <v>0</v>
      </c>
      <c r="V784" s="1">
        <v>0</v>
      </c>
      <c r="W784" s="1">
        <v>1404.35</v>
      </c>
      <c r="X784" s="1">
        <v>0</v>
      </c>
      <c r="Y784" s="1">
        <v>0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147.16999999999999</v>
      </c>
      <c r="AI784" s="1">
        <v>0</v>
      </c>
      <c r="AJ784" s="1">
        <v>0</v>
      </c>
      <c r="AK784" s="1">
        <v>0</v>
      </c>
      <c r="AL784" s="1">
        <v>0</v>
      </c>
      <c r="AM784" s="1">
        <v>0</v>
      </c>
      <c r="AN784" s="1">
        <v>0</v>
      </c>
      <c r="AO784" s="1">
        <v>0</v>
      </c>
      <c r="AP784" s="1">
        <v>46.22</v>
      </c>
      <c r="AQ784" s="1">
        <v>0</v>
      </c>
      <c r="AR784" s="1">
        <v>23.11</v>
      </c>
      <c r="AS784" s="1">
        <v>0</v>
      </c>
      <c r="AT784" s="1">
        <f t="shared" si="12"/>
        <v>3150</v>
      </c>
      <c r="AU784" s="1">
        <v>0</v>
      </c>
      <c r="AV784" s="1">
        <v>0</v>
      </c>
      <c r="AW784" s="11">
        <v>82</v>
      </c>
      <c r="AX784" s="11">
        <v>189</v>
      </c>
      <c r="AY784" s="1">
        <v>296000</v>
      </c>
      <c r="AZ784" s="1">
        <v>296000.02</v>
      </c>
      <c r="BA784" s="12">
        <v>74.66</v>
      </c>
      <c r="BB784" s="12">
        <v>45.555357223962297</v>
      </c>
      <c r="BC784" s="12">
        <v>9.25</v>
      </c>
      <c r="BD784" s="12"/>
      <c r="BE784" s="9" t="s">
        <v>1521</v>
      </c>
      <c r="BF784" s="6"/>
      <c r="BG784" s="9" t="s">
        <v>540</v>
      </c>
      <c r="BH784" s="9" t="s">
        <v>541</v>
      </c>
      <c r="BI784" s="9" t="s">
        <v>542</v>
      </c>
      <c r="BJ784" s="9" t="s">
        <v>3</v>
      </c>
      <c r="BK784" s="7" t="s">
        <v>0</v>
      </c>
      <c r="BL784" s="12">
        <v>180610.59</v>
      </c>
      <c r="BM784" s="7" t="s">
        <v>928</v>
      </c>
      <c r="BN784" s="12"/>
      <c r="BO784" s="13">
        <v>42145</v>
      </c>
      <c r="BP784" s="13">
        <v>47900</v>
      </c>
      <c r="BQ784" s="13" t="s">
        <v>1432</v>
      </c>
      <c r="BR784" s="13" t="s">
        <v>1723</v>
      </c>
      <c r="BS784" s="13" t="s">
        <v>1667</v>
      </c>
      <c r="BT784" s="13" t="s">
        <v>1667</v>
      </c>
      <c r="BU784" s="12">
        <v>0</v>
      </c>
      <c r="BV784" s="12">
        <v>0</v>
      </c>
      <c r="BW784" s="12">
        <v>0</v>
      </c>
    </row>
    <row r="785" spans="1:75" s="3" customFormat="1" ht="18.2" customHeight="1" x14ac:dyDescent="0.15">
      <c r="A785" s="14">
        <v>782</v>
      </c>
      <c r="B785" s="15" t="s">
        <v>609</v>
      </c>
      <c r="C785" s="15" t="s">
        <v>34</v>
      </c>
      <c r="D785" s="16">
        <v>45385</v>
      </c>
      <c r="E785" s="2" t="s">
        <v>1254</v>
      </c>
      <c r="F785" s="17">
        <v>1</v>
      </c>
      <c r="G785" s="17">
        <v>0</v>
      </c>
      <c r="H785" s="18">
        <v>296996.28000000003</v>
      </c>
      <c r="I785" s="18">
        <v>3789.11</v>
      </c>
      <c r="J785" s="18">
        <v>0</v>
      </c>
      <c r="K785" s="18">
        <v>300785.39</v>
      </c>
      <c r="L785" s="18">
        <v>3821.13</v>
      </c>
      <c r="M785" s="18">
        <v>0</v>
      </c>
      <c r="N785" s="18">
        <v>0</v>
      </c>
      <c r="O785" s="18">
        <v>0</v>
      </c>
      <c r="P785" s="18">
        <v>0</v>
      </c>
      <c r="Q785" s="18">
        <v>0</v>
      </c>
      <c r="R785" s="18">
        <v>300785.39</v>
      </c>
      <c r="S785" s="18">
        <v>2541.64</v>
      </c>
      <c r="T785" s="18">
        <v>2509.62</v>
      </c>
      <c r="U785" s="18">
        <v>0</v>
      </c>
      <c r="V785" s="18">
        <v>0</v>
      </c>
      <c r="W785" s="18">
        <v>0</v>
      </c>
      <c r="X785" s="18">
        <v>0</v>
      </c>
      <c r="Y785" s="18">
        <v>0</v>
      </c>
      <c r="Z785" s="18">
        <v>5051.26</v>
      </c>
      <c r="AA785" s="18">
        <v>0</v>
      </c>
      <c r="AB785" s="18">
        <v>0</v>
      </c>
      <c r="AC785" s="18">
        <v>0</v>
      </c>
      <c r="AD785" s="18">
        <v>0</v>
      </c>
      <c r="AE785" s="18">
        <v>0</v>
      </c>
      <c r="AF785" s="18">
        <v>0</v>
      </c>
      <c r="AG785" s="18">
        <v>0</v>
      </c>
      <c r="AH785" s="18">
        <v>0</v>
      </c>
      <c r="AI785" s="18">
        <v>0</v>
      </c>
      <c r="AJ785" s="18">
        <v>0</v>
      </c>
      <c r="AK785" s="18">
        <v>0</v>
      </c>
      <c r="AL785" s="18">
        <v>0</v>
      </c>
      <c r="AM785" s="18">
        <v>0</v>
      </c>
      <c r="AN785" s="18">
        <v>0</v>
      </c>
      <c r="AO785" s="18">
        <v>0</v>
      </c>
      <c r="AP785" s="18">
        <v>0</v>
      </c>
      <c r="AQ785" s="18">
        <v>0</v>
      </c>
      <c r="AR785" s="18">
        <v>0</v>
      </c>
      <c r="AS785" s="18">
        <v>0</v>
      </c>
      <c r="AT785" s="1">
        <f t="shared" si="12"/>
        <v>0</v>
      </c>
      <c r="AU785" s="18">
        <v>7610.24</v>
      </c>
      <c r="AV785" s="18">
        <v>5051.26</v>
      </c>
      <c r="AW785" s="19">
        <v>59</v>
      </c>
      <c r="AX785" s="19">
        <v>166</v>
      </c>
      <c r="AY785" s="18">
        <v>563859.93000000005</v>
      </c>
      <c r="AZ785" s="18">
        <v>563859.93000000005</v>
      </c>
      <c r="BA785" s="20">
        <v>90</v>
      </c>
      <c r="BB785" s="20">
        <v>48.009591850231303</v>
      </c>
      <c r="BC785" s="20">
        <v>10.14</v>
      </c>
      <c r="BD785" s="20"/>
      <c r="BE785" s="2" t="s">
        <v>1523</v>
      </c>
      <c r="BF785" s="14"/>
      <c r="BG785" s="2" t="s">
        <v>620</v>
      </c>
      <c r="BH785" s="2" t="s">
        <v>621</v>
      </c>
      <c r="BI785" s="2" t="s">
        <v>623</v>
      </c>
      <c r="BJ785" s="2" t="s">
        <v>4</v>
      </c>
      <c r="BK785" s="15" t="s">
        <v>0</v>
      </c>
      <c r="BL785" s="20">
        <v>300785.39</v>
      </c>
      <c r="BM785" s="15" t="s">
        <v>928</v>
      </c>
      <c r="BN785" s="20"/>
      <c r="BO785" s="21">
        <v>42146</v>
      </c>
      <c r="BP785" s="21">
        <v>47199</v>
      </c>
      <c r="BQ785" s="13" t="s">
        <v>1432</v>
      </c>
      <c r="BR785" s="13" t="s">
        <v>1723</v>
      </c>
      <c r="BS785" s="13" t="s">
        <v>1667</v>
      </c>
      <c r="BT785" s="13" t="s">
        <v>1667</v>
      </c>
      <c r="BU785" s="20">
        <v>560.72</v>
      </c>
      <c r="BV785" s="20">
        <v>0</v>
      </c>
      <c r="BW785" s="20">
        <v>0</v>
      </c>
    </row>
    <row r="786" spans="1:75" s="3" customFormat="1" ht="18.2" customHeight="1" x14ac:dyDescent="0.15">
      <c r="A786" s="6">
        <v>783</v>
      </c>
      <c r="B786" s="7" t="s">
        <v>52</v>
      </c>
      <c r="C786" s="7" t="s">
        <v>34</v>
      </c>
      <c r="D786" s="8">
        <v>45385</v>
      </c>
      <c r="E786" s="9" t="s">
        <v>1526</v>
      </c>
      <c r="F786" s="10">
        <v>57</v>
      </c>
      <c r="G786" s="10">
        <v>56</v>
      </c>
      <c r="H786" s="1">
        <v>408629.21</v>
      </c>
      <c r="I786" s="1">
        <v>63370.79</v>
      </c>
      <c r="J786" s="1">
        <v>0</v>
      </c>
      <c r="K786" s="1">
        <v>472000</v>
      </c>
      <c r="L786" s="1">
        <v>1633.57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472000</v>
      </c>
      <c r="S786" s="1">
        <v>222826.38</v>
      </c>
      <c r="T786" s="1">
        <v>3388.22</v>
      </c>
      <c r="U786" s="1">
        <v>0</v>
      </c>
      <c r="V786" s="1">
        <v>0</v>
      </c>
      <c r="W786" s="1">
        <v>0</v>
      </c>
      <c r="X786" s="1">
        <v>0</v>
      </c>
      <c r="Y786" s="1">
        <v>0</v>
      </c>
      <c r="Z786" s="1">
        <v>226214.6</v>
      </c>
      <c r="AA786" s="1">
        <v>0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0</v>
      </c>
      <c r="AM786" s="1">
        <v>0</v>
      </c>
      <c r="AN786" s="1">
        <v>0</v>
      </c>
      <c r="AO786" s="1">
        <v>0</v>
      </c>
      <c r="AP786" s="1">
        <v>0</v>
      </c>
      <c r="AQ786" s="1">
        <v>0</v>
      </c>
      <c r="AR786" s="1">
        <v>0</v>
      </c>
      <c r="AS786" s="1">
        <v>0</v>
      </c>
      <c r="AT786" s="1">
        <f t="shared" si="12"/>
        <v>0</v>
      </c>
      <c r="AU786" s="1">
        <v>65004.36</v>
      </c>
      <c r="AV786" s="1">
        <v>226214.6</v>
      </c>
      <c r="AW786" s="11">
        <v>135</v>
      </c>
      <c r="AX786" s="11">
        <v>195</v>
      </c>
      <c r="AY786" s="1">
        <v>1689557.5120000001</v>
      </c>
      <c r="AZ786" s="1">
        <v>472000</v>
      </c>
      <c r="BA786" s="12">
        <v>88.98</v>
      </c>
      <c r="BB786" s="12">
        <v>88.98</v>
      </c>
      <c r="BC786" s="12">
        <v>9.9499999999999993</v>
      </c>
      <c r="BD786" s="12"/>
      <c r="BE786" s="9" t="s">
        <v>1523</v>
      </c>
      <c r="BF786" s="6"/>
      <c r="BG786" s="9" t="s">
        <v>617</v>
      </c>
      <c r="BH786" s="9" t="s">
        <v>618</v>
      </c>
      <c r="BI786" s="9" t="s">
        <v>704</v>
      </c>
      <c r="BJ786" s="9" t="s">
        <v>1522</v>
      </c>
      <c r="BK786" s="7" t="s">
        <v>0</v>
      </c>
      <c r="BL786" s="12">
        <v>472000</v>
      </c>
      <c r="BM786" s="7" t="s">
        <v>928</v>
      </c>
      <c r="BN786" s="12"/>
      <c r="BO786" s="13">
        <v>43577</v>
      </c>
      <c r="BP786" s="13">
        <v>49512</v>
      </c>
      <c r="BQ786" s="13" t="s">
        <v>1434</v>
      </c>
      <c r="BR786" s="13" t="s">
        <v>1726</v>
      </c>
      <c r="BS786" s="13" t="s">
        <v>1667</v>
      </c>
      <c r="BT786" s="13" t="s">
        <v>1667</v>
      </c>
      <c r="BU786" s="12">
        <v>22177.8</v>
      </c>
      <c r="BV786" s="12">
        <v>0</v>
      </c>
      <c r="BW786" s="12">
        <v>0</v>
      </c>
    </row>
    <row r="787" spans="1:75" s="3" customFormat="1" ht="18.2" customHeight="1" x14ac:dyDescent="0.15">
      <c r="A787" s="14">
        <v>784</v>
      </c>
      <c r="B787" s="15" t="s">
        <v>609</v>
      </c>
      <c r="C787" s="15" t="s">
        <v>34</v>
      </c>
      <c r="D787" s="16">
        <v>45385</v>
      </c>
      <c r="E787" s="2" t="s">
        <v>1255</v>
      </c>
      <c r="F787" s="17">
        <v>0</v>
      </c>
      <c r="G787" s="17">
        <v>0</v>
      </c>
      <c r="H787" s="18">
        <v>118759.86</v>
      </c>
      <c r="I787" s="18">
        <v>0</v>
      </c>
      <c r="J787" s="18">
        <v>0</v>
      </c>
      <c r="K787" s="18">
        <v>118759.86</v>
      </c>
      <c r="L787" s="18">
        <v>1204.0999999999999</v>
      </c>
      <c r="M787" s="18">
        <v>0</v>
      </c>
      <c r="N787" s="18">
        <v>0</v>
      </c>
      <c r="O787" s="18">
        <v>1204.0999999999999</v>
      </c>
      <c r="P787" s="18">
        <v>0</v>
      </c>
      <c r="Q787" s="18">
        <v>0</v>
      </c>
      <c r="R787" s="18">
        <v>117555.76</v>
      </c>
      <c r="S787" s="18">
        <v>0</v>
      </c>
      <c r="T787" s="18">
        <v>950.08</v>
      </c>
      <c r="U787" s="18">
        <v>0</v>
      </c>
      <c r="V787" s="18">
        <v>0</v>
      </c>
      <c r="W787" s="18">
        <v>950.08</v>
      </c>
      <c r="X787" s="18">
        <v>0</v>
      </c>
      <c r="Y787" s="18">
        <v>0</v>
      </c>
      <c r="Z787" s="18">
        <v>0</v>
      </c>
      <c r="AA787" s="18">
        <v>0</v>
      </c>
      <c r="AB787" s="18">
        <v>0</v>
      </c>
      <c r="AC787" s="18">
        <v>0</v>
      </c>
      <c r="AD787" s="18">
        <v>0</v>
      </c>
      <c r="AE787" s="18">
        <v>0</v>
      </c>
      <c r="AF787" s="18">
        <v>0</v>
      </c>
      <c r="AG787" s="18">
        <v>0</v>
      </c>
      <c r="AH787" s="18">
        <v>104.17</v>
      </c>
      <c r="AI787" s="18">
        <v>0</v>
      </c>
      <c r="AJ787" s="18">
        <v>0</v>
      </c>
      <c r="AK787" s="18">
        <v>0</v>
      </c>
      <c r="AL787" s="18">
        <v>0</v>
      </c>
      <c r="AM787" s="18">
        <v>0</v>
      </c>
      <c r="AN787" s="18">
        <v>0</v>
      </c>
      <c r="AO787" s="18">
        <v>0</v>
      </c>
      <c r="AP787" s="18">
        <v>56</v>
      </c>
      <c r="AQ787" s="18">
        <v>0</v>
      </c>
      <c r="AR787" s="18">
        <v>14.35</v>
      </c>
      <c r="AS787" s="18">
        <v>0</v>
      </c>
      <c r="AT787" s="1">
        <f t="shared" si="12"/>
        <v>2300</v>
      </c>
      <c r="AU787" s="18">
        <v>0</v>
      </c>
      <c r="AV787" s="18">
        <v>0</v>
      </c>
      <c r="AW787" s="19">
        <v>72</v>
      </c>
      <c r="AX787" s="19">
        <v>175</v>
      </c>
      <c r="AY787" s="18">
        <v>195799.89</v>
      </c>
      <c r="AZ787" s="18">
        <v>195799.9</v>
      </c>
      <c r="BA787" s="20">
        <v>90</v>
      </c>
      <c r="BB787" s="20">
        <v>54.034850886032103</v>
      </c>
      <c r="BC787" s="20">
        <v>9.6</v>
      </c>
      <c r="BD787" s="20"/>
      <c r="BE787" s="2" t="s">
        <v>1523</v>
      </c>
      <c r="BF787" s="14"/>
      <c r="BG787" s="2" t="s">
        <v>567</v>
      </c>
      <c r="BH787" s="2" t="s">
        <v>568</v>
      </c>
      <c r="BI787" s="2" t="s">
        <v>907</v>
      </c>
      <c r="BJ787" s="2" t="s">
        <v>3</v>
      </c>
      <c r="BK787" s="15" t="s">
        <v>0</v>
      </c>
      <c r="BL787" s="20">
        <v>117555.76</v>
      </c>
      <c r="BM787" s="15" t="s">
        <v>928</v>
      </c>
      <c r="BN787" s="20"/>
      <c r="BO787" s="21">
        <v>42255</v>
      </c>
      <c r="BP787" s="21">
        <v>47581</v>
      </c>
      <c r="BQ787" s="13" t="s">
        <v>1432</v>
      </c>
      <c r="BR787" s="13" t="s">
        <v>1723</v>
      </c>
      <c r="BS787" s="13" t="s">
        <v>1667</v>
      </c>
      <c r="BT787" s="13" t="s">
        <v>1667</v>
      </c>
      <c r="BU787" s="20">
        <v>0</v>
      </c>
      <c r="BV787" s="20">
        <v>0</v>
      </c>
      <c r="BW787" s="20">
        <v>0</v>
      </c>
    </row>
    <row r="788" spans="1:75" s="3" customFormat="1" ht="18.2" customHeight="1" x14ac:dyDescent="0.15">
      <c r="A788" s="6">
        <v>785</v>
      </c>
      <c r="B788" s="7" t="s">
        <v>609</v>
      </c>
      <c r="C788" s="7" t="s">
        <v>34</v>
      </c>
      <c r="D788" s="8">
        <v>45385</v>
      </c>
      <c r="E788" s="9" t="s">
        <v>1256</v>
      </c>
      <c r="F788" s="10">
        <v>0</v>
      </c>
      <c r="G788" s="10">
        <v>0</v>
      </c>
      <c r="H788" s="1">
        <v>156302.28</v>
      </c>
      <c r="I788" s="1">
        <v>0</v>
      </c>
      <c r="J788" s="1">
        <v>0</v>
      </c>
      <c r="K788" s="1">
        <v>156302.28</v>
      </c>
      <c r="L788" s="1">
        <v>1361.27</v>
      </c>
      <c r="M788" s="1">
        <v>0</v>
      </c>
      <c r="N788" s="1">
        <v>0</v>
      </c>
      <c r="O788" s="1">
        <v>1361.27</v>
      </c>
      <c r="P788" s="1">
        <v>0</v>
      </c>
      <c r="Q788" s="1">
        <v>0</v>
      </c>
      <c r="R788" s="1">
        <v>154941.01</v>
      </c>
      <c r="S788" s="1">
        <v>0</v>
      </c>
      <c r="T788" s="1">
        <v>1357.22</v>
      </c>
      <c r="U788" s="1">
        <v>0</v>
      </c>
      <c r="V788" s="1">
        <v>0</v>
      </c>
      <c r="W788" s="1">
        <v>1357.22</v>
      </c>
      <c r="X788" s="1">
        <v>0</v>
      </c>
      <c r="Y788" s="1">
        <v>0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124.48</v>
      </c>
      <c r="AI788" s="1">
        <v>0</v>
      </c>
      <c r="AJ788" s="1">
        <v>0</v>
      </c>
      <c r="AK788" s="1">
        <v>0</v>
      </c>
      <c r="AL788" s="1">
        <v>0</v>
      </c>
      <c r="AM788" s="1">
        <v>0</v>
      </c>
      <c r="AN788" s="1">
        <v>0</v>
      </c>
      <c r="AO788" s="1">
        <v>0</v>
      </c>
      <c r="AP788" s="1">
        <v>71.540000000000006</v>
      </c>
      <c r="AQ788" s="1">
        <v>0</v>
      </c>
      <c r="AR788" s="1">
        <v>14.51</v>
      </c>
      <c r="AS788" s="1">
        <v>0</v>
      </c>
      <c r="AT788" s="1">
        <f t="shared" si="12"/>
        <v>2900</v>
      </c>
      <c r="AU788" s="1">
        <v>0</v>
      </c>
      <c r="AV788" s="1">
        <v>0</v>
      </c>
      <c r="AW788" s="11">
        <v>79</v>
      </c>
      <c r="AX788" s="11">
        <v>186</v>
      </c>
      <c r="AY788" s="1">
        <v>250373.46</v>
      </c>
      <c r="AZ788" s="1">
        <v>250373.46</v>
      </c>
      <c r="BA788" s="12">
        <v>90</v>
      </c>
      <c r="BB788" s="12">
        <v>55.695563339660701</v>
      </c>
      <c r="BC788" s="12">
        <v>10.42</v>
      </c>
      <c r="BD788" s="12"/>
      <c r="BE788" s="9" t="s">
        <v>1523</v>
      </c>
      <c r="BF788" s="6"/>
      <c r="BG788" s="9" t="s">
        <v>782</v>
      </c>
      <c r="BH788" s="9" t="s">
        <v>783</v>
      </c>
      <c r="BI788" s="9" t="s">
        <v>814</v>
      </c>
      <c r="BJ788" s="9" t="s">
        <v>3</v>
      </c>
      <c r="BK788" s="7" t="s">
        <v>0</v>
      </c>
      <c r="BL788" s="12">
        <v>154941.01</v>
      </c>
      <c r="BM788" s="7" t="s">
        <v>928</v>
      </c>
      <c r="BN788" s="12"/>
      <c r="BO788" s="13">
        <v>42146</v>
      </c>
      <c r="BP788" s="13">
        <v>47809</v>
      </c>
      <c r="BQ788" s="13" t="s">
        <v>1434</v>
      </c>
      <c r="BR788" s="13" t="s">
        <v>1726</v>
      </c>
      <c r="BS788" s="13" t="s">
        <v>1667</v>
      </c>
      <c r="BT788" s="13">
        <v>43952</v>
      </c>
      <c r="BU788" s="12">
        <v>0</v>
      </c>
      <c r="BV788" s="12">
        <v>0</v>
      </c>
      <c r="BW788" s="12">
        <v>0</v>
      </c>
    </row>
    <row r="789" spans="1:75" s="3" customFormat="1" ht="18.2" customHeight="1" x14ac:dyDescent="0.15">
      <c r="A789" s="14">
        <v>786</v>
      </c>
      <c r="B789" s="15" t="s">
        <v>37</v>
      </c>
      <c r="C789" s="15" t="s">
        <v>34</v>
      </c>
      <c r="D789" s="16">
        <v>45385</v>
      </c>
      <c r="E789" s="2" t="s">
        <v>1257</v>
      </c>
      <c r="F789" s="17">
        <v>0</v>
      </c>
      <c r="G789" s="17">
        <v>0</v>
      </c>
      <c r="H789" s="18">
        <v>298284.36</v>
      </c>
      <c r="I789" s="18">
        <v>0</v>
      </c>
      <c r="J789" s="18">
        <v>0</v>
      </c>
      <c r="K789" s="18">
        <v>298284.36</v>
      </c>
      <c r="L789" s="18">
        <v>2357.75</v>
      </c>
      <c r="M789" s="18">
        <v>0</v>
      </c>
      <c r="N789" s="18">
        <v>0</v>
      </c>
      <c r="O789" s="18">
        <v>2357.75</v>
      </c>
      <c r="P789" s="18">
        <v>0</v>
      </c>
      <c r="Q789" s="18">
        <v>0</v>
      </c>
      <c r="R789" s="18">
        <v>295926.61</v>
      </c>
      <c r="S789" s="18">
        <v>0</v>
      </c>
      <c r="T789" s="18">
        <v>2361.42</v>
      </c>
      <c r="U789" s="18">
        <v>0</v>
      </c>
      <c r="V789" s="18">
        <v>0</v>
      </c>
      <c r="W789" s="18">
        <v>2361.42</v>
      </c>
      <c r="X789" s="18">
        <v>0</v>
      </c>
      <c r="Y789" s="18">
        <v>0</v>
      </c>
      <c r="Z789" s="18">
        <v>0</v>
      </c>
      <c r="AA789" s="18">
        <v>0</v>
      </c>
      <c r="AB789" s="18">
        <v>0</v>
      </c>
      <c r="AC789" s="18">
        <v>0</v>
      </c>
      <c r="AD789" s="18">
        <v>0</v>
      </c>
      <c r="AE789" s="18">
        <v>0</v>
      </c>
      <c r="AF789" s="18">
        <v>0</v>
      </c>
      <c r="AG789" s="18">
        <v>0</v>
      </c>
      <c r="AH789" s="18">
        <v>232.19</v>
      </c>
      <c r="AI789" s="18">
        <v>0</v>
      </c>
      <c r="AJ789" s="18">
        <v>0</v>
      </c>
      <c r="AK789" s="18">
        <v>0</v>
      </c>
      <c r="AL789" s="18">
        <v>0</v>
      </c>
      <c r="AM789" s="18">
        <v>0</v>
      </c>
      <c r="AN789" s="18">
        <v>0</v>
      </c>
      <c r="AO789" s="18">
        <v>0</v>
      </c>
      <c r="AP789" s="18">
        <v>6.68</v>
      </c>
      <c r="AQ789" s="18">
        <v>0</v>
      </c>
      <c r="AR789" s="18">
        <v>8.0399999999999991</v>
      </c>
      <c r="AS789" s="18">
        <v>0</v>
      </c>
      <c r="AT789" s="1">
        <f t="shared" si="12"/>
        <v>4950</v>
      </c>
      <c r="AU789" s="18">
        <v>0</v>
      </c>
      <c r="AV789" s="18">
        <v>0</v>
      </c>
      <c r="AW789" s="19">
        <v>87</v>
      </c>
      <c r="AX789" s="19">
        <v>194</v>
      </c>
      <c r="AY789" s="18">
        <v>467000</v>
      </c>
      <c r="AZ789" s="18">
        <v>467000.02</v>
      </c>
      <c r="BA789" s="20">
        <v>88.99</v>
      </c>
      <c r="BB789" s="20">
        <v>56.390809199322902</v>
      </c>
      <c r="BC789" s="20">
        <v>9.5</v>
      </c>
      <c r="BD789" s="20"/>
      <c r="BE789" s="2" t="s">
        <v>1521</v>
      </c>
      <c r="BF789" s="14"/>
      <c r="BG789" s="2" t="s">
        <v>543</v>
      </c>
      <c r="BH789" s="2" t="s">
        <v>544</v>
      </c>
      <c r="BI789" s="2" t="s">
        <v>545</v>
      </c>
      <c r="BJ789" s="2" t="s">
        <v>3</v>
      </c>
      <c r="BK789" s="15" t="s">
        <v>0</v>
      </c>
      <c r="BL789" s="20">
        <v>295926.61</v>
      </c>
      <c r="BM789" s="15" t="s">
        <v>928</v>
      </c>
      <c r="BN789" s="20"/>
      <c r="BO789" s="21">
        <v>42146</v>
      </c>
      <c r="BP789" s="21">
        <v>48051</v>
      </c>
      <c r="BQ789" s="13" t="s">
        <v>1432</v>
      </c>
      <c r="BR789" s="13" t="s">
        <v>1723</v>
      </c>
      <c r="BS789" s="13" t="s">
        <v>1667</v>
      </c>
      <c r="BT789" s="13" t="s">
        <v>1667</v>
      </c>
      <c r="BU789" s="20">
        <v>0</v>
      </c>
      <c r="BV789" s="20">
        <v>0</v>
      </c>
      <c r="BW789" s="20">
        <v>0</v>
      </c>
    </row>
    <row r="790" spans="1:75" s="3" customFormat="1" ht="18.2" customHeight="1" x14ac:dyDescent="0.15">
      <c r="A790" s="6">
        <v>787</v>
      </c>
      <c r="B790" s="7" t="s">
        <v>37</v>
      </c>
      <c r="C790" s="7" t="s">
        <v>34</v>
      </c>
      <c r="D790" s="8">
        <v>45385</v>
      </c>
      <c r="E790" s="9" t="s">
        <v>1258</v>
      </c>
      <c r="F790" s="10">
        <v>0</v>
      </c>
      <c r="G790" s="10">
        <v>0</v>
      </c>
      <c r="H790" s="1">
        <v>255791.3</v>
      </c>
      <c r="I790" s="1">
        <v>0</v>
      </c>
      <c r="J790" s="1">
        <v>0</v>
      </c>
      <c r="K790" s="1">
        <v>255791.3</v>
      </c>
      <c r="L790" s="1">
        <v>1843.39</v>
      </c>
      <c r="M790" s="1">
        <v>0</v>
      </c>
      <c r="N790" s="1">
        <v>0</v>
      </c>
      <c r="O790" s="1">
        <v>1843.39</v>
      </c>
      <c r="P790" s="1">
        <v>0</v>
      </c>
      <c r="Q790" s="1">
        <v>0</v>
      </c>
      <c r="R790" s="1">
        <v>253947.91</v>
      </c>
      <c r="S790" s="1">
        <v>0</v>
      </c>
      <c r="T790" s="1">
        <v>2025.01</v>
      </c>
      <c r="U790" s="1">
        <v>0</v>
      </c>
      <c r="V790" s="1">
        <v>0</v>
      </c>
      <c r="W790" s="1">
        <v>2025.01</v>
      </c>
      <c r="X790" s="1">
        <v>0</v>
      </c>
      <c r="Y790" s="1">
        <v>0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192.77</v>
      </c>
      <c r="AI790" s="1">
        <v>0</v>
      </c>
      <c r="AJ790" s="1">
        <v>0</v>
      </c>
      <c r="AK790" s="1">
        <v>0</v>
      </c>
      <c r="AL790" s="1">
        <v>0</v>
      </c>
      <c r="AM790" s="1">
        <v>0</v>
      </c>
      <c r="AN790" s="1">
        <v>0</v>
      </c>
      <c r="AO790" s="1">
        <v>0</v>
      </c>
      <c r="AP790" s="1">
        <v>4.54</v>
      </c>
      <c r="AQ790" s="1">
        <v>0</v>
      </c>
      <c r="AR790" s="1">
        <v>3.71</v>
      </c>
      <c r="AS790" s="1">
        <v>0</v>
      </c>
      <c r="AT790" s="1">
        <f t="shared" si="12"/>
        <v>4062</v>
      </c>
      <c r="AU790" s="1">
        <v>0</v>
      </c>
      <c r="AV790" s="1">
        <v>0</v>
      </c>
      <c r="AW790" s="11">
        <v>93</v>
      </c>
      <c r="AX790" s="11">
        <v>200</v>
      </c>
      <c r="AY790" s="1">
        <v>387700</v>
      </c>
      <c r="AZ790" s="1">
        <v>387699.99</v>
      </c>
      <c r="BA790" s="12">
        <v>88.33</v>
      </c>
      <c r="BB790" s="12">
        <v>57.857156226132503</v>
      </c>
      <c r="BC790" s="12">
        <v>9.5</v>
      </c>
      <c r="BD790" s="12"/>
      <c r="BE790" s="9" t="s">
        <v>1523</v>
      </c>
      <c r="BF790" s="6"/>
      <c r="BG790" s="9" t="s">
        <v>543</v>
      </c>
      <c r="BH790" s="9" t="s">
        <v>940</v>
      </c>
      <c r="BI790" s="9" t="s">
        <v>941</v>
      </c>
      <c r="BJ790" s="9" t="s">
        <v>3</v>
      </c>
      <c r="BK790" s="7" t="s">
        <v>0</v>
      </c>
      <c r="BL790" s="12">
        <v>253947.91</v>
      </c>
      <c r="BM790" s="7" t="s">
        <v>928</v>
      </c>
      <c r="BN790" s="12"/>
      <c r="BO790" s="13">
        <v>42146</v>
      </c>
      <c r="BP790" s="13">
        <v>48235</v>
      </c>
      <c r="BQ790" s="13" t="s">
        <v>1432</v>
      </c>
      <c r="BR790" s="13" t="s">
        <v>1723</v>
      </c>
      <c r="BS790" s="13" t="s">
        <v>1667</v>
      </c>
      <c r="BT790" s="13" t="s">
        <v>1667</v>
      </c>
      <c r="BU790" s="12">
        <v>0</v>
      </c>
      <c r="BV790" s="12">
        <v>0</v>
      </c>
      <c r="BW790" s="12">
        <v>0</v>
      </c>
    </row>
    <row r="791" spans="1:75" s="3" customFormat="1" ht="18.2" customHeight="1" x14ac:dyDescent="0.15">
      <c r="A791" s="14">
        <v>788</v>
      </c>
      <c r="B791" s="15" t="s">
        <v>37</v>
      </c>
      <c r="C791" s="15" t="s">
        <v>34</v>
      </c>
      <c r="D791" s="16">
        <v>45385</v>
      </c>
      <c r="E791" s="2" t="s">
        <v>1259</v>
      </c>
      <c r="F791" s="17">
        <v>0</v>
      </c>
      <c r="G791" s="17">
        <v>0</v>
      </c>
      <c r="H791" s="18">
        <v>207521.98</v>
      </c>
      <c r="I791" s="18">
        <v>0</v>
      </c>
      <c r="J791" s="18">
        <v>0</v>
      </c>
      <c r="K791" s="18">
        <v>207521.98</v>
      </c>
      <c r="L791" s="18">
        <v>5168.9399999999996</v>
      </c>
      <c r="M791" s="18">
        <v>0</v>
      </c>
      <c r="N791" s="18">
        <v>0</v>
      </c>
      <c r="O791" s="18">
        <v>0</v>
      </c>
      <c r="P791" s="18">
        <v>0</v>
      </c>
      <c r="Q791" s="18">
        <v>0</v>
      </c>
      <c r="R791" s="18">
        <v>207521.98</v>
      </c>
      <c r="S791" s="18">
        <v>0</v>
      </c>
      <c r="T791" s="18">
        <v>1642.88</v>
      </c>
      <c r="U791" s="18">
        <v>0</v>
      </c>
      <c r="V791" s="18">
        <v>0</v>
      </c>
      <c r="W791" s="18">
        <v>0</v>
      </c>
      <c r="X791" s="18">
        <v>0</v>
      </c>
      <c r="Y791" s="18">
        <v>0</v>
      </c>
      <c r="Z791" s="18">
        <v>1642.88</v>
      </c>
      <c r="AA791" s="18">
        <v>0</v>
      </c>
      <c r="AB791" s="18">
        <v>0</v>
      </c>
      <c r="AC791" s="18">
        <v>0</v>
      </c>
      <c r="AD791" s="18">
        <v>0</v>
      </c>
      <c r="AE791" s="18">
        <v>0</v>
      </c>
      <c r="AF791" s="18">
        <v>0</v>
      </c>
      <c r="AG791" s="18">
        <v>0</v>
      </c>
      <c r="AH791" s="18">
        <v>2.5499999999999998</v>
      </c>
      <c r="AI791" s="18">
        <v>0</v>
      </c>
      <c r="AJ791" s="18">
        <v>0</v>
      </c>
      <c r="AK791" s="18">
        <v>0</v>
      </c>
      <c r="AL791" s="18">
        <v>0</v>
      </c>
      <c r="AM791" s="18">
        <v>0</v>
      </c>
      <c r="AN791" s="18">
        <v>0</v>
      </c>
      <c r="AO791" s="18">
        <v>0</v>
      </c>
      <c r="AP791" s="18">
        <v>0</v>
      </c>
      <c r="AQ791" s="18">
        <v>0</v>
      </c>
      <c r="AR791" s="18">
        <v>2.5499999999999998</v>
      </c>
      <c r="AS791" s="18">
        <v>0</v>
      </c>
      <c r="AT791" s="1">
        <f t="shared" si="12"/>
        <v>0</v>
      </c>
      <c r="AU791" s="18">
        <v>5168.9399999999996</v>
      </c>
      <c r="AV791" s="18">
        <v>1642.88</v>
      </c>
      <c r="AW791" s="19">
        <v>34</v>
      </c>
      <c r="AX791" s="19">
        <v>141</v>
      </c>
      <c r="AY791" s="18">
        <v>577400</v>
      </c>
      <c r="AZ791" s="18">
        <v>577400</v>
      </c>
      <c r="BA791" s="20">
        <v>86.59</v>
      </c>
      <c r="BB791" s="20">
        <v>31.121108846899901</v>
      </c>
      <c r="BC791" s="20">
        <v>9.5</v>
      </c>
      <c r="BD791" s="20"/>
      <c r="BE791" s="2" t="s">
        <v>1521</v>
      </c>
      <c r="BF791" s="14"/>
      <c r="BG791" s="2" t="s">
        <v>617</v>
      </c>
      <c r="BH791" s="2" t="s">
        <v>618</v>
      </c>
      <c r="BI791" s="2" t="s">
        <v>770</v>
      </c>
      <c r="BJ791" s="2" t="s">
        <v>3</v>
      </c>
      <c r="BK791" s="15" t="s">
        <v>0</v>
      </c>
      <c r="BL791" s="20">
        <v>207521.98</v>
      </c>
      <c r="BM791" s="15" t="s">
        <v>928</v>
      </c>
      <c r="BN791" s="20"/>
      <c r="BO791" s="21">
        <v>42144</v>
      </c>
      <c r="BP791" s="21">
        <v>46438</v>
      </c>
      <c r="BQ791" s="13" t="s">
        <v>1432</v>
      </c>
      <c r="BR791" s="13" t="s">
        <v>1723</v>
      </c>
      <c r="BS791" s="13" t="s">
        <v>1667</v>
      </c>
      <c r="BT791" s="13" t="s">
        <v>1667</v>
      </c>
      <c r="BU791" s="20">
        <v>284.54000000000002</v>
      </c>
      <c r="BV791" s="20">
        <v>0</v>
      </c>
      <c r="BW791" s="20">
        <v>0</v>
      </c>
    </row>
    <row r="792" spans="1:75" s="3" customFormat="1" ht="18.2" customHeight="1" x14ac:dyDescent="0.15">
      <c r="A792" s="6">
        <v>789</v>
      </c>
      <c r="B792" s="7" t="s">
        <v>37</v>
      </c>
      <c r="C792" s="7" t="s">
        <v>34</v>
      </c>
      <c r="D792" s="8">
        <v>45385</v>
      </c>
      <c r="E792" s="9" t="s">
        <v>1527</v>
      </c>
      <c r="F792" s="10">
        <v>0</v>
      </c>
      <c r="G792" s="10">
        <v>0</v>
      </c>
      <c r="H792" s="1">
        <v>563462.55000000005</v>
      </c>
      <c r="I792" s="1">
        <v>0</v>
      </c>
      <c r="J792" s="1">
        <v>0</v>
      </c>
      <c r="K792" s="1">
        <v>563462.55000000005</v>
      </c>
      <c r="L792" s="1">
        <v>2335.61</v>
      </c>
      <c r="M792" s="1">
        <v>0</v>
      </c>
      <c r="N792" s="1">
        <v>0</v>
      </c>
      <c r="O792" s="1">
        <v>2335.61</v>
      </c>
      <c r="P792" s="1">
        <v>0</v>
      </c>
      <c r="Q792" s="1">
        <v>0</v>
      </c>
      <c r="R792" s="1">
        <v>561126.93999999994</v>
      </c>
      <c r="S792" s="1">
        <v>0</v>
      </c>
      <c r="T792" s="1">
        <v>4413.79</v>
      </c>
      <c r="U792" s="1">
        <v>0</v>
      </c>
      <c r="V792" s="1">
        <v>0</v>
      </c>
      <c r="W792" s="1">
        <v>4413.79</v>
      </c>
      <c r="X792" s="1">
        <v>0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348.46</v>
      </c>
      <c r="AI792" s="1">
        <v>0</v>
      </c>
      <c r="AJ792" s="1">
        <v>0</v>
      </c>
      <c r="AK792" s="1">
        <v>0</v>
      </c>
      <c r="AL792" s="1">
        <v>0</v>
      </c>
      <c r="AM792" s="1">
        <v>0</v>
      </c>
      <c r="AN792" s="1">
        <v>0</v>
      </c>
      <c r="AO792" s="1">
        <v>0</v>
      </c>
      <c r="AP792" s="1">
        <v>9924.24</v>
      </c>
      <c r="AQ792" s="1">
        <v>0</v>
      </c>
      <c r="AR792" s="1">
        <v>22.1</v>
      </c>
      <c r="AS792" s="1">
        <v>0</v>
      </c>
      <c r="AT792" s="1">
        <f t="shared" si="12"/>
        <v>17000</v>
      </c>
      <c r="AU792" s="1">
        <v>0</v>
      </c>
      <c r="AV792" s="1">
        <v>0</v>
      </c>
      <c r="AW792" s="11">
        <v>135</v>
      </c>
      <c r="AX792" s="11">
        <v>195</v>
      </c>
      <c r="AY792" s="1">
        <v>2438149.0750000002</v>
      </c>
      <c r="AZ792" s="1">
        <v>655000</v>
      </c>
      <c r="BA792" s="12">
        <v>90</v>
      </c>
      <c r="BB792" s="12">
        <v>77.101411603053407</v>
      </c>
      <c r="BC792" s="12">
        <v>9.4</v>
      </c>
      <c r="BD792" s="12"/>
      <c r="BE792" s="9" t="s">
        <v>1521</v>
      </c>
      <c r="BF792" s="6"/>
      <c r="BG792" s="9" t="s">
        <v>537</v>
      </c>
      <c r="BH792" s="9" t="s">
        <v>538</v>
      </c>
      <c r="BI792" s="9" t="s">
        <v>539</v>
      </c>
      <c r="BJ792" s="9" t="s">
        <v>3</v>
      </c>
      <c r="BK792" s="7" t="s">
        <v>0</v>
      </c>
      <c r="BL792" s="12">
        <v>561126.93999999994</v>
      </c>
      <c r="BM792" s="7" t="s">
        <v>928</v>
      </c>
      <c r="BN792" s="12"/>
      <c r="BO792" s="13">
        <v>43577</v>
      </c>
      <c r="BP792" s="13">
        <v>49512</v>
      </c>
      <c r="BQ792" s="13" t="s">
        <v>1432</v>
      </c>
      <c r="BR792" s="13" t="s">
        <v>1723</v>
      </c>
      <c r="BS792" s="13" t="s">
        <v>1667</v>
      </c>
      <c r="BT792" s="13" t="s">
        <v>1667</v>
      </c>
      <c r="BU792" s="12">
        <v>0</v>
      </c>
      <c r="BV792" s="12">
        <v>0</v>
      </c>
      <c r="BW792" s="12">
        <v>0</v>
      </c>
    </row>
    <row r="793" spans="1:75" s="3" customFormat="1" ht="18.2" customHeight="1" x14ac:dyDescent="0.15">
      <c r="A793" s="14">
        <v>790</v>
      </c>
      <c r="B793" s="15" t="s">
        <v>37</v>
      </c>
      <c r="C793" s="15" t="s">
        <v>34</v>
      </c>
      <c r="D793" s="16">
        <v>45385</v>
      </c>
      <c r="E793" s="2" t="s">
        <v>1528</v>
      </c>
      <c r="F793" s="17">
        <v>0</v>
      </c>
      <c r="G793" s="17">
        <v>0</v>
      </c>
      <c r="H793" s="18">
        <v>715726.67</v>
      </c>
      <c r="I793" s="18">
        <v>0</v>
      </c>
      <c r="J793" s="18">
        <v>0</v>
      </c>
      <c r="K793" s="18">
        <v>715726.67</v>
      </c>
      <c r="L793" s="18">
        <v>2966.75</v>
      </c>
      <c r="M793" s="18">
        <v>0</v>
      </c>
      <c r="N793" s="18">
        <v>0</v>
      </c>
      <c r="O793" s="18">
        <v>2966.75</v>
      </c>
      <c r="P793" s="18">
        <v>0</v>
      </c>
      <c r="Q793" s="18">
        <v>0</v>
      </c>
      <c r="R793" s="18">
        <v>712759.92</v>
      </c>
      <c r="S793" s="18">
        <v>0</v>
      </c>
      <c r="T793" s="18">
        <v>5606.53</v>
      </c>
      <c r="U793" s="18">
        <v>0</v>
      </c>
      <c r="V793" s="18">
        <v>0</v>
      </c>
      <c r="W793" s="18">
        <v>5606.53</v>
      </c>
      <c r="X793" s="18">
        <v>0</v>
      </c>
      <c r="Y793" s="18">
        <v>0</v>
      </c>
      <c r="Z793" s="18">
        <v>0</v>
      </c>
      <c r="AA793" s="18">
        <v>0</v>
      </c>
      <c r="AB793" s="18">
        <v>0</v>
      </c>
      <c r="AC793" s="18">
        <v>0</v>
      </c>
      <c r="AD793" s="18">
        <v>0</v>
      </c>
      <c r="AE793" s="18">
        <v>0</v>
      </c>
      <c r="AF793" s="18">
        <v>0</v>
      </c>
      <c r="AG793" s="18">
        <v>0</v>
      </c>
      <c r="AH793" s="18">
        <v>442.62</v>
      </c>
      <c r="AI793" s="18">
        <v>0</v>
      </c>
      <c r="AJ793" s="18">
        <v>0</v>
      </c>
      <c r="AK793" s="18">
        <v>0</v>
      </c>
      <c r="AL793" s="18">
        <v>0</v>
      </c>
      <c r="AM793" s="18">
        <v>0</v>
      </c>
      <c r="AN793" s="18">
        <v>0</v>
      </c>
      <c r="AO793" s="18">
        <v>0</v>
      </c>
      <c r="AP793" s="18">
        <v>813.7</v>
      </c>
      <c r="AQ793" s="18">
        <v>0</v>
      </c>
      <c r="AR793" s="18">
        <v>729.6</v>
      </c>
      <c r="AS793" s="18">
        <v>0</v>
      </c>
      <c r="AT793" s="1">
        <f t="shared" si="12"/>
        <v>9100</v>
      </c>
      <c r="AU793" s="18">
        <v>0</v>
      </c>
      <c r="AV793" s="18">
        <v>0</v>
      </c>
      <c r="AW793" s="19">
        <v>135</v>
      </c>
      <c r="AX793" s="19">
        <v>195</v>
      </c>
      <c r="AY793" s="18">
        <v>3142650.3679999998</v>
      </c>
      <c r="AZ793" s="18">
        <v>832000</v>
      </c>
      <c r="BA793" s="20">
        <v>89.99</v>
      </c>
      <c r="BB793" s="20">
        <v>77.092866827884606</v>
      </c>
      <c r="BC793" s="20">
        <v>9.4</v>
      </c>
      <c r="BD793" s="20"/>
      <c r="BE793" s="2" t="s">
        <v>1523</v>
      </c>
      <c r="BF793" s="14"/>
      <c r="BG793" s="2" t="s">
        <v>550</v>
      </c>
      <c r="BH793" s="2" t="s">
        <v>570</v>
      </c>
      <c r="BI793" s="2" t="s">
        <v>586</v>
      </c>
      <c r="BJ793" s="2" t="s">
        <v>3</v>
      </c>
      <c r="BK793" s="15" t="s">
        <v>0</v>
      </c>
      <c r="BL793" s="20">
        <v>712759.92</v>
      </c>
      <c r="BM793" s="15" t="s">
        <v>928</v>
      </c>
      <c r="BN793" s="20"/>
      <c r="BO793" s="21">
        <v>43577</v>
      </c>
      <c r="BP793" s="21">
        <v>49512</v>
      </c>
      <c r="BQ793" s="13" t="s">
        <v>1432</v>
      </c>
      <c r="BR793" s="13" t="s">
        <v>1723</v>
      </c>
      <c r="BS793" s="13" t="s">
        <v>1667</v>
      </c>
      <c r="BT793" s="13" t="s">
        <v>1667</v>
      </c>
      <c r="BU793" s="20">
        <v>0</v>
      </c>
      <c r="BV793" s="20">
        <v>0</v>
      </c>
      <c r="BW793" s="20">
        <v>0</v>
      </c>
    </row>
    <row r="794" spans="1:75" s="3" customFormat="1" ht="18.2" customHeight="1" x14ac:dyDescent="0.15">
      <c r="A794" s="6">
        <v>791</v>
      </c>
      <c r="B794" s="7" t="s">
        <v>37</v>
      </c>
      <c r="C794" s="7" t="s">
        <v>34</v>
      </c>
      <c r="D794" s="8">
        <v>45385</v>
      </c>
      <c r="E794" s="9" t="s">
        <v>1260</v>
      </c>
      <c r="F794" s="10">
        <v>0</v>
      </c>
      <c r="G794" s="10">
        <v>0</v>
      </c>
      <c r="H794" s="1">
        <v>64551.05</v>
      </c>
      <c r="I794" s="1">
        <v>0</v>
      </c>
      <c r="J794" s="1">
        <v>0</v>
      </c>
      <c r="K794" s="1">
        <v>64551.05</v>
      </c>
      <c r="L794" s="1">
        <v>2825.49</v>
      </c>
      <c r="M794" s="1">
        <v>0</v>
      </c>
      <c r="N794" s="1">
        <v>0</v>
      </c>
      <c r="O794" s="1">
        <v>2825.49</v>
      </c>
      <c r="P794" s="1">
        <v>0</v>
      </c>
      <c r="Q794" s="1">
        <v>0</v>
      </c>
      <c r="R794" s="1">
        <v>61725.56</v>
      </c>
      <c r="S794" s="1">
        <v>0</v>
      </c>
      <c r="T794" s="1">
        <v>537.92999999999995</v>
      </c>
      <c r="U794" s="1">
        <v>0</v>
      </c>
      <c r="V794" s="1">
        <v>0</v>
      </c>
      <c r="W794" s="1">
        <v>537.92999999999995</v>
      </c>
      <c r="X794" s="1">
        <v>0</v>
      </c>
      <c r="Y794" s="1">
        <v>0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150.88</v>
      </c>
      <c r="AI794" s="1">
        <v>0</v>
      </c>
      <c r="AJ794" s="1">
        <v>0</v>
      </c>
      <c r="AK794" s="1">
        <v>0</v>
      </c>
      <c r="AL794" s="1">
        <v>0</v>
      </c>
      <c r="AM794" s="1">
        <v>0</v>
      </c>
      <c r="AN794" s="1">
        <v>0</v>
      </c>
      <c r="AO794" s="1">
        <v>0</v>
      </c>
      <c r="AP794" s="1">
        <v>249.35</v>
      </c>
      <c r="AQ794" s="1">
        <v>0</v>
      </c>
      <c r="AR794" s="1">
        <v>243.65</v>
      </c>
      <c r="AS794" s="1">
        <v>0</v>
      </c>
      <c r="AT794" s="1">
        <f t="shared" si="12"/>
        <v>3520</v>
      </c>
      <c r="AU794" s="1">
        <v>0</v>
      </c>
      <c r="AV794" s="1">
        <v>0</v>
      </c>
      <c r="AW794" s="11">
        <v>20</v>
      </c>
      <c r="AX794" s="11">
        <v>124</v>
      </c>
      <c r="AY794" s="1">
        <v>370545.6</v>
      </c>
      <c r="AZ794" s="1">
        <v>259381.93</v>
      </c>
      <c r="BA794" s="12">
        <v>87.99</v>
      </c>
      <c r="BB794" s="12">
        <v>20.93913027943</v>
      </c>
      <c r="BC794" s="12">
        <v>10</v>
      </c>
      <c r="BD794" s="12"/>
      <c r="BE794" s="9" t="s">
        <v>1523</v>
      </c>
      <c r="BF794" s="6"/>
      <c r="BG794" s="9" t="s">
        <v>543</v>
      </c>
      <c r="BH794" s="9" t="s">
        <v>544</v>
      </c>
      <c r="BI794" s="9" t="s">
        <v>545</v>
      </c>
      <c r="BJ794" s="9" t="s">
        <v>3</v>
      </c>
      <c r="BK794" s="7" t="s">
        <v>0</v>
      </c>
      <c r="BL794" s="12">
        <v>61725.56</v>
      </c>
      <c r="BM794" s="7" t="s">
        <v>928</v>
      </c>
      <c r="BN794" s="12"/>
      <c r="BO794" s="13">
        <v>42242</v>
      </c>
      <c r="BP794" s="13">
        <v>46017</v>
      </c>
      <c r="BQ794" s="13" t="s">
        <v>1432</v>
      </c>
      <c r="BR794" s="13" t="s">
        <v>1723</v>
      </c>
      <c r="BS794" s="13" t="s">
        <v>1667</v>
      </c>
      <c r="BT794" s="13" t="s">
        <v>1667</v>
      </c>
      <c r="BU794" s="12">
        <v>0</v>
      </c>
      <c r="BV794" s="12">
        <v>0</v>
      </c>
      <c r="BW794" s="12">
        <v>0</v>
      </c>
    </row>
    <row r="795" spans="1:75" s="3" customFormat="1" ht="18.2" customHeight="1" x14ac:dyDescent="0.15">
      <c r="A795" s="14">
        <v>792</v>
      </c>
      <c r="B795" s="15" t="s">
        <v>609</v>
      </c>
      <c r="C795" s="15" t="s">
        <v>34</v>
      </c>
      <c r="D795" s="16">
        <v>45385</v>
      </c>
      <c r="E795" s="2" t="s">
        <v>1538</v>
      </c>
      <c r="F795" s="17">
        <v>0</v>
      </c>
      <c r="G795" s="17">
        <v>0</v>
      </c>
      <c r="H795" s="18">
        <v>182180.57</v>
      </c>
      <c r="I795" s="18">
        <v>0</v>
      </c>
      <c r="J795" s="18">
        <v>0</v>
      </c>
      <c r="K795" s="18">
        <v>182180.57</v>
      </c>
      <c r="L795" s="18">
        <v>2295.5300000000002</v>
      </c>
      <c r="M795" s="18">
        <v>0</v>
      </c>
      <c r="N795" s="18">
        <v>0</v>
      </c>
      <c r="O795" s="18">
        <v>2295.5300000000002</v>
      </c>
      <c r="P795" s="18">
        <v>0</v>
      </c>
      <c r="Q795" s="18">
        <v>0</v>
      </c>
      <c r="R795" s="18">
        <v>179885.04</v>
      </c>
      <c r="S795" s="18">
        <v>0</v>
      </c>
      <c r="T795" s="18">
        <v>1422.53</v>
      </c>
      <c r="U795" s="18">
        <v>0</v>
      </c>
      <c r="V795" s="18">
        <v>0</v>
      </c>
      <c r="W795" s="18">
        <v>1422.53</v>
      </c>
      <c r="X795" s="18">
        <v>0</v>
      </c>
      <c r="Y795" s="18">
        <v>0</v>
      </c>
      <c r="Z795" s="18">
        <v>0</v>
      </c>
      <c r="AA795" s="18">
        <v>0</v>
      </c>
      <c r="AB795" s="18">
        <v>0</v>
      </c>
      <c r="AC795" s="18">
        <v>0</v>
      </c>
      <c r="AD795" s="18">
        <v>0</v>
      </c>
      <c r="AE795" s="18">
        <v>0</v>
      </c>
      <c r="AF795" s="18">
        <v>0</v>
      </c>
      <c r="AG795" s="18">
        <v>0</v>
      </c>
      <c r="AH795" s="18">
        <v>143.11000000000001</v>
      </c>
      <c r="AI795" s="18">
        <v>0</v>
      </c>
      <c r="AJ795" s="18">
        <v>0</v>
      </c>
      <c r="AK795" s="18">
        <v>0</v>
      </c>
      <c r="AL795" s="18">
        <v>0</v>
      </c>
      <c r="AM795" s="18">
        <v>0</v>
      </c>
      <c r="AN795" s="18">
        <v>0</v>
      </c>
      <c r="AO795" s="18">
        <v>0</v>
      </c>
      <c r="AP795" s="18">
        <v>59.58</v>
      </c>
      <c r="AQ795" s="18">
        <v>0</v>
      </c>
      <c r="AR795" s="18">
        <v>20.75</v>
      </c>
      <c r="AS795" s="18">
        <v>0</v>
      </c>
      <c r="AT795" s="1">
        <f t="shared" si="12"/>
        <v>3900</v>
      </c>
      <c r="AU795" s="18">
        <v>0</v>
      </c>
      <c r="AV795" s="18">
        <v>0</v>
      </c>
      <c r="AW795" s="19">
        <v>61</v>
      </c>
      <c r="AX795" s="19">
        <v>119</v>
      </c>
      <c r="AY795" s="18">
        <v>269000</v>
      </c>
      <c r="AZ795" s="18">
        <v>269000</v>
      </c>
      <c r="BA795" s="20">
        <v>90</v>
      </c>
      <c r="BB795" s="20">
        <v>60.184585873605997</v>
      </c>
      <c r="BC795" s="20">
        <v>9.3699999999999992</v>
      </c>
      <c r="BD795" s="20"/>
      <c r="BE795" s="2" t="s">
        <v>1523</v>
      </c>
      <c r="BF795" s="14"/>
      <c r="BG795" s="2" t="s">
        <v>652</v>
      </c>
      <c r="BH795" s="2" t="s">
        <v>653</v>
      </c>
      <c r="BI795" s="2" t="s">
        <v>654</v>
      </c>
      <c r="BJ795" s="2" t="s">
        <v>3</v>
      </c>
      <c r="BK795" s="15" t="s">
        <v>0</v>
      </c>
      <c r="BL795" s="20">
        <v>179885.04</v>
      </c>
      <c r="BM795" s="15" t="s">
        <v>928</v>
      </c>
      <c r="BN795" s="20"/>
      <c r="BO795" s="21">
        <v>43636</v>
      </c>
      <c r="BP795" s="21">
        <v>47258</v>
      </c>
      <c r="BQ795" s="13" t="s">
        <v>1433</v>
      </c>
      <c r="BR795" s="13" t="s">
        <v>1724</v>
      </c>
      <c r="BS795" s="13" t="s">
        <v>1667</v>
      </c>
      <c r="BT795" s="13" t="s">
        <v>1667</v>
      </c>
      <c r="BU795" s="20">
        <v>0</v>
      </c>
      <c r="BV795" s="20">
        <v>0</v>
      </c>
      <c r="BW795" s="20">
        <v>0</v>
      </c>
    </row>
    <row r="796" spans="1:75" s="3" customFormat="1" ht="18.2" customHeight="1" x14ac:dyDescent="0.15">
      <c r="A796" s="6">
        <v>793</v>
      </c>
      <c r="B796" s="7" t="s">
        <v>609</v>
      </c>
      <c r="C796" s="7" t="s">
        <v>34</v>
      </c>
      <c r="D796" s="8">
        <v>45385</v>
      </c>
      <c r="E796" s="9" t="s">
        <v>1539</v>
      </c>
      <c r="F796" s="10">
        <v>0</v>
      </c>
      <c r="G796" s="10">
        <v>0</v>
      </c>
      <c r="H796" s="1">
        <v>181449.41</v>
      </c>
      <c r="I796" s="1">
        <v>0</v>
      </c>
      <c r="J796" s="1">
        <v>0</v>
      </c>
      <c r="K796" s="1">
        <v>181449.41</v>
      </c>
      <c r="L796" s="1">
        <v>2322.35</v>
      </c>
      <c r="M796" s="1">
        <v>0</v>
      </c>
      <c r="N796" s="1">
        <v>0</v>
      </c>
      <c r="O796" s="1">
        <v>2322.35</v>
      </c>
      <c r="P796" s="1">
        <v>0</v>
      </c>
      <c r="Q796" s="1">
        <v>0</v>
      </c>
      <c r="R796" s="1">
        <v>179127.06</v>
      </c>
      <c r="S796" s="1">
        <v>0</v>
      </c>
      <c r="T796" s="1">
        <v>1444.03</v>
      </c>
      <c r="U796" s="1">
        <v>0</v>
      </c>
      <c r="V796" s="1">
        <v>0</v>
      </c>
      <c r="W796" s="1">
        <v>1444.03</v>
      </c>
      <c r="X796" s="1">
        <v>0</v>
      </c>
      <c r="Y796" s="1">
        <v>0</v>
      </c>
      <c r="Z796" s="1">
        <v>0</v>
      </c>
      <c r="AA796" s="1">
        <v>0</v>
      </c>
      <c r="AB796" s="1">
        <v>0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143.11000000000001</v>
      </c>
      <c r="AI796" s="1">
        <v>0</v>
      </c>
      <c r="AJ796" s="1">
        <v>0</v>
      </c>
      <c r="AK796" s="1">
        <v>0</v>
      </c>
      <c r="AL796" s="1">
        <v>0</v>
      </c>
      <c r="AM796" s="1">
        <v>0</v>
      </c>
      <c r="AN796" s="1">
        <v>0</v>
      </c>
      <c r="AO796" s="1">
        <v>0</v>
      </c>
      <c r="AP796" s="1">
        <v>43.77</v>
      </c>
      <c r="AQ796" s="1">
        <v>0</v>
      </c>
      <c r="AR796" s="1">
        <v>53.26</v>
      </c>
      <c r="AS796" s="1">
        <v>0</v>
      </c>
      <c r="AT796" s="1">
        <f t="shared" si="12"/>
        <v>3900</v>
      </c>
      <c r="AU796" s="1">
        <v>0</v>
      </c>
      <c r="AV796" s="1">
        <v>0</v>
      </c>
      <c r="AW796" s="11">
        <v>60</v>
      </c>
      <c r="AX796" s="11">
        <v>118</v>
      </c>
      <c r="AY796" s="1">
        <v>269000</v>
      </c>
      <c r="AZ796" s="1">
        <v>269000</v>
      </c>
      <c r="BA796" s="12">
        <v>90</v>
      </c>
      <c r="BB796" s="12">
        <v>59.930986617100402</v>
      </c>
      <c r="BC796" s="12">
        <v>9.5500000000000007</v>
      </c>
      <c r="BD796" s="12"/>
      <c r="BE796" s="9" t="s">
        <v>1523</v>
      </c>
      <c r="BF796" s="6"/>
      <c r="BG796" s="9" t="s">
        <v>652</v>
      </c>
      <c r="BH796" s="9" t="s">
        <v>653</v>
      </c>
      <c r="BI796" s="9" t="s">
        <v>654</v>
      </c>
      <c r="BJ796" s="9" t="s">
        <v>3</v>
      </c>
      <c r="BK796" s="7" t="s">
        <v>0</v>
      </c>
      <c r="BL796" s="12">
        <v>179127.06</v>
      </c>
      <c r="BM796" s="7" t="s">
        <v>928</v>
      </c>
      <c r="BN796" s="12"/>
      <c r="BO796" s="13">
        <v>43636</v>
      </c>
      <c r="BP796" s="13">
        <v>47228</v>
      </c>
      <c r="BQ796" s="13" t="s">
        <v>1433</v>
      </c>
      <c r="BR796" s="13" t="s">
        <v>1724</v>
      </c>
      <c r="BS796" s="13" t="s">
        <v>1667</v>
      </c>
      <c r="BT796" s="13" t="s">
        <v>1667</v>
      </c>
      <c r="BU796" s="12">
        <v>0</v>
      </c>
      <c r="BV796" s="12">
        <v>0</v>
      </c>
      <c r="BW796" s="12">
        <v>0</v>
      </c>
    </row>
    <row r="797" spans="1:75" s="3" customFormat="1" ht="18.2" customHeight="1" x14ac:dyDescent="0.15">
      <c r="A797" s="14">
        <v>794</v>
      </c>
      <c r="B797" s="15" t="s">
        <v>609</v>
      </c>
      <c r="C797" s="15" t="s">
        <v>34</v>
      </c>
      <c r="D797" s="16">
        <v>45385</v>
      </c>
      <c r="E797" s="2" t="s">
        <v>1533</v>
      </c>
      <c r="F797" s="17">
        <v>2</v>
      </c>
      <c r="G797" s="17">
        <v>2</v>
      </c>
      <c r="H797" s="18">
        <v>273839.28000000003</v>
      </c>
      <c r="I797" s="18">
        <v>8908.7000000000007</v>
      </c>
      <c r="J797" s="18">
        <v>0</v>
      </c>
      <c r="K797" s="18">
        <v>282747.98</v>
      </c>
      <c r="L797" s="18">
        <v>3018.7</v>
      </c>
      <c r="M797" s="18">
        <v>0</v>
      </c>
      <c r="N797" s="18">
        <v>2945.2</v>
      </c>
      <c r="O797" s="18">
        <v>0</v>
      </c>
      <c r="P797" s="18">
        <v>0</v>
      </c>
      <c r="Q797" s="18">
        <v>0</v>
      </c>
      <c r="R797" s="18">
        <v>279802.78000000003</v>
      </c>
      <c r="S797" s="18">
        <v>5844.34</v>
      </c>
      <c r="T797" s="18">
        <v>2259.17</v>
      </c>
      <c r="U797" s="18">
        <v>0</v>
      </c>
      <c r="V797" s="18">
        <v>1997.85</v>
      </c>
      <c r="W797" s="18">
        <v>0</v>
      </c>
      <c r="X797" s="18">
        <v>0</v>
      </c>
      <c r="Y797" s="18">
        <v>0</v>
      </c>
      <c r="Z797" s="18">
        <v>6105.66</v>
      </c>
      <c r="AA797" s="18">
        <v>0</v>
      </c>
      <c r="AB797" s="18">
        <v>0</v>
      </c>
      <c r="AC797" s="18">
        <v>0</v>
      </c>
      <c r="AD797" s="18">
        <v>0</v>
      </c>
      <c r="AE797" s="18">
        <v>0</v>
      </c>
      <c r="AF797" s="18">
        <v>0</v>
      </c>
      <c r="AG797" s="18">
        <v>0</v>
      </c>
      <c r="AH797" s="18">
        <v>0</v>
      </c>
      <c r="AI797" s="18">
        <v>0</v>
      </c>
      <c r="AJ797" s="18">
        <v>0</v>
      </c>
      <c r="AK797" s="18">
        <v>0</v>
      </c>
      <c r="AL797" s="18">
        <v>350</v>
      </c>
      <c r="AM797" s="18">
        <v>0</v>
      </c>
      <c r="AN797" s="18">
        <v>0</v>
      </c>
      <c r="AO797" s="18">
        <v>206.95</v>
      </c>
      <c r="AP797" s="18">
        <v>0</v>
      </c>
      <c r="AQ797" s="18">
        <v>0</v>
      </c>
      <c r="AR797" s="18">
        <v>0</v>
      </c>
      <c r="AS797" s="18">
        <v>0</v>
      </c>
      <c r="AT797" s="1">
        <f t="shared" si="12"/>
        <v>5500</v>
      </c>
      <c r="AU797" s="18">
        <v>8982.2000000000007</v>
      </c>
      <c r="AV797" s="18">
        <v>6105.66</v>
      </c>
      <c r="AW797" s="19">
        <v>67</v>
      </c>
      <c r="AX797" s="19">
        <v>126</v>
      </c>
      <c r="AY797" s="18">
        <v>389000</v>
      </c>
      <c r="AZ797" s="18">
        <v>389000</v>
      </c>
      <c r="BA797" s="20">
        <v>85</v>
      </c>
      <c r="BB797" s="20">
        <v>61.139424935732698</v>
      </c>
      <c r="BC797" s="20">
        <v>9.9</v>
      </c>
      <c r="BD797" s="20"/>
      <c r="BE797" s="2" t="s">
        <v>1523</v>
      </c>
      <c r="BF797" s="14"/>
      <c r="BG797" s="2" t="s">
        <v>641</v>
      </c>
      <c r="BH797" s="2" t="s">
        <v>642</v>
      </c>
      <c r="BI797" s="2" t="s">
        <v>736</v>
      </c>
      <c r="BJ797" s="2" t="s">
        <v>4</v>
      </c>
      <c r="BK797" s="15" t="s">
        <v>0</v>
      </c>
      <c r="BL797" s="20">
        <v>279802.78000000003</v>
      </c>
      <c r="BM797" s="15" t="s">
        <v>928</v>
      </c>
      <c r="BN797" s="20"/>
      <c r="BO797" s="21">
        <v>43608</v>
      </c>
      <c r="BP797" s="21">
        <v>47445</v>
      </c>
      <c r="BQ797" s="13" t="s">
        <v>1432</v>
      </c>
      <c r="BR797" s="13" t="s">
        <v>1723</v>
      </c>
      <c r="BS797" s="13" t="s">
        <v>1667</v>
      </c>
      <c r="BT797" s="13" t="s">
        <v>1667</v>
      </c>
      <c r="BU797" s="20">
        <v>413.9</v>
      </c>
      <c r="BV797" s="20">
        <v>0</v>
      </c>
      <c r="BW797" s="20">
        <v>0</v>
      </c>
    </row>
    <row r="798" spans="1:75" s="3" customFormat="1" ht="18.2" customHeight="1" x14ac:dyDescent="0.15">
      <c r="A798" s="6">
        <v>795</v>
      </c>
      <c r="B798" s="7" t="s">
        <v>609</v>
      </c>
      <c r="C798" s="7" t="s">
        <v>34</v>
      </c>
      <c r="D798" s="8">
        <v>45385</v>
      </c>
      <c r="E798" s="9" t="s">
        <v>1529</v>
      </c>
      <c r="F798" s="10">
        <v>0</v>
      </c>
      <c r="G798" s="10">
        <v>0</v>
      </c>
      <c r="H798" s="1">
        <v>182054.49</v>
      </c>
      <c r="I798" s="1">
        <v>0</v>
      </c>
      <c r="J798" s="1">
        <v>0</v>
      </c>
      <c r="K798" s="1">
        <v>182054.49</v>
      </c>
      <c r="L798" s="1">
        <v>735.03</v>
      </c>
      <c r="M798" s="1">
        <v>0</v>
      </c>
      <c r="N798" s="1">
        <v>0</v>
      </c>
      <c r="O798" s="1">
        <v>735.03</v>
      </c>
      <c r="P798" s="1">
        <v>0</v>
      </c>
      <c r="Q798" s="1">
        <v>0</v>
      </c>
      <c r="R798" s="1">
        <v>181319.46</v>
      </c>
      <c r="S798" s="1">
        <v>0</v>
      </c>
      <c r="T798" s="1">
        <v>1486.78</v>
      </c>
      <c r="U798" s="1">
        <v>0</v>
      </c>
      <c r="V798" s="1">
        <v>0</v>
      </c>
      <c r="W798" s="1">
        <v>1486.78</v>
      </c>
      <c r="X798" s="1">
        <v>0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112.06</v>
      </c>
      <c r="AI798" s="1">
        <v>0</v>
      </c>
      <c r="AJ798" s="1">
        <v>0</v>
      </c>
      <c r="AK798" s="1">
        <v>0</v>
      </c>
      <c r="AL798" s="1">
        <v>0</v>
      </c>
      <c r="AM798" s="1">
        <v>0</v>
      </c>
      <c r="AN798" s="1">
        <v>0</v>
      </c>
      <c r="AO798" s="1">
        <v>0</v>
      </c>
      <c r="AP798" s="1">
        <v>0.39</v>
      </c>
      <c r="AQ798" s="1">
        <v>0</v>
      </c>
      <c r="AR798" s="1">
        <v>0.26</v>
      </c>
      <c r="AS798" s="1">
        <v>0</v>
      </c>
      <c r="AT798" s="1">
        <f t="shared" si="12"/>
        <v>2334</v>
      </c>
      <c r="AU798" s="1">
        <v>0</v>
      </c>
      <c r="AV798" s="1">
        <v>0</v>
      </c>
      <c r="AW798" s="11">
        <v>135</v>
      </c>
      <c r="AX798" s="11">
        <v>195</v>
      </c>
      <c r="AY798" s="1">
        <v>620595.57910900004</v>
      </c>
      <c r="AZ798" s="1">
        <v>210648.01</v>
      </c>
      <c r="BA798" s="12">
        <v>90</v>
      </c>
      <c r="BB798" s="12">
        <v>77.469288221616694</v>
      </c>
      <c r="BC798" s="12">
        <v>9.8000000000000007</v>
      </c>
      <c r="BD798" s="12"/>
      <c r="BE798" s="9" t="s">
        <v>1523</v>
      </c>
      <c r="BF798" s="6"/>
      <c r="BG798" s="9" t="s">
        <v>543</v>
      </c>
      <c r="BH798" s="9" t="s">
        <v>730</v>
      </c>
      <c r="BI798" s="9" t="s">
        <v>913</v>
      </c>
      <c r="BJ798" s="9" t="s">
        <v>3</v>
      </c>
      <c r="BK798" s="7" t="s">
        <v>0</v>
      </c>
      <c r="BL798" s="12">
        <v>181319.46</v>
      </c>
      <c r="BM798" s="7" t="s">
        <v>928</v>
      </c>
      <c r="BN798" s="12"/>
      <c r="BO798" s="13">
        <v>43584</v>
      </c>
      <c r="BP798" s="13">
        <v>49519</v>
      </c>
      <c r="BQ798" s="13" t="s">
        <v>1432</v>
      </c>
      <c r="BR798" s="13" t="s">
        <v>1723</v>
      </c>
      <c r="BS798" s="13" t="s">
        <v>1667</v>
      </c>
      <c r="BT798" s="13" t="s">
        <v>1667</v>
      </c>
      <c r="BU798" s="12">
        <v>0</v>
      </c>
      <c r="BV798" s="12">
        <v>0</v>
      </c>
      <c r="BW798" s="12">
        <v>0</v>
      </c>
    </row>
    <row r="799" spans="1:75" s="3" customFormat="1" ht="18.2" customHeight="1" x14ac:dyDescent="0.15">
      <c r="A799" s="14">
        <v>796</v>
      </c>
      <c r="B799" s="15" t="s">
        <v>37</v>
      </c>
      <c r="C799" s="15" t="s">
        <v>34</v>
      </c>
      <c r="D799" s="16">
        <v>45385</v>
      </c>
      <c r="E799" s="2" t="s">
        <v>1534</v>
      </c>
      <c r="F799" s="17">
        <v>0</v>
      </c>
      <c r="G799" s="17">
        <v>0</v>
      </c>
      <c r="H799" s="18">
        <v>371617.07</v>
      </c>
      <c r="I799" s="18">
        <v>0</v>
      </c>
      <c r="J799" s="18">
        <v>0</v>
      </c>
      <c r="K799" s="18">
        <v>371617.07</v>
      </c>
      <c r="L799" s="18">
        <v>2599.17</v>
      </c>
      <c r="M799" s="18">
        <v>0</v>
      </c>
      <c r="N799" s="18">
        <v>0</v>
      </c>
      <c r="O799" s="18">
        <v>2599.17</v>
      </c>
      <c r="P799" s="18">
        <v>0</v>
      </c>
      <c r="Q799" s="18">
        <v>0</v>
      </c>
      <c r="R799" s="18">
        <v>369017.9</v>
      </c>
      <c r="S799" s="18">
        <v>0</v>
      </c>
      <c r="T799" s="18">
        <v>2941.97</v>
      </c>
      <c r="U799" s="18">
        <v>0</v>
      </c>
      <c r="V799" s="18">
        <v>0</v>
      </c>
      <c r="W799" s="18">
        <v>2941.97</v>
      </c>
      <c r="X799" s="18">
        <v>0</v>
      </c>
      <c r="Y799" s="18">
        <v>0</v>
      </c>
      <c r="Z799" s="18">
        <v>0</v>
      </c>
      <c r="AA799" s="18">
        <v>0</v>
      </c>
      <c r="AB799" s="18">
        <v>0</v>
      </c>
      <c r="AC799" s="18">
        <v>0</v>
      </c>
      <c r="AD799" s="18">
        <v>0</v>
      </c>
      <c r="AE799" s="18">
        <v>0</v>
      </c>
      <c r="AF799" s="18">
        <v>0</v>
      </c>
      <c r="AG799" s="18">
        <v>0</v>
      </c>
      <c r="AH799" s="18">
        <v>250.84</v>
      </c>
      <c r="AI799" s="18">
        <v>0</v>
      </c>
      <c r="AJ799" s="18">
        <v>0</v>
      </c>
      <c r="AK799" s="18">
        <v>0</v>
      </c>
      <c r="AL799" s="18">
        <v>0</v>
      </c>
      <c r="AM799" s="18">
        <v>0</v>
      </c>
      <c r="AN799" s="18">
        <v>0</v>
      </c>
      <c r="AO799" s="18">
        <v>0</v>
      </c>
      <c r="AP799" s="18">
        <v>5791.9</v>
      </c>
      <c r="AQ799" s="18">
        <v>0</v>
      </c>
      <c r="AR799" s="18">
        <v>5791.9</v>
      </c>
      <c r="AS799" s="18">
        <v>0</v>
      </c>
      <c r="AT799" s="1">
        <f t="shared" si="12"/>
        <v>5791.98</v>
      </c>
      <c r="AU799" s="18">
        <v>0</v>
      </c>
      <c r="AV799" s="18">
        <v>0</v>
      </c>
      <c r="AW799" s="19">
        <v>95</v>
      </c>
      <c r="AX799" s="19">
        <v>154</v>
      </c>
      <c r="AY799" s="18">
        <v>471500</v>
      </c>
      <c r="AZ799" s="18">
        <v>471500</v>
      </c>
      <c r="BA799" s="20">
        <v>89.99</v>
      </c>
      <c r="BB799" s="20">
        <v>70.430372897136806</v>
      </c>
      <c r="BC799" s="20">
        <v>9.5</v>
      </c>
      <c r="BD799" s="20"/>
      <c r="BE799" s="2" t="s">
        <v>1523</v>
      </c>
      <c r="BF799" s="14"/>
      <c r="BG799" s="2" t="s">
        <v>543</v>
      </c>
      <c r="BH799" s="2" t="s">
        <v>544</v>
      </c>
      <c r="BI799" s="2" t="s">
        <v>545</v>
      </c>
      <c r="BJ799" s="2" t="s">
        <v>3</v>
      </c>
      <c r="BK799" s="15" t="s">
        <v>0</v>
      </c>
      <c r="BL799" s="20">
        <v>369017.9</v>
      </c>
      <c r="BM799" s="15" t="s">
        <v>928</v>
      </c>
      <c r="BN799" s="20"/>
      <c r="BO799" s="21">
        <v>43608</v>
      </c>
      <c r="BP799" s="21">
        <v>48296</v>
      </c>
      <c r="BQ799" s="13" t="s">
        <v>1480</v>
      </c>
      <c r="BR799" s="13" t="s">
        <v>1727</v>
      </c>
      <c r="BS799" s="13" t="s">
        <v>1667</v>
      </c>
      <c r="BT799" s="13" t="s">
        <v>1667</v>
      </c>
      <c r="BU799" s="20">
        <v>0</v>
      </c>
      <c r="BV799" s="20">
        <v>0</v>
      </c>
      <c r="BW799" s="20">
        <v>0</v>
      </c>
    </row>
    <row r="800" spans="1:75" s="3" customFormat="1" ht="18.2" customHeight="1" x14ac:dyDescent="0.15">
      <c r="A800" s="6">
        <v>797</v>
      </c>
      <c r="B800" s="7" t="s">
        <v>609</v>
      </c>
      <c r="C800" s="7" t="s">
        <v>34</v>
      </c>
      <c r="D800" s="8">
        <v>45385</v>
      </c>
      <c r="E800" s="9" t="s">
        <v>1535</v>
      </c>
      <c r="F800" s="10">
        <v>1</v>
      </c>
      <c r="G800" s="10">
        <v>0</v>
      </c>
      <c r="H800" s="1">
        <v>260478.33</v>
      </c>
      <c r="I800" s="1">
        <v>1029.29</v>
      </c>
      <c r="J800" s="1">
        <v>0</v>
      </c>
      <c r="K800" s="1">
        <v>261507.62</v>
      </c>
      <c r="L800" s="1">
        <v>1037.8699999999999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261507.62</v>
      </c>
      <c r="S800" s="1">
        <v>2179.23</v>
      </c>
      <c r="T800" s="1">
        <v>2170.65</v>
      </c>
      <c r="U800" s="1">
        <v>0</v>
      </c>
      <c r="V800" s="1">
        <v>0</v>
      </c>
      <c r="W800" s="1">
        <v>0</v>
      </c>
      <c r="X800" s="1">
        <v>0</v>
      </c>
      <c r="Y800" s="1">
        <v>0</v>
      </c>
      <c r="Z800" s="1">
        <v>4349.88</v>
      </c>
      <c r="AA800" s="1">
        <v>0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0</v>
      </c>
      <c r="AI800" s="1">
        <v>0</v>
      </c>
      <c r="AJ800" s="1">
        <v>0</v>
      </c>
      <c r="AK800" s="1">
        <v>0</v>
      </c>
      <c r="AL800" s="1">
        <v>0</v>
      </c>
      <c r="AM800" s="1">
        <v>0</v>
      </c>
      <c r="AN800" s="1">
        <v>0</v>
      </c>
      <c r="AO800" s="1">
        <v>0</v>
      </c>
      <c r="AP800" s="1">
        <v>0</v>
      </c>
      <c r="AQ800" s="1">
        <v>0</v>
      </c>
      <c r="AR800" s="1">
        <v>0</v>
      </c>
      <c r="AS800" s="1">
        <v>0</v>
      </c>
      <c r="AT800" s="1">
        <f t="shared" si="12"/>
        <v>0</v>
      </c>
      <c r="AU800" s="1">
        <v>2067.16</v>
      </c>
      <c r="AV800" s="1">
        <v>4349.88</v>
      </c>
      <c r="AW800" s="11">
        <v>135</v>
      </c>
      <c r="AX800" s="11">
        <v>194</v>
      </c>
      <c r="AY800" s="1">
        <v>300000</v>
      </c>
      <c r="AZ800" s="1">
        <v>300000</v>
      </c>
      <c r="BA800" s="12">
        <v>90</v>
      </c>
      <c r="BB800" s="12">
        <v>78.452286000000001</v>
      </c>
      <c r="BC800" s="12">
        <v>10</v>
      </c>
      <c r="BD800" s="12"/>
      <c r="BE800" s="9" t="s">
        <v>1523</v>
      </c>
      <c r="BF800" s="6"/>
      <c r="BG800" s="9" t="s">
        <v>561</v>
      </c>
      <c r="BH800" s="9" t="s">
        <v>841</v>
      </c>
      <c r="BI800" s="9" t="s">
        <v>614</v>
      </c>
      <c r="BJ800" s="9" t="s">
        <v>4</v>
      </c>
      <c r="BK800" s="7" t="s">
        <v>0</v>
      </c>
      <c r="BL800" s="12">
        <v>261507.62</v>
      </c>
      <c r="BM800" s="7" t="s">
        <v>928</v>
      </c>
      <c r="BN800" s="12"/>
      <c r="BO800" s="13">
        <v>43608</v>
      </c>
      <c r="BP800" s="13">
        <v>49513</v>
      </c>
      <c r="BQ800" s="13" t="s">
        <v>1432</v>
      </c>
      <c r="BR800" s="13" t="s">
        <v>1723</v>
      </c>
      <c r="BS800" s="13" t="s">
        <v>1667</v>
      </c>
      <c r="BT800" s="13" t="s">
        <v>1667</v>
      </c>
      <c r="BU800" s="12">
        <v>318.44</v>
      </c>
      <c r="BV800" s="12">
        <v>0</v>
      </c>
      <c r="BW800" s="12">
        <v>0</v>
      </c>
    </row>
    <row r="801" spans="1:75" s="3" customFormat="1" ht="18.2" customHeight="1" x14ac:dyDescent="0.15">
      <c r="A801" s="14">
        <v>798</v>
      </c>
      <c r="B801" s="15" t="s">
        <v>609</v>
      </c>
      <c r="C801" s="15" t="s">
        <v>34</v>
      </c>
      <c r="D801" s="16">
        <v>45385</v>
      </c>
      <c r="E801" s="2" t="s">
        <v>1536</v>
      </c>
      <c r="F801" s="17">
        <v>0</v>
      </c>
      <c r="G801" s="17">
        <v>0</v>
      </c>
      <c r="H801" s="18">
        <v>349893.24</v>
      </c>
      <c r="I801" s="18">
        <v>0</v>
      </c>
      <c r="J801" s="18">
        <v>0</v>
      </c>
      <c r="K801" s="18">
        <v>349893.24</v>
      </c>
      <c r="L801" s="18">
        <v>1405.25</v>
      </c>
      <c r="M801" s="18">
        <v>0</v>
      </c>
      <c r="N801" s="18">
        <v>0</v>
      </c>
      <c r="O801" s="18">
        <v>1405.25</v>
      </c>
      <c r="P801" s="18">
        <v>0</v>
      </c>
      <c r="Q801" s="18">
        <v>0</v>
      </c>
      <c r="R801" s="18">
        <v>348487.99</v>
      </c>
      <c r="S801" s="18">
        <v>0</v>
      </c>
      <c r="T801" s="18">
        <v>2880.79</v>
      </c>
      <c r="U801" s="18">
        <v>0</v>
      </c>
      <c r="V801" s="18">
        <v>0</v>
      </c>
      <c r="W801" s="18">
        <v>2880.79</v>
      </c>
      <c r="X801" s="18">
        <v>0</v>
      </c>
      <c r="Y801" s="18">
        <v>0</v>
      </c>
      <c r="Z801" s="18">
        <v>0</v>
      </c>
      <c r="AA801" s="18">
        <v>0</v>
      </c>
      <c r="AB801" s="18">
        <v>0</v>
      </c>
      <c r="AC801" s="18">
        <v>0</v>
      </c>
      <c r="AD801" s="18">
        <v>0</v>
      </c>
      <c r="AE801" s="18">
        <v>0</v>
      </c>
      <c r="AF801" s="18">
        <v>0</v>
      </c>
      <c r="AG801" s="18">
        <v>0</v>
      </c>
      <c r="AH801" s="18">
        <v>214.67</v>
      </c>
      <c r="AI801" s="18">
        <v>0</v>
      </c>
      <c r="AJ801" s="18">
        <v>0</v>
      </c>
      <c r="AK801" s="18">
        <v>0</v>
      </c>
      <c r="AL801" s="18">
        <v>0</v>
      </c>
      <c r="AM801" s="18">
        <v>0</v>
      </c>
      <c r="AN801" s="18">
        <v>0</v>
      </c>
      <c r="AO801" s="18">
        <v>0</v>
      </c>
      <c r="AP801" s="18">
        <v>2.87</v>
      </c>
      <c r="AQ801" s="18">
        <v>0</v>
      </c>
      <c r="AR801" s="18">
        <v>18.579999999999998</v>
      </c>
      <c r="AS801" s="18">
        <v>0</v>
      </c>
      <c r="AT801" s="1">
        <f t="shared" si="12"/>
        <v>4485</v>
      </c>
      <c r="AU801" s="18">
        <v>0</v>
      </c>
      <c r="AV801" s="18">
        <v>0</v>
      </c>
      <c r="AW801" s="19">
        <v>135</v>
      </c>
      <c r="AX801" s="19">
        <v>194</v>
      </c>
      <c r="AY801" s="18">
        <v>403522</v>
      </c>
      <c r="AZ801" s="18">
        <v>403522</v>
      </c>
      <c r="BA801" s="20">
        <v>78.06</v>
      </c>
      <c r="BB801" s="20">
        <v>67.413852279181796</v>
      </c>
      <c r="BC801" s="20">
        <v>9.8800000000000008</v>
      </c>
      <c r="BD801" s="20"/>
      <c r="BE801" s="2" t="s">
        <v>1523</v>
      </c>
      <c r="BF801" s="14"/>
      <c r="BG801" s="2" t="s">
        <v>644</v>
      </c>
      <c r="BH801" s="2" t="s">
        <v>671</v>
      </c>
      <c r="BI801" s="2" t="s">
        <v>673</v>
      </c>
      <c r="BJ801" s="2" t="s">
        <v>3</v>
      </c>
      <c r="BK801" s="15" t="s">
        <v>0</v>
      </c>
      <c r="BL801" s="20">
        <v>348487.99</v>
      </c>
      <c r="BM801" s="15" t="s">
        <v>928</v>
      </c>
      <c r="BN801" s="20"/>
      <c r="BO801" s="21">
        <v>43608</v>
      </c>
      <c r="BP801" s="21">
        <v>49513</v>
      </c>
      <c r="BQ801" s="13" t="s">
        <v>1432</v>
      </c>
      <c r="BR801" s="13" t="s">
        <v>1723</v>
      </c>
      <c r="BS801" s="13" t="s">
        <v>1667</v>
      </c>
      <c r="BT801" s="13" t="s">
        <v>1667</v>
      </c>
      <c r="BU801" s="20">
        <v>0</v>
      </c>
      <c r="BV801" s="20">
        <v>0</v>
      </c>
      <c r="BW801" s="20">
        <v>0</v>
      </c>
    </row>
    <row r="802" spans="1:75" s="3" customFormat="1" ht="18.2" customHeight="1" x14ac:dyDescent="0.15">
      <c r="A802" s="6">
        <v>799</v>
      </c>
      <c r="B802" s="7" t="s">
        <v>37</v>
      </c>
      <c r="C802" s="7" t="s">
        <v>34</v>
      </c>
      <c r="D802" s="8">
        <v>45385</v>
      </c>
      <c r="E802" s="9" t="s">
        <v>1537</v>
      </c>
      <c r="F802" s="10">
        <v>4</v>
      </c>
      <c r="G802" s="10">
        <v>4</v>
      </c>
      <c r="H802" s="1">
        <v>222475.16</v>
      </c>
      <c r="I802" s="1">
        <v>13439.17</v>
      </c>
      <c r="J802" s="1">
        <v>0</v>
      </c>
      <c r="K802" s="1">
        <v>235914.33</v>
      </c>
      <c r="L802" s="1">
        <v>2755.4</v>
      </c>
      <c r="M802" s="1">
        <v>0</v>
      </c>
      <c r="N802" s="1">
        <v>2643.41</v>
      </c>
      <c r="O802" s="1">
        <v>0</v>
      </c>
      <c r="P802" s="1">
        <v>0</v>
      </c>
      <c r="Q802" s="1">
        <v>0</v>
      </c>
      <c r="R802" s="1">
        <v>233270.92</v>
      </c>
      <c r="S802" s="1">
        <v>8453.3799999999992</v>
      </c>
      <c r="T802" s="1">
        <v>1853.96</v>
      </c>
      <c r="U802" s="1">
        <v>0</v>
      </c>
      <c r="V802" s="1">
        <v>1616.45</v>
      </c>
      <c r="W802" s="1">
        <v>0</v>
      </c>
      <c r="X802" s="1">
        <v>0</v>
      </c>
      <c r="Y802" s="1">
        <v>0</v>
      </c>
      <c r="Z802" s="1">
        <v>8690.89</v>
      </c>
      <c r="AA802" s="1">
        <v>0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0</v>
      </c>
      <c r="AI802" s="1">
        <v>0</v>
      </c>
      <c r="AJ802" s="1">
        <v>0</v>
      </c>
      <c r="AK802" s="1">
        <v>0</v>
      </c>
      <c r="AL802" s="1">
        <v>350</v>
      </c>
      <c r="AM802" s="1">
        <v>0</v>
      </c>
      <c r="AN802" s="1">
        <v>0</v>
      </c>
      <c r="AO802" s="1">
        <v>181.14</v>
      </c>
      <c r="AP802" s="1">
        <v>0</v>
      </c>
      <c r="AQ802" s="1">
        <v>0</v>
      </c>
      <c r="AR802" s="1">
        <v>0</v>
      </c>
      <c r="AS802" s="1">
        <v>0</v>
      </c>
      <c r="AT802" s="1">
        <f t="shared" si="12"/>
        <v>4791</v>
      </c>
      <c r="AU802" s="1">
        <v>13551.16</v>
      </c>
      <c r="AV802" s="1">
        <v>8690.89</v>
      </c>
      <c r="AW802" s="11">
        <v>61</v>
      </c>
      <c r="AX802" s="11">
        <v>120</v>
      </c>
      <c r="AY802" s="1">
        <v>357400</v>
      </c>
      <c r="AZ802" s="1">
        <v>327400</v>
      </c>
      <c r="BA802" s="12">
        <v>84.72</v>
      </c>
      <c r="BB802" s="12">
        <v>60.362591149663999</v>
      </c>
      <c r="BC802" s="12">
        <v>10</v>
      </c>
      <c r="BD802" s="12"/>
      <c r="BE802" s="9" t="s">
        <v>1523</v>
      </c>
      <c r="BF802" s="6"/>
      <c r="BG802" s="9" t="s">
        <v>543</v>
      </c>
      <c r="BH802" s="9" t="s">
        <v>578</v>
      </c>
      <c r="BI802" s="9" t="s">
        <v>579</v>
      </c>
      <c r="BJ802" s="9" t="s">
        <v>4</v>
      </c>
      <c r="BK802" s="7" t="s">
        <v>0</v>
      </c>
      <c r="BL802" s="12">
        <v>233270.92</v>
      </c>
      <c r="BM802" s="7" t="s">
        <v>928</v>
      </c>
      <c r="BN802" s="12"/>
      <c r="BO802" s="13">
        <v>43609</v>
      </c>
      <c r="BP802" s="13">
        <v>47262</v>
      </c>
      <c r="BQ802" s="13" t="s">
        <v>1420</v>
      </c>
      <c r="BR802" s="13" t="s">
        <v>1725</v>
      </c>
      <c r="BS802" s="13" t="s">
        <v>1667</v>
      </c>
      <c r="BT802" s="13" t="s">
        <v>1667</v>
      </c>
      <c r="BU802" s="12">
        <v>724.56</v>
      </c>
      <c r="BV802" s="12">
        <v>0</v>
      </c>
      <c r="BW802" s="12">
        <v>0</v>
      </c>
    </row>
    <row r="803" spans="1:75" s="3" customFormat="1" ht="18.2" customHeight="1" x14ac:dyDescent="0.15">
      <c r="A803" s="14">
        <v>800</v>
      </c>
      <c r="B803" s="15" t="s">
        <v>37</v>
      </c>
      <c r="C803" s="15" t="s">
        <v>34</v>
      </c>
      <c r="D803" s="16">
        <v>45385</v>
      </c>
      <c r="E803" s="2" t="s">
        <v>1545</v>
      </c>
      <c r="F803" s="17">
        <v>0</v>
      </c>
      <c r="G803" s="17">
        <v>0</v>
      </c>
      <c r="H803" s="18">
        <v>284223.86</v>
      </c>
      <c r="I803" s="18">
        <v>0</v>
      </c>
      <c r="J803" s="18">
        <v>0</v>
      </c>
      <c r="K803" s="18">
        <v>284223.86</v>
      </c>
      <c r="L803" s="18">
        <v>1930.13</v>
      </c>
      <c r="M803" s="18">
        <v>0</v>
      </c>
      <c r="N803" s="18">
        <v>0</v>
      </c>
      <c r="O803" s="18">
        <v>1930.13</v>
      </c>
      <c r="P803" s="18">
        <v>0</v>
      </c>
      <c r="Q803" s="18">
        <v>0</v>
      </c>
      <c r="R803" s="18">
        <v>282293.73</v>
      </c>
      <c r="S803" s="18">
        <v>0</v>
      </c>
      <c r="T803" s="18">
        <v>2250.11</v>
      </c>
      <c r="U803" s="18">
        <v>0</v>
      </c>
      <c r="V803" s="18">
        <v>0</v>
      </c>
      <c r="W803" s="18">
        <v>2250.11</v>
      </c>
      <c r="X803" s="18">
        <v>0</v>
      </c>
      <c r="Y803" s="18">
        <v>0</v>
      </c>
      <c r="Z803" s="18">
        <v>0</v>
      </c>
      <c r="AA803" s="18">
        <v>0</v>
      </c>
      <c r="AB803" s="18">
        <v>0</v>
      </c>
      <c r="AC803" s="18">
        <v>0</v>
      </c>
      <c r="AD803" s="18">
        <v>0</v>
      </c>
      <c r="AE803" s="18">
        <v>0</v>
      </c>
      <c r="AF803" s="18">
        <v>0</v>
      </c>
      <c r="AG803" s="18">
        <v>0</v>
      </c>
      <c r="AH803" s="18">
        <v>189.23</v>
      </c>
      <c r="AI803" s="18">
        <v>0</v>
      </c>
      <c r="AJ803" s="18">
        <v>0</v>
      </c>
      <c r="AK803" s="18">
        <v>0</v>
      </c>
      <c r="AL803" s="18">
        <v>0</v>
      </c>
      <c r="AM803" s="18">
        <v>0</v>
      </c>
      <c r="AN803" s="18">
        <v>0</v>
      </c>
      <c r="AO803" s="18">
        <v>0</v>
      </c>
      <c r="AP803" s="18">
        <v>1.83</v>
      </c>
      <c r="AQ803" s="18">
        <v>0</v>
      </c>
      <c r="AR803" s="18">
        <v>1.3</v>
      </c>
      <c r="AS803" s="18">
        <v>0</v>
      </c>
      <c r="AT803" s="1">
        <f t="shared" si="12"/>
        <v>4370</v>
      </c>
      <c r="AU803" s="18">
        <v>0</v>
      </c>
      <c r="AV803" s="18">
        <v>0</v>
      </c>
      <c r="AW803" s="19">
        <v>97</v>
      </c>
      <c r="AX803" s="19">
        <v>154</v>
      </c>
      <c r="AY803" s="18">
        <v>355700</v>
      </c>
      <c r="AZ803" s="18">
        <v>355700</v>
      </c>
      <c r="BA803" s="20">
        <v>90</v>
      </c>
      <c r="BB803" s="20">
        <v>71.426583356761299</v>
      </c>
      <c r="BC803" s="20">
        <v>9.5</v>
      </c>
      <c r="BD803" s="20"/>
      <c r="BE803" s="2" t="s">
        <v>1521</v>
      </c>
      <c r="BF803" s="14"/>
      <c r="BG803" s="2" t="s">
        <v>543</v>
      </c>
      <c r="BH803" s="2" t="s">
        <v>564</v>
      </c>
      <c r="BI803" s="2" t="s">
        <v>565</v>
      </c>
      <c r="BJ803" s="2" t="s">
        <v>3</v>
      </c>
      <c r="BK803" s="15" t="s">
        <v>0</v>
      </c>
      <c r="BL803" s="20">
        <v>282293.73</v>
      </c>
      <c r="BM803" s="15" t="s">
        <v>928</v>
      </c>
      <c r="BN803" s="20"/>
      <c r="BO803" s="21">
        <v>43647</v>
      </c>
      <c r="BP803" s="21">
        <v>48335</v>
      </c>
      <c r="BQ803" s="13" t="s">
        <v>1480</v>
      </c>
      <c r="BR803" s="13" t="s">
        <v>1727</v>
      </c>
      <c r="BS803" s="13" t="s">
        <v>1667</v>
      </c>
      <c r="BT803" s="13" t="s">
        <v>1667</v>
      </c>
      <c r="BU803" s="20">
        <v>0</v>
      </c>
      <c r="BV803" s="20">
        <v>0</v>
      </c>
      <c r="BW803" s="20">
        <v>0</v>
      </c>
    </row>
    <row r="804" spans="1:75" s="3" customFormat="1" ht="18.2" customHeight="1" x14ac:dyDescent="0.15">
      <c r="A804" s="6">
        <v>801</v>
      </c>
      <c r="B804" s="7" t="s">
        <v>609</v>
      </c>
      <c r="C804" s="7" t="s">
        <v>34</v>
      </c>
      <c r="D804" s="8">
        <v>45385</v>
      </c>
      <c r="E804" s="9" t="s">
        <v>1546</v>
      </c>
      <c r="F804" s="10">
        <v>0</v>
      </c>
      <c r="G804" s="10">
        <v>0</v>
      </c>
      <c r="H804" s="1">
        <v>423457.18</v>
      </c>
      <c r="I804" s="1">
        <v>0</v>
      </c>
      <c r="J804" s="1">
        <v>0</v>
      </c>
      <c r="K804" s="1">
        <v>423457.18</v>
      </c>
      <c r="L804" s="1">
        <v>1692.85</v>
      </c>
      <c r="M804" s="1">
        <v>0</v>
      </c>
      <c r="N804" s="1">
        <v>0</v>
      </c>
      <c r="O804" s="1">
        <v>1692.85</v>
      </c>
      <c r="P804" s="1">
        <v>0</v>
      </c>
      <c r="Q804" s="1">
        <v>0</v>
      </c>
      <c r="R804" s="1">
        <v>421764.33</v>
      </c>
      <c r="S804" s="1">
        <v>0</v>
      </c>
      <c r="T804" s="1">
        <v>3511.17</v>
      </c>
      <c r="U804" s="1">
        <v>0</v>
      </c>
      <c r="V804" s="1">
        <v>0</v>
      </c>
      <c r="W804" s="1">
        <v>3511.17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258.37</v>
      </c>
      <c r="AI804" s="1">
        <v>0</v>
      </c>
      <c r="AJ804" s="1">
        <v>0</v>
      </c>
      <c r="AK804" s="1">
        <v>0</v>
      </c>
      <c r="AL804" s="1">
        <v>0</v>
      </c>
      <c r="AM804" s="1">
        <v>0</v>
      </c>
      <c r="AN804" s="1">
        <v>0</v>
      </c>
      <c r="AO804" s="1">
        <v>0</v>
      </c>
      <c r="AP804" s="1">
        <v>14.15</v>
      </c>
      <c r="AQ804" s="1">
        <v>0</v>
      </c>
      <c r="AR804" s="1">
        <v>76.540000000000006</v>
      </c>
      <c r="AS804" s="1">
        <v>0</v>
      </c>
      <c r="AT804" s="1">
        <f t="shared" si="12"/>
        <v>5400</v>
      </c>
      <c r="AU804" s="1">
        <v>0</v>
      </c>
      <c r="AV804" s="1">
        <v>0</v>
      </c>
      <c r="AW804" s="11">
        <v>135</v>
      </c>
      <c r="AX804" s="11">
        <v>192</v>
      </c>
      <c r="AY804" s="1">
        <v>485654</v>
      </c>
      <c r="AZ804" s="1">
        <v>485654</v>
      </c>
      <c r="BA804" s="12">
        <v>90</v>
      </c>
      <c r="BB804" s="12">
        <v>78.160150436318901</v>
      </c>
      <c r="BC804" s="12">
        <v>9.9499999999999993</v>
      </c>
      <c r="BD804" s="12"/>
      <c r="BE804" s="9" t="s">
        <v>1523</v>
      </c>
      <c r="BF804" s="6"/>
      <c r="BG804" s="9" t="s">
        <v>550</v>
      </c>
      <c r="BH804" s="9" t="s">
        <v>570</v>
      </c>
      <c r="BI804" s="9" t="s">
        <v>647</v>
      </c>
      <c r="BJ804" s="9" t="s">
        <v>3</v>
      </c>
      <c r="BK804" s="7" t="s">
        <v>0</v>
      </c>
      <c r="BL804" s="12">
        <v>421764.33</v>
      </c>
      <c r="BM804" s="7" t="s">
        <v>928</v>
      </c>
      <c r="BN804" s="12"/>
      <c r="BO804" s="13">
        <v>43658</v>
      </c>
      <c r="BP804" s="13">
        <v>49502</v>
      </c>
      <c r="BQ804" s="13" t="s">
        <v>1420</v>
      </c>
      <c r="BR804" s="13" t="s">
        <v>1725</v>
      </c>
      <c r="BS804" s="13" t="s">
        <v>1667</v>
      </c>
      <c r="BT804" s="13" t="s">
        <v>1667</v>
      </c>
      <c r="BU804" s="12">
        <v>0</v>
      </c>
      <c r="BV804" s="12">
        <v>0</v>
      </c>
      <c r="BW804" s="12">
        <v>0</v>
      </c>
    </row>
    <row r="805" spans="1:75" s="3" customFormat="1" ht="18.2" customHeight="1" x14ac:dyDescent="0.15">
      <c r="A805" s="14">
        <v>802</v>
      </c>
      <c r="B805" s="15" t="s">
        <v>52</v>
      </c>
      <c r="C805" s="15" t="s">
        <v>34</v>
      </c>
      <c r="D805" s="16">
        <v>45385</v>
      </c>
      <c r="E805" s="2" t="s">
        <v>1540</v>
      </c>
      <c r="F805" s="17">
        <v>13</v>
      </c>
      <c r="G805" s="17">
        <v>12</v>
      </c>
      <c r="H805" s="18">
        <v>171334.11</v>
      </c>
      <c r="I805" s="18">
        <v>24015.58</v>
      </c>
      <c r="J805" s="18">
        <v>0</v>
      </c>
      <c r="K805" s="18">
        <v>195349.69</v>
      </c>
      <c r="L805" s="18">
        <v>1950.9</v>
      </c>
      <c r="M805" s="18">
        <v>0</v>
      </c>
      <c r="N805" s="18">
        <v>0</v>
      </c>
      <c r="O805" s="18">
        <v>0</v>
      </c>
      <c r="P805" s="18">
        <v>0</v>
      </c>
      <c r="Q805" s="18">
        <v>0</v>
      </c>
      <c r="R805" s="18">
        <v>195349.69</v>
      </c>
      <c r="S805" s="18">
        <v>17494.900000000001</v>
      </c>
      <c r="T805" s="18">
        <v>1350.68</v>
      </c>
      <c r="U805" s="18">
        <v>0</v>
      </c>
      <c r="V805" s="18">
        <v>0</v>
      </c>
      <c r="W805" s="18">
        <v>0</v>
      </c>
      <c r="X805" s="18">
        <v>0</v>
      </c>
      <c r="Y805" s="18">
        <v>0</v>
      </c>
      <c r="Z805" s="18">
        <v>18845.580000000002</v>
      </c>
      <c r="AA805" s="18">
        <v>0</v>
      </c>
      <c r="AB805" s="18">
        <v>0</v>
      </c>
      <c r="AC805" s="18">
        <v>0</v>
      </c>
      <c r="AD805" s="18">
        <v>0</v>
      </c>
      <c r="AE805" s="18">
        <v>0</v>
      </c>
      <c r="AF805" s="18">
        <v>0</v>
      </c>
      <c r="AG805" s="18">
        <v>0</v>
      </c>
      <c r="AH805" s="18">
        <v>0</v>
      </c>
      <c r="AI805" s="18">
        <v>0</v>
      </c>
      <c r="AJ805" s="18">
        <v>0</v>
      </c>
      <c r="AK805" s="18">
        <v>0</v>
      </c>
      <c r="AL805" s="18">
        <v>0</v>
      </c>
      <c r="AM805" s="18">
        <v>0</v>
      </c>
      <c r="AN805" s="18">
        <v>0</v>
      </c>
      <c r="AO805" s="18">
        <v>0</v>
      </c>
      <c r="AP805" s="18">
        <v>0</v>
      </c>
      <c r="AQ805" s="18">
        <v>0</v>
      </c>
      <c r="AR805" s="18">
        <v>0</v>
      </c>
      <c r="AS805" s="18">
        <v>0</v>
      </c>
      <c r="AT805" s="1">
        <f t="shared" si="12"/>
        <v>0</v>
      </c>
      <c r="AU805" s="18">
        <v>25966.48</v>
      </c>
      <c r="AV805" s="18">
        <v>18845.580000000002</v>
      </c>
      <c r="AW805" s="19">
        <v>66</v>
      </c>
      <c r="AX805" s="19">
        <v>124</v>
      </c>
      <c r="AY805" s="18">
        <v>245000.01</v>
      </c>
      <c r="AZ805" s="18">
        <v>245000.01</v>
      </c>
      <c r="BA805" s="20">
        <v>90</v>
      </c>
      <c r="BB805" s="20">
        <v>71.761107683220104</v>
      </c>
      <c r="BC805" s="20">
        <v>9.4600000000000009</v>
      </c>
      <c r="BD805" s="20"/>
      <c r="BE805" s="2" t="s">
        <v>1523</v>
      </c>
      <c r="BF805" s="14"/>
      <c r="BG805" s="2" t="s">
        <v>708</v>
      </c>
      <c r="BH805" s="2" t="s">
        <v>709</v>
      </c>
      <c r="BI805" s="2" t="s">
        <v>710</v>
      </c>
      <c r="BJ805" s="2" t="s">
        <v>1522</v>
      </c>
      <c r="BK805" s="15" t="s">
        <v>0</v>
      </c>
      <c r="BL805" s="20">
        <v>195349.69</v>
      </c>
      <c r="BM805" s="15" t="s">
        <v>928</v>
      </c>
      <c r="BN805" s="20"/>
      <c r="BO805" s="21">
        <v>43642</v>
      </c>
      <c r="BP805" s="21">
        <v>47417</v>
      </c>
      <c r="BQ805" s="13" t="s">
        <v>1433</v>
      </c>
      <c r="BR805" s="13" t="s">
        <v>1724</v>
      </c>
      <c r="BS805" s="13" t="s">
        <v>1667</v>
      </c>
      <c r="BT805" s="13" t="s">
        <v>1667</v>
      </c>
      <c r="BU805" s="20">
        <v>1694.42</v>
      </c>
      <c r="BV805" s="20">
        <v>0</v>
      </c>
      <c r="BW805" s="20">
        <v>0</v>
      </c>
    </row>
    <row r="806" spans="1:75" s="3" customFormat="1" ht="18.2" customHeight="1" x14ac:dyDescent="0.15">
      <c r="A806" s="6">
        <v>803</v>
      </c>
      <c r="B806" s="7" t="s">
        <v>609</v>
      </c>
      <c r="C806" s="7" t="s">
        <v>34</v>
      </c>
      <c r="D806" s="8">
        <v>45385</v>
      </c>
      <c r="E806" s="9" t="s">
        <v>1541</v>
      </c>
      <c r="F806" s="10">
        <v>24</v>
      </c>
      <c r="G806" s="10">
        <v>23</v>
      </c>
      <c r="H806" s="1">
        <v>267085.65999999997</v>
      </c>
      <c r="I806" s="1">
        <v>57920.67</v>
      </c>
      <c r="J806" s="1">
        <v>0</v>
      </c>
      <c r="K806" s="1">
        <v>325006.33</v>
      </c>
      <c r="L806" s="1">
        <v>2672.75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325006.33</v>
      </c>
      <c r="S806" s="1">
        <v>59642.37</v>
      </c>
      <c r="T806" s="1">
        <v>2225.71</v>
      </c>
      <c r="U806" s="1">
        <v>0</v>
      </c>
      <c r="V806" s="1">
        <v>0</v>
      </c>
      <c r="W806" s="1">
        <v>0</v>
      </c>
      <c r="X806" s="1">
        <v>0</v>
      </c>
      <c r="Y806" s="1">
        <v>0</v>
      </c>
      <c r="Z806" s="1">
        <v>61868.08</v>
      </c>
      <c r="AA806" s="1">
        <v>0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0</v>
      </c>
      <c r="AI806" s="1">
        <v>0</v>
      </c>
      <c r="AJ806" s="1">
        <v>0</v>
      </c>
      <c r="AK806" s="1">
        <v>0</v>
      </c>
      <c r="AL806" s="1">
        <v>0</v>
      </c>
      <c r="AM806" s="1">
        <v>0</v>
      </c>
      <c r="AN806" s="1">
        <v>0</v>
      </c>
      <c r="AO806" s="1">
        <v>0</v>
      </c>
      <c r="AP806" s="1">
        <v>0</v>
      </c>
      <c r="AQ806" s="1">
        <v>0</v>
      </c>
      <c r="AR806" s="1">
        <v>0</v>
      </c>
      <c r="AS806" s="1">
        <v>0</v>
      </c>
      <c r="AT806" s="1">
        <f t="shared" si="12"/>
        <v>0</v>
      </c>
      <c r="AU806" s="1">
        <v>60593.42</v>
      </c>
      <c r="AV806" s="1">
        <v>61868.08</v>
      </c>
      <c r="AW806" s="11">
        <v>72</v>
      </c>
      <c r="AX806" s="11">
        <v>130</v>
      </c>
      <c r="AY806" s="1">
        <v>367038.4</v>
      </c>
      <c r="AZ806" s="1">
        <v>367038.4</v>
      </c>
      <c r="BA806" s="12">
        <v>85.82</v>
      </c>
      <c r="BB806" s="12">
        <v>75.992166597827406</v>
      </c>
      <c r="BC806" s="12">
        <v>10</v>
      </c>
      <c r="BD806" s="12"/>
      <c r="BE806" s="9" t="s">
        <v>1523</v>
      </c>
      <c r="BF806" s="6"/>
      <c r="BG806" s="9" t="s">
        <v>644</v>
      </c>
      <c r="BH806" s="9" t="s">
        <v>671</v>
      </c>
      <c r="BI806" s="9" t="s">
        <v>673</v>
      </c>
      <c r="BJ806" s="9" t="s">
        <v>1522</v>
      </c>
      <c r="BK806" s="7" t="s">
        <v>0</v>
      </c>
      <c r="BL806" s="12">
        <v>325006.33</v>
      </c>
      <c r="BM806" s="7" t="s">
        <v>928</v>
      </c>
      <c r="BN806" s="12"/>
      <c r="BO806" s="13">
        <v>43642</v>
      </c>
      <c r="BP806" s="13">
        <v>47599</v>
      </c>
      <c r="BQ806" s="13" t="s">
        <v>1605</v>
      </c>
      <c r="BR806" s="13" t="s">
        <v>1729</v>
      </c>
      <c r="BS806" s="13" t="s">
        <v>1667</v>
      </c>
      <c r="BT806" s="13" t="s">
        <v>1667</v>
      </c>
      <c r="BU806" s="12">
        <v>4881.75</v>
      </c>
      <c r="BV806" s="12">
        <v>0</v>
      </c>
      <c r="BW806" s="12">
        <v>0</v>
      </c>
    </row>
    <row r="807" spans="1:75" s="3" customFormat="1" ht="18.2" customHeight="1" x14ac:dyDescent="0.15">
      <c r="A807" s="14">
        <v>804</v>
      </c>
      <c r="B807" s="15" t="s">
        <v>37</v>
      </c>
      <c r="C807" s="15" t="s">
        <v>34</v>
      </c>
      <c r="D807" s="16">
        <v>45385</v>
      </c>
      <c r="E807" s="2" t="s">
        <v>1542</v>
      </c>
      <c r="F807" s="17">
        <v>0</v>
      </c>
      <c r="G807" s="17">
        <v>0</v>
      </c>
      <c r="H807" s="18">
        <v>190942.06</v>
      </c>
      <c r="I807" s="18">
        <v>0</v>
      </c>
      <c r="J807" s="18">
        <v>0</v>
      </c>
      <c r="K807" s="18">
        <v>190942.06</v>
      </c>
      <c r="L807" s="18">
        <v>786.3</v>
      </c>
      <c r="M807" s="18">
        <v>0</v>
      </c>
      <c r="N807" s="18">
        <v>0</v>
      </c>
      <c r="O807" s="18">
        <v>786.3</v>
      </c>
      <c r="P807" s="18">
        <v>0</v>
      </c>
      <c r="Q807" s="18">
        <v>0</v>
      </c>
      <c r="R807" s="18">
        <v>190155.76</v>
      </c>
      <c r="S807" s="18">
        <v>0</v>
      </c>
      <c r="T807" s="18">
        <v>1511.62</v>
      </c>
      <c r="U807" s="18">
        <v>0</v>
      </c>
      <c r="V807" s="18">
        <v>0</v>
      </c>
      <c r="W807" s="18">
        <v>1511.62</v>
      </c>
      <c r="X807" s="18">
        <v>0</v>
      </c>
      <c r="Y807" s="18">
        <v>0</v>
      </c>
      <c r="Z807" s="18">
        <v>0</v>
      </c>
      <c r="AA807" s="18">
        <v>0</v>
      </c>
      <c r="AB807" s="18">
        <v>0</v>
      </c>
      <c r="AC807" s="18">
        <v>0</v>
      </c>
      <c r="AD807" s="18">
        <v>0</v>
      </c>
      <c r="AE807" s="18">
        <v>0</v>
      </c>
      <c r="AF807" s="18">
        <v>0</v>
      </c>
      <c r="AG807" s="18">
        <v>0</v>
      </c>
      <c r="AH807" s="18">
        <v>176.41</v>
      </c>
      <c r="AI807" s="18">
        <v>0</v>
      </c>
      <c r="AJ807" s="18">
        <v>0</v>
      </c>
      <c r="AK807" s="18">
        <v>0</v>
      </c>
      <c r="AL807" s="18">
        <v>0</v>
      </c>
      <c r="AM807" s="18">
        <v>0</v>
      </c>
      <c r="AN807" s="18">
        <v>0</v>
      </c>
      <c r="AO807" s="18">
        <v>0</v>
      </c>
      <c r="AP807" s="18">
        <v>438.86</v>
      </c>
      <c r="AQ807" s="18">
        <v>0</v>
      </c>
      <c r="AR807" s="18">
        <v>413.19</v>
      </c>
      <c r="AS807" s="18">
        <v>0</v>
      </c>
      <c r="AT807" s="1">
        <f t="shared" si="12"/>
        <v>2500</v>
      </c>
      <c r="AU807" s="18">
        <v>0</v>
      </c>
      <c r="AV807" s="18">
        <v>0</v>
      </c>
      <c r="AW807" s="19">
        <v>135</v>
      </c>
      <c r="AX807" s="19">
        <v>193</v>
      </c>
      <c r="AY807" s="18">
        <v>1715973.75</v>
      </c>
      <c r="AZ807" s="18">
        <v>226900</v>
      </c>
      <c r="BA807" s="20">
        <v>89</v>
      </c>
      <c r="BB807" s="20">
        <v>74.587318818862897</v>
      </c>
      <c r="BC807" s="20">
        <v>9.5</v>
      </c>
      <c r="BD807" s="20"/>
      <c r="BE807" s="2" t="s">
        <v>1523</v>
      </c>
      <c r="BF807" s="14"/>
      <c r="BG807" s="2" t="s">
        <v>543</v>
      </c>
      <c r="BH807" s="2" t="s">
        <v>544</v>
      </c>
      <c r="BI807" s="2" t="s">
        <v>545</v>
      </c>
      <c r="BJ807" s="2" t="s">
        <v>3</v>
      </c>
      <c r="BK807" s="15" t="s">
        <v>0</v>
      </c>
      <c r="BL807" s="20">
        <v>190155.76</v>
      </c>
      <c r="BM807" s="15" t="s">
        <v>928</v>
      </c>
      <c r="BN807" s="20"/>
      <c r="BO807" s="21">
        <v>43642</v>
      </c>
      <c r="BP807" s="21">
        <v>49516</v>
      </c>
      <c r="BQ807" s="13" t="s">
        <v>1432</v>
      </c>
      <c r="BR807" s="13" t="s">
        <v>1723</v>
      </c>
      <c r="BS807" s="13" t="s">
        <v>1667</v>
      </c>
      <c r="BT807" s="13" t="s">
        <v>1667</v>
      </c>
      <c r="BU807" s="20">
        <v>0</v>
      </c>
      <c r="BV807" s="20">
        <v>0</v>
      </c>
      <c r="BW807" s="20">
        <v>0</v>
      </c>
    </row>
    <row r="808" spans="1:75" s="3" customFormat="1" ht="18.2" customHeight="1" x14ac:dyDescent="0.15">
      <c r="A808" s="6">
        <v>805</v>
      </c>
      <c r="B808" s="7" t="s">
        <v>37</v>
      </c>
      <c r="C808" s="7" t="s">
        <v>34</v>
      </c>
      <c r="D808" s="8">
        <v>45385</v>
      </c>
      <c r="E808" s="9" t="s">
        <v>1543</v>
      </c>
      <c r="F808" s="10">
        <v>0</v>
      </c>
      <c r="G808" s="10">
        <v>0</v>
      </c>
      <c r="H808" s="1">
        <v>131939.42000000001</v>
      </c>
      <c r="I808" s="1">
        <v>0</v>
      </c>
      <c r="J808" s="1">
        <v>0</v>
      </c>
      <c r="K808" s="1">
        <v>131939.42000000001</v>
      </c>
      <c r="L808" s="1">
        <v>2900.9</v>
      </c>
      <c r="M808" s="1">
        <v>0</v>
      </c>
      <c r="N808" s="1">
        <v>0</v>
      </c>
      <c r="O808" s="1">
        <v>2900.9</v>
      </c>
      <c r="P808" s="1">
        <v>0</v>
      </c>
      <c r="Q808" s="1">
        <v>0</v>
      </c>
      <c r="R808" s="1">
        <v>129038.52</v>
      </c>
      <c r="S808" s="1">
        <v>0</v>
      </c>
      <c r="T808" s="1">
        <v>1044.52</v>
      </c>
      <c r="U808" s="1">
        <v>0</v>
      </c>
      <c r="V808" s="1">
        <v>0</v>
      </c>
      <c r="W808" s="1">
        <v>1044.52</v>
      </c>
      <c r="X808" s="1">
        <v>0</v>
      </c>
      <c r="Y808" s="1">
        <v>0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167.08</v>
      </c>
      <c r="AI808" s="1">
        <v>0</v>
      </c>
      <c r="AJ808" s="1">
        <v>0</v>
      </c>
      <c r="AK808" s="1">
        <v>0</v>
      </c>
      <c r="AL808" s="1">
        <v>0</v>
      </c>
      <c r="AM808" s="1">
        <v>0</v>
      </c>
      <c r="AN808" s="1">
        <v>0</v>
      </c>
      <c r="AO808" s="1">
        <v>0</v>
      </c>
      <c r="AP808" s="1">
        <v>17.5</v>
      </c>
      <c r="AQ808" s="1">
        <v>0</v>
      </c>
      <c r="AR808" s="1">
        <v>10</v>
      </c>
      <c r="AS808" s="1">
        <v>0</v>
      </c>
      <c r="AT808" s="1">
        <f t="shared" si="12"/>
        <v>4120</v>
      </c>
      <c r="AU808" s="1">
        <v>0</v>
      </c>
      <c r="AV808" s="1">
        <v>0</v>
      </c>
      <c r="AW808" s="11">
        <v>38</v>
      </c>
      <c r="AX808" s="11">
        <v>96</v>
      </c>
      <c r="AY808" s="1">
        <v>1437859.46</v>
      </c>
      <c r="AZ808" s="1">
        <v>264600</v>
      </c>
      <c r="BA808" s="12">
        <v>89.95</v>
      </c>
      <c r="BB808" s="12">
        <v>43.866269365079397</v>
      </c>
      <c r="BC808" s="12">
        <v>9.5</v>
      </c>
      <c r="BD808" s="12"/>
      <c r="BE808" s="9" t="s">
        <v>1521</v>
      </c>
      <c r="BF808" s="6"/>
      <c r="BG808" s="9" t="s">
        <v>543</v>
      </c>
      <c r="BH808" s="9" t="s">
        <v>690</v>
      </c>
      <c r="BI808" s="9" t="s">
        <v>691</v>
      </c>
      <c r="BJ808" s="9" t="s">
        <v>3</v>
      </c>
      <c r="BK808" s="7" t="s">
        <v>0</v>
      </c>
      <c r="BL808" s="12">
        <v>129038.52</v>
      </c>
      <c r="BM808" s="7" t="s">
        <v>928</v>
      </c>
      <c r="BN808" s="12"/>
      <c r="BO808" s="13">
        <v>43642</v>
      </c>
      <c r="BP808" s="13">
        <v>46564</v>
      </c>
      <c r="BQ808" s="13" t="s">
        <v>1432</v>
      </c>
      <c r="BR808" s="13" t="s">
        <v>1723</v>
      </c>
      <c r="BS808" s="13" t="s">
        <v>1667</v>
      </c>
      <c r="BT808" s="13" t="s">
        <v>1667</v>
      </c>
      <c r="BU808" s="12">
        <v>0</v>
      </c>
      <c r="BV808" s="12">
        <v>0</v>
      </c>
      <c r="BW808" s="12">
        <v>0</v>
      </c>
    </row>
    <row r="809" spans="1:75" s="3" customFormat="1" ht="18.2" customHeight="1" x14ac:dyDescent="0.15">
      <c r="A809" s="14">
        <v>806</v>
      </c>
      <c r="B809" s="15" t="s">
        <v>52</v>
      </c>
      <c r="C809" s="15" t="s">
        <v>34</v>
      </c>
      <c r="D809" s="16">
        <v>45385</v>
      </c>
      <c r="E809" s="2" t="s">
        <v>1569</v>
      </c>
      <c r="F809" s="17">
        <v>0</v>
      </c>
      <c r="G809" s="17">
        <v>0</v>
      </c>
      <c r="H809" s="18">
        <v>511912.85</v>
      </c>
      <c r="I809" s="18">
        <v>0</v>
      </c>
      <c r="J809" s="18">
        <v>0</v>
      </c>
      <c r="K809" s="18">
        <v>511912.85</v>
      </c>
      <c r="L809" s="18">
        <v>2004.07</v>
      </c>
      <c r="M809" s="18">
        <v>0</v>
      </c>
      <c r="N809" s="18">
        <v>0</v>
      </c>
      <c r="O809" s="18">
        <v>2004.07</v>
      </c>
      <c r="P809" s="18">
        <v>0</v>
      </c>
      <c r="Q809" s="18">
        <v>0</v>
      </c>
      <c r="R809" s="18">
        <v>509908.78</v>
      </c>
      <c r="S809" s="18">
        <v>0</v>
      </c>
      <c r="T809" s="18">
        <v>4146.49</v>
      </c>
      <c r="U809" s="18">
        <v>0</v>
      </c>
      <c r="V809" s="18">
        <v>0</v>
      </c>
      <c r="W809" s="18">
        <v>4146.49</v>
      </c>
      <c r="X809" s="18">
        <v>0</v>
      </c>
      <c r="Y809" s="18">
        <v>0</v>
      </c>
      <c r="Z809" s="18">
        <v>0</v>
      </c>
      <c r="AA809" s="18">
        <v>0</v>
      </c>
      <c r="AB809" s="18">
        <v>0</v>
      </c>
      <c r="AC809" s="18">
        <v>0</v>
      </c>
      <c r="AD809" s="18">
        <v>0</v>
      </c>
      <c r="AE809" s="18">
        <v>0</v>
      </c>
      <c r="AF809" s="18">
        <v>0</v>
      </c>
      <c r="AG809" s="18">
        <v>0</v>
      </c>
      <c r="AH809" s="18">
        <v>307.87</v>
      </c>
      <c r="AI809" s="18">
        <v>0</v>
      </c>
      <c r="AJ809" s="18">
        <v>0</v>
      </c>
      <c r="AK809" s="18">
        <v>0</v>
      </c>
      <c r="AL809" s="18">
        <v>0</v>
      </c>
      <c r="AM809" s="18">
        <v>0</v>
      </c>
      <c r="AN809" s="18">
        <v>0</v>
      </c>
      <c r="AO809" s="18">
        <v>0</v>
      </c>
      <c r="AP809" s="18">
        <v>667.12</v>
      </c>
      <c r="AQ809" s="18">
        <v>0</v>
      </c>
      <c r="AR809" s="18">
        <v>625.54999999999995</v>
      </c>
      <c r="AS809" s="18">
        <v>0</v>
      </c>
      <c r="AT809" s="1">
        <f t="shared" si="12"/>
        <v>6500</v>
      </c>
      <c r="AU809" s="18">
        <v>0</v>
      </c>
      <c r="AV809" s="18">
        <v>0</v>
      </c>
      <c r="AW809" s="19">
        <v>138</v>
      </c>
      <c r="AX809" s="19">
        <v>190</v>
      </c>
      <c r="AY809" s="18">
        <v>578699.98</v>
      </c>
      <c r="AZ809" s="18">
        <v>578699.98</v>
      </c>
      <c r="BA809" s="20">
        <v>90</v>
      </c>
      <c r="BB809" s="20">
        <v>79.301523736012598</v>
      </c>
      <c r="BC809" s="20">
        <v>9.7200000000000006</v>
      </c>
      <c r="BD809" s="20"/>
      <c r="BE809" s="2" t="s">
        <v>1523</v>
      </c>
      <c r="BF809" s="14"/>
      <c r="BG809" s="2" t="s">
        <v>598</v>
      </c>
      <c r="BH809" s="2" t="s">
        <v>599</v>
      </c>
      <c r="BI809" s="2" t="s">
        <v>780</v>
      </c>
      <c r="BJ809" s="2" t="s">
        <v>3</v>
      </c>
      <c r="BK809" s="15" t="s">
        <v>0</v>
      </c>
      <c r="BL809" s="20">
        <v>509908.78</v>
      </c>
      <c r="BM809" s="15" t="s">
        <v>928</v>
      </c>
      <c r="BN809" s="20"/>
      <c r="BO809" s="21">
        <v>43812</v>
      </c>
      <c r="BP809" s="21">
        <v>49595</v>
      </c>
      <c r="BQ809" s="13" t="s">
        <v>1420</v>
      </c>
      <c r="BR809" s="13" t="s">
        <v>1725</v>
      </c>
      <c r="BS809" s="13" t="s">
        <v>1667</v>
      </c>
      <c r="BT809" s="13" t="s">
        <v>1667</v>
      </c>
      <c r="BU809" s="20">
        <v>0</v>
      </c>
      <c r="BV809" s="20">
        <v>0</v>
      </c>
      <c r="BW809" s="20">
        <v>0</v>
      </c>
    </row>
    <row r="810" spans="1:75" s="3" customFormat="1" ht="18.2" customHeight="1" x14ac:dyDescent="0.15">
      <c r="A810" s="6">
        <v>807</v>
      </c>
      <c r="B810" s="7" t="s">
        <v>609</v>
      </c>
      <c r="C810" s="7" t="s">
        <v>34</v>
      </c>
      <c r="D810" s="8">
        <v>45385</v>
      </c>
      <c r="E810" s="9" t="s">
        <v>1549</v>
      </c>
      <c r="F810" s="10">
        <v>0</v>
      </c>
      <c r="G810" s="10">
        <v>0</v>
      </c>
      <c r="H810" s="1">
        <v>142814.76999999999</v>
      </c>
      <c r="I810" s="1">
        <v>0</v>
      </c>
      <c r="J810" s="1">
        <v>0</v>
      </c>
      <c r="K810" s="1">
        <v>142814.76999999999</v>
      </c>
      <c r="L810" s="1">
        <v>1448</v>
      </c>
      <c r="M810" s="1">
        <v>0</v>
      </c>
      <c r="N810" s="1">
        <v>0</v>
      </c>
      <c r="O810" s="1">
        <v>1448</v>
      </c>
      <c r="P810" s="1">
        <v>0</v>
      </c>
      <c r="Q810" s="1">
        <v>0</v>
      </c>
      <c r="R810" s="1">
        <v>141366.76999999999</v>
      </c>
      <c r="S810" s="1">
        <v>0</v>
      </c>
      <c r="T810" s="1">
        <v>1142.52</v>
      </c>
      <c r="U810" s="1">
        <v>0</v>
      </c>
      <c r="V810" s="1">
        <v>0</v>
      </c>
      <c r="W810" s="1">
        <v>1142.52</v>
      </c>
      <c r="X810" s="1">
        <v>0</v>
      </c>
      <c r="Y810" s="1">
        <v>0</v>
      </c>
      <c r="Z810" s="1">
        <v>0</v>
      </c>
      <c r="AA810" s="1">
        <v>0</v>
      </c>
      <c r="AB810" s="1">
        <v>0</v>
      </c>
      <c r="AC810" s="1">
        <v>0</v>
      </c>
      <c r="AD810" s="1">
        <v>0</v>
      </c>
      <c r="AE810" s="1">
        <v>0</v>
      </c>
      <c r="AF810" s="1">
        <v>0</v>
      </c>
      <c r="AG810" s="1">
        <v>0</v>
      </c>
      <c r="AH810" s="1">
        <v>103.91</v>
      </c>
      <c r="AI810" s="1">
        <v>0</v>
      </c>
      <c r="AJ810" s="1">
        <v>0</v>
      </c>
      <c r="AK810" s="1">
        <v>0</v>
      </c>
      <c r="AL810" s="1">
        <v>0</v>
      </c>
      <c r="AM810" s="1">
        <v>0</v>
      </c>
      <c r="AN810" s="1">
        <v>0</v>
      </c>
      <c r="AO810" s="1">
        <v>0</v>
      </c>
      <c r="AP810" s="1">
        <v>57.1</v>
      </c>
      <c r="AQ810" s="1">
        <v>0</v>
      </c>
      <c r="AR810" s="1">
        <v>51.53</v>
      </c>
      <c r="AS810" s="1">
        <v>0</v>
      </c>
      <c r="AT810" s="1">
        <f t="shared" si="12"/>
        <v>2700</v>
      </c>
      <c r="AU810" s="1">
        <v>0</v>
      </c>
      <c r="AV810" s="1">
        <v>0</v>
      </c>
      <c r="AW810" s="11">
        <v>72</v>
      </c>
      <c r="AX810" s="11">
        <v>128</v>
      </c>
      <c r="AY810" s="1">
        <v>195322.99</v>
      </c>
      <c r="AZ810" s="1">
        <v>195322.99</v>
      </c>
      <c r="BA810" s="12">
        <v>90</v>
      </c>
      <c r="BB810" s="12">
        <v>65.138309115583397</v>
      </c>
      <c r="BC810" s="12">
        <v>9.6</v>
      </c>
      <c r="BD810" s="12"/>
      <c r="BE810" s="9" t="s">
        <v>1523</v>
      </c>
      <c r="BF810" s="6"/>
      <c r="BG810" s="9" t="s">
        <v>543</v>
      </c>
      <c r="BH810" s="9" t="s">
        <v>564</v>
      </c>
      <c r="BI810" s="9" t="s">
        <v>610</v>
      </c>
      <c r="BJ810" s="9" t="s">
        <v>3</v>
      </c>
      <c r="BK810" s="7" t="s">
        <v>0</v>
      </c>
      <c r="BL810" s="12">
        <v>141366.76999999999</v>
      </c>
      <c r="BM810" s="7" t="s">
        <v>928</v>
      </c>
      <c r="BN810" s="12"/>
      <c r="BO810" s="13">
        <v>43698</v>
      </c>
      <c r="BP810" s="13">
        <v>47594</v>
      </c>
      <c r="BQ810" s="13" t="s">
        <v>1420</v>
      </c>
      <c r="BR810" s="13" t="s">
        <v>1725</v>
      </c>
      <c r="BS810" s="13">
        <v>0</v>
      </c>
      <c r="BT810" s="13">
        <v>0</v>
      </c>
      <c r="BU810" s="12">
        <v>0</v>
      </c>
      <c r="BV810" s="12">
        <v>0</v>
      </c>
      <c r="BW810" s="12">
        <v>0</v>
      </c>
    </row>
    <row r="811" spans="1:75" s="3" customFormat="1" ht="18.2" customHeight="1" x14ac:dyDescent="0.15">
      <c r="A811" s="14">
        <v>808</v>
      </c>
      <c r="B811" s="15" t="s">
        <v>609</v>
      </c>
      <c r="C811" s="15" t="s">
        <v>34</v>
      </c>
      <c r="D811" s="16">
        <v>45385</v>
      </c>
      <c r="E811" s="2" t="s">
        <v>1550</v>
      </c>
      <c r="F811" s="17">
        <v>0</v>
      </c>
      <c r="G811" s="17">
        <v>0</v>
      </c>
      <c r="H811" s="18">
        <v>144324.13</v>
      </c>
      <c r="I811" s="18">
        <v>0</v>
      </c>
      <c r="J811" s="18">
        <v>0</v>
      </c>
      <c r="K811" s="18">
        <v>144324.13</v>
      </c>
      <c r="L811" s="18">
        <v>1437.24</v>
      </c>
      <c r="M811" s="18">
        <v>0</v>
      </c>
      <c r="N811" s="18">
        <v>0</v>
      </c>
      <c r="O811" s="18">
        <v>1437.24</v>
      </c>
      <c r="P811" s="18">
        <v>0</v>
      </c>
      <c r="Q811" s="18">
        <v>0</v>
      </c>
      <c r="R811" s="18">
        <v>142886.89000000001</v>
      </c>
      <c r="S811" s="18">
        <v>0</v>
      </c>
      <c r="T811" s="18">
        <v>1154.5899999999999</v>
      </c>
      <c r="U811" s="18">
        <v>0</v>
      </c>
      <c r="V811" s="18">
        <v>0</v>
      </c>
      <c r="W811" s="18">
        <v>1154.5899999999999</v>
      </c>
      <c r="X811" s="18">
        <v>0</v>
      </c>
      <c r="Y811" s="18">
        <v>0</v>
      </c>
      <c r="Z811" s="18">
        <v>0</v>
      </c>
      <c r="AA811" s="18">
        <v>0</v>
      </c>
      <c r="AB811" s="18">
        <v>0</v>
      </c>
      <c r="AC811" s="18">
        <v>0</v>
      </c>
      <c r="AD811" s="18">
        <v>0</v>
      </c>
      <c r="AE811" s="18">
        <v>0</v>
      </c>
      <c r="AF811" s="18">
        <v>0</v>
      </c>
      <c r="AG811" s="18">
        <v>0</v>
      </c>
      <c r="AH811" s="18">
        <v>104.51</v>
      </c>
      <c r="AI811" s="18">
        <v>0</v>
      </c>
      <c r="AJ811" s="18">
        <v>0</v>
      </c>
      <c r="AK811" s="18">
        <v>0</v>
      </c>
      <c r="AL811" s="18">
        <v>0</v>
      </c>
      <c r="AM811" s="18">
        <v>0</v>
      </c>
      <c r="AN811" s="18">
        <v>0</v>
      </c>
      <c r="AO811" s="18">
        <v>0</v>
      </c>
      <c r="AP811" s="18">
        <v>0</v>
      </c>
      <c r="AQ811" s="18">
        <v>0</v>
      </c>
      <c r="AR811" s="18">
        <v>0</v>
      </c>
      <c r="AS811" s="18">
        <v>0</v>
      </c>
      <c r="AT811" s="1">
        <f t="shared" si="12"/>
        <v>2696.34</v>
      </c>
      <c r="AU811" s="18">
        <v>0</v>
      </c>
      <c r="AV811" s="18">
        <v>0</v>
      </c>
      <c r="AW811" s="19">
        <v>73</v>
      </c>
      <c r="AX811" s="19">
        <v>129</v>
      </c>
      <c r="AY811" s="18">
        <v>196441.96</v>
      </c>
      <c r="AZ811" s="18">
        <v>196441.96</v>
      </c>
      <c r="BA811" s="20">
        <v>90</v>
      </c>
      <c r="BB811" s="20">
        <v>65.463713047864104</v>
      </c>
      <c r="BC811" s="20">
        <v>9.6</v>
      </c>
      <c r="BD811" s="20"/>
      <c r="BE811" s="2" t="s">
        <v>1523</v>
      </c>
      <c r="BF811" s="14"/>
      <c r="BG811" s="2" t="s">
        <v>543</v>
      </c>
      <c r="BH811" s="2" t="s">
        <v>564</v>
      </c>
      <c r="BI811" s="2" t="s">
        <v>610</v>
      </c>
      <c r="BJ811" s="2" t="s">
        <v>3</v>
      </c>
      <c r="BK811" s="15" t="s">
        <v>0</v>
      </c>
      <c r="BL811" s="20">
        <v>142886.89000000001</v>
      </c>
      <c r="BM811" s="15" t="s">
        <v>928</v>
      </c>
      <c r="BN811" s="20"/>
      <c r="BO811" s="21">
        <v>43685</v>
      </c>
      <c r="BP811" s="21">
        <v>47611</v>
      </c>
      <c r="BQ811" s="13" t="s">
        <v>1419</v>
      </c>
      <c r="BR811" s="13" t="s">
        <v>1710</v>
      </c>
      <c r="BS811" s="13">
        <v>0</v>
      </c>
      <c r="BT811" s="13">
        <v>0</v>
      </c>
      <c r="BU811" s="20">
        <v>0</v>
      </c>
      <c r="BV811" s="20">
        <v>0</v>
      </c>
      <c r="BW811" s="20">
        <v>0</v>
      </c>
    </row>
    <row r="812" spans="1:75" s="3" customFormat="1" ht="18.2" customHeight="1" x14ac:dyDescent="0.15">
      <c r="A812" s="6">
        <v>809</v>
      </c>
      <c r="B812" s="7" t="s">
        <v>609</v>
      </c>
      <c r="C812" s="7" t="s">
        <v>34</v>
      </c>
      <c r="D812" s="8">
        <v>45385</v>
      </c>
      <c r="E812" s="9" t="s">
        <v>1551</v>
      </c>
      <c r="F812" s="10">
        <v>0</v>
      </c>
      <c r="G812" s="10">
        <v>0</v>
      </c>
      <c r="H812" s="1">
        <v>156378.09</v>
      </c>
      <c r="I812" s="1">
        <v>0</v>
      </c>
      <c r="J812" s="1">
        <v>0</v>
      </c>
      <c r="K812" s="1">
        <v>156378.09</v>
      </c>
      <c r="L812" s="1">
        <v>1346.74</v>
      </c>
      <c r="M812" s="1">
        <v>0</v>
      </c>
      <c r="N812" s="1">
        <v>0</v>
      </c>
      <c r="O812" s="1">
        <v>1346.74</v>
      </c>
      <c r="P812" s="1">
        <v>0</v>
      </c>
      <c r="Q812" s="1">
        <v>0</v>
      </c>
      <c r="R812" s="1">
        <v>155031.35</v>
      </c>
      <c r="S812" s="1">
        <v>0</v>
      </c>
      <c r="T812" s="1">
        <v>1277.0899999999999</v>
      </c>
      <c r="U812" s="1">
        <v>0</v>
      </c>
      <c r="V812" s="1">
        <v>0</v>
      </c>
      <c r="W812" s="1">
        <v>1277.0899999999999</v>
      </c>
      <c r="X812" s="1">
        <v>0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109.08</v>
      </c>
      <c r="AI812" s="1">
        <v>0</v>
      </c>
      <c r="AJ812" s="1">
        <v>0</v>
      </c>
      <c r="AK812" s="1">
        <v>0</v>
      </c>
      <c r="AL812" s="1">
        <v>0</v>
      </c>
      <c r="AM812" s="1">
        <v>0</v>
      </c>
      <c r="AN812" s="1">
        <v>0</v>
      </c>
      <c r="AO812" s="1">
        <v>0</v>
      </c>
      <c r="AP812" s="1">
        <v>26.35</v>
      </c>
      <c r="AQ812" s="1">
        <v>0</v>
      </c>
      <c r="AR812" s="1">
        <v>159.26</v>
      </c>
      <c r="AS812" s="1">
        <v>0</v>
      </c>
      <c r="AT812" s="1">
        <f t="shared" si="12"/>
        <v>2600</v>
      </c>
      <c r="AU812" s="1">
        <v>0</v>
      </c>
      <c r="AV812" s="1">
        <v>0</v>
      </c>
      <c r="AW812" s="11">
        <v>81</v>
      </c>
      <c r="AX812" s="11">
        <v>137</v>
      </c>
      <c r="AY812" s="1">
        <v>205046.99</v>
      </c>
      <c r="AZ812" s="1">
        <v>205046.99</v>
      </c>
      <c r="BA812" s="12">
        <v>90</v>
      </c>
      <c r="BB812" s="12">
        <v>68.0469462146213</v>
      </c>
      <c r="BC812" s="12">
        <v>9.8000000000000007</v>
      </c>
      <c r="BD812" s="12"/>
      <c r="BE812" s="9" t="s">
        <v>1523</v>
      </c>
      <c r="BF812" s="6"/>
      <c r="BG812" s="9" t="s">
        <v>543</v>
      </c>
      <c r="BH812" s="9" t="s">
        <v>564</v>
      </c>
      <c r="BI812" s="9" t="s">
        <v>610</v>
      </c>
      <c r="BJ812" s="9" t="s">
        <v>3</v>
      </c>
      <c r="BK812" s="7" t="s">
        <v>0</v>
      </c>
      <c r="BL812" s="12">
        <v>155031.35</v>
      </c>
      <c r="BM812" s="7" t="s">
        <v>928</v>
      </c>
      <c r="BN812" s="12"/>
      <c r="BO812" s="13">
        <v>43686</v>
      </c>
      <c r="BP812" s="13">
        <v>47857</v>
      </c>
      <c r="BQ812" s="13" t="s">
        <v>1480</v>
      </c>
      <c r="BR812" s="13" t="s">
        <v>1727</v>
      </c>
      <c r="BS812" s="13">
        <v>0</v>
      </c>
      <c r="BT812" s="13">
        <v>0</v>
      </c>
      <c r="BU812" s="12">
        <v>0</v>
      </c>
      <c r="BV812" s="12">
        <v>0</v>
      </c>
      <c r="BW812" s="12">
        <v>0</v>
      </c>
    </row>
    <row r="813" spans="1:75" s="3" customFormat="1" ht="18.2" customHeight="1" x14ac:dyDescent="0.15">
      <c r="A813" s="14">
        <v>810</v>
      </c>
      <c r="B813" s="15" t="s">
        <v>37</v>
      </c>
      <c r="C813" s="15" t="s">
        <v>34</v>
      </c>
      <c r="D813" s="16">
        <v>45385</v>
      </c>
      <c r="E813" s="2" t="s">
        <v>1547</v>
      </c>
      <c r="F813" s="17">
        <v>53</v>
      </c>
      <c r="G813" s="17">
        <v>52</v>
      </c>
      <c r="H813" s="18">
        <v>258537.06</v>
      </c>
      <c r="I813" s="18">
        <v>115462.94</v>
      </c>
      <c r="J813" s="18">
        <v>0</v>
      </c>
      <c r="K813" s="18">
        <v>374000</v>
      </c>
      <c r="L813" s="18">
        <v>3117.95</v>
      </c>
      <c r="M813" s="18">
        <v>0</v>
      </c>
      <c r="N813" s="18">
        <v>0</v>
      </c>
      <c r="O813" s="18">
        <v>0</v>
      </c>
      <c r="P813" s="18">
        <v>0</v>
      </c>
      <c r="Q813" s="18">
        <v>0</v>
      </c>
      <c r="R813" s="18">
        <v>374000</v>
      </c>
      <c r="S813" s="18">
        <v>155043.88</v>
      </c>
      <c r="T813" s="18">
        <v>2046.75</v>
      </c>
      <c r="U813" s="18">
        <v>0</v>
      </c>
      <c r="V813" s="18">
        <v>0</v>
      </c>
      <c r="W813" s="18">
        <v>0</v>
      </c>
      <c r="X813" s="18">
        <v>0</v>
      </c>
      <c r="Y813" s="18">
        <v>0</v>
      </c>
      <c r="Z813" s="18">
        <v>157090.63</v>
      </c>
      <c r="AA813" s="18">
        <v>0</v>
      </c>
      <c r="AB813" s="18">
        <v>0</v>
      </c>
      <c r="AC813" s="18">
        <v>0</v>
      </c>
      <c r="AD813" s="18">
        <v>0</v>
      </c>
      <c r="AE813" s="18">
        <v>0</v>
      </c>
      <c r="AF813" s="18">
        <v>0</v>
      </c>
      <c r="AG813" s="18">
        <v>0</v>
      </c>
      <c r="AH813" s="18">
        <v>0</v>
      </c>
      <c r="AI813" s="18">
        <v>0</v>
      </c>
      <c r="AJ813" s="18">
        <v>0</v>
      </c>
      <c r="AK813" s="18">
        <v>0</v>
      </c>
      <c r="AL813" s="18">
        <v>0</v>
      </c>
      <c r="AM813" s="18">
        <v>0</v>
      </c>
      <c r="AN813" s="18">
        <v>0</v>
      </c>
      <c r="AO813" s="18">
        <v>0</v>
      </c>
      <c r="AP813" s="18">
        <v>0</v>
      </c>
      <c r="AQ813" s="18">
        <v>0</v>
      </c>
      <c r="AR813" s="18">
        <v>0</v>
      </c>
      <c r="AS813" s="18">
        <v>0</v>
      </c>
      <c r="AT813" s="1">
        <f t="shared" si="12"/>
        <v>0</v>
      </c>
      <c r="AU813" s="18">
        <v>118580.89</v>
      </c>
      <c r="AV813" s="18">
        <v>157090.63</v>
      </c>
      <c r="AW813" s="19">
        <v>63</v>
      </c>
      <c r="AX813" s="19">
        <v>120</v>
      </c>
      <c r="AY813" s="18">
        <v>374000</v>
      </c>
      <c r="AZ813" s="18">
        <v>374000</v>
      </c>
      <c r="BA813" s="20">
        <v>90</v>
      </c>
      <c r="BB813" s="20">
        <v>90</v>
      </c>
      <c r="BC813" s="20">
        <v>9.5</v>
      </c>
      <c r="BD813" s="20"/>
      <c r="BE813" s="2" t="s">
        <v>1523</v>
      </c>
      <c r="BF813" s="14"/>
      <c r="BG813" s="2" t="s">
        <v>543</v>
      </c>
      <c r="BH813" s="2" t="s">
        <v>578</v>
      </c>
      <c r="BI813" s="2" t="s">
        <v>579</v>
      </c>
      <c r="BJ813" s="2" t="s">
        <v>1522</v>
      </c>
      <c r="BK813" s="15" t="s">
        <v>0</v>
      </c>
      <c r="BL813" s="20">
        <v>374000</v>
      </c>
      <c r="BM813" s="15" t="s">
        <v>928</v>
      </c>
      <c r="BN813" s="20"/>
      <c r="BO813" s="21">
        <v>43675</v>
      </c>
      <c r="BP813" s="21">
        <v>47328</v>
      </c>
      <c r="BQ813" s="13" t="s">
        <v>1433</v>
      </c>
      <c r="BR813" s="13" t="s">
        <v>1724</v>
      </c>
      <c r="BS813" s="13" t="s">
        <v>1667</v>
      </c>
      <c r="BT813" s="13" t="s">
        <v>1667</v>
      </c>
      <c r="BU813" s="20">
        <v>17953.650000000001</v>
      </c>
      <c r="BV813" s="20">
        <v>0</v>
      </c>
      <c r="BW813" s="20">
        <v>0</v>
      </c>
    </row>
    <row r="814" spans="1:75" s="3" customFormat="1" ht="18.2" customHeight="1" x14ac:dyDescent="0.15">
      <c r="A814" s="6">
        <v>811</v>
      </c>
      <c r="B814" s="7" t="s">
        <v>37</v>
      </c>
      <c r="C814" s="7" t="s">
        <v>34</v>
      </c>
      <c r="D814" s="8">
        <v>45385</v>
      </c>
      <c r="E814" s="9" t="s">
        <v>1552</v>
      </c>
      <c r="F814" s="10">
        <v>0</v>
      </c>
      <c r="G814" s="10">
        <v>0</v>
      </c>
      <c r="H814" s="1">
        <v>755976.83</v>
      </c>
      <c r="I814" s="1">
        <v>0</v>
      </c>
      <c r="J814" s="1">
        <v>0</v>
      </c>
      <c r="K814" s="1">
        <v>755976.83</v>
      </c>
      <c r="L814" s="1">
        <v>3133.59</v>
      </c>
      <c r="M814" s="1">
        <v>0</v>
      </c>
      <c r="N814" s="1">
        <v>0</v>
      </c>
      <c r="O814" s="1">
        <v>3133.59</v>
      </c>
      <c r="P814" s="1">
        <v>0</v>
      </c>
      <c r="Q814" s="1">
        <v>0</v>
      </c>
      <c r="R814" s="1">
        <v>752843.24</v>
      </c>
      <c r="S814" s="1">
        <v>0</v>
      </c>
      <c r="T814" s="1">
        <v>5921.82</v>
      </c>
      <c r="U814" s="1">
        <v>0</v>
      </c>
      <c r="V814" s="1">
        <v>0</v>
      </c>
      <c r="W814" s="1">
        <v>5921.82</v>
      </c>
      <c r="X814" s="1">
        <v>0</v>
      </c>
      <c r="Y814" s="1">
        <v>0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462.84</v>
      </c>
      <c r="AI814" s="1">
        <v>0</v>
      </c>
      <c r="AJ814" s="1">
        <v>0</v>
      </c>
      <c r="AK814" s="1">
        <v>0</v>
      </c>
      <c r="AL814" s="1">
        <v>0</v>
      </c>
      <c r="AM814" s="1">
        <v>0</v>
      </c>
      <c r="AN814" s="1">
        <v>0</v>
      </c>
      <c r="AO814" s="1">
        <v>0</v>
      </c>
      <c r="AP814" s="1">
        <v>0</v>
      </c>
      <c r="AQ814" s="1">
        <v>0</v>
      </c>
      <c r="AR814" s="1">
        <v>0</v>
      </c>
      <c r="AS814" s="1">
        <v>0</v>
      </c>
      <c r="AT814" s="1">
        <f t="shared" si="12"/>
        <v>9518.25</v>
      </c>
      <c r="AU814" s="1">
        <v>0</v>
      </c>
      <c r="AV814" s="1">
        <v>0</v>
      </c>
      <c r="AW814" s="11">
        <v>135</v>
      </c>
      <c r="AX814" s="11">
        <v>191</v>
      </c>
      <c r="AY814" s="1">
        <v>870000</v>
      </c>
      <c r="AZ814" s="1">
        <v>870000</v>
      </c>
      <c r="BA814" s="12">
        <v>89.99</v>
      </c>
      <c r="BB814" s="12">
        <v>77.871681801839102</v>
      </c>
      <c r="BC814" s="12">
        <v>9.4</v>
      </c>
      <c r="BD814" s="12"/>
      <c r="BE814" s="9" t="s">
        <v>1521</v>
      </c>
      <c r="BF814" s="6"/>
      <c r="BG814" s="9" t="s">
        <v>683</v>
      </c>
      <c r="BH814" s="9" t="s">
        <v>684</v>
      </c>
      <c r="BI814" s="9" t="s">
        <v>685</v>
      </c>
      <c r="BJ814" s="9" t="s">
        <v>3</v>
      </c>
      <c r="BK814" s="7" t="s">
        <v>0</v>
      </c>
      <c r="BL814" s="12">
        <v>752843.24</v>
      </c>
      <c r="BM814" s="7" t="s">
        <v>928</v>
      </c>
      <c r="BN814" s="12"/>
      <c r="BO814" s="13">
        <v>43700</v>
      </c>
      <c r="BP814" s="13">
        <v>49513</v>
      </c>
      <c r="BQ814" s="13" t="s">
        <v>1432</v>
      </c>
      <c r="BR814" s="13" t="s">
        <v>1723</v>
      </c>
      <c r="BS814" s="13">
        <v>0</v>
      </c>
      <c r="BT814" s="13">
        <v>0</v>
      </c>
      <c r="BU814" s="12">
        <v>0</v>
      </c>
      <c r="BV814" s="12">
        <v>0</v>
      </c>
      <c r="BW814" s="12">
        <v>0</v>
      </c>
    </row>
    <row r="815" spans="1:75" s="3" customFormat="1" ht="18.2" customHeight="1" x14ac:dyDescent="0.15">
      <c r="A815" s="14">
        <v>812</v>
      </c>
      <c r="B815" s="15" t="s">
        <v>37</v>
      </c>
      <c r="C815" s="15" t="s">
        <v>34</v>
      </c>
      <c r="D815" s="16">
        <v>45385</v>
      </c>
      <c r="E815" s="2" t="s">
        <v>1555</v>
      </c>
      <c r="F815" s="17">
        <v>0</v>
      </c>
      <c r="G815" s="17">
        <v>0</v>
      </c>
      <c r="H815" s="18">
        <v>291342.46000000002</v>
      </c>
      <c r="I815" s="18">
        <v>0</v>
      </c>
      <c r="J815" s="18">
        <v>0</v>
      </c>
      <c r="K815" s="18">
        <v>291342.46000000002</v>
      </c>
      <c r="L815" s="18">
        <v>2068.31</v>
      </c>
      <c r="M815" s="18">
        <v>0</v>
      </c>
      <c r="N815" s="18">
        <v>0</v>
      </c>
      <c r="O815" s="18">
        <v>0</v>
      </c>
      <c r="P815" s="18">
        <v>0</v>
      </c>
      <c r="Q815" s="18">
        <v>0</v>
      </c>
      <c r="R815" s="18">
        <v>291342.46000000002</v>
      </c>
      <c r="S815" s="18">
        <v>0</v>
      </c>
      <c r="T815" s="18">
        <v>2306.46</v>
      </c>
      <c r="U815" s="18">
        <v>0</v>
      </c>
      <c r="V815" s="18">
        <v>0</v>
      </c>
      <c r="W815" s="18">
        <v>341.29</v>
      </c>
      <c r="X815" s="18">
        <v>0</v>
      </c>
      <c r="Y815" s="18">
        <v>0</v>
      </c>
      <c r="Z815" s="18">
        <v>1965.17</v>
      </c>
      <c r="AA815" s="18">
        <v>0</v>
      </c>
      <c r="AB815" s="18">
        <v>0</v>
      </c>
      <c r="AC815" s="18">
        <v>0</v>
      </c>
      <c r="AD815" s="18">
        <v>0</v>
      </c>
      <c r="AE815" s="18">
        <v>0</v>
      </c>
      <c r="AF815" s="18">
        <v>0</v>
      </c>
      <c r="AG815" s="18">
        <v>0</v>
      </c>
      <c r="AH815" s="18">
        <v>194.18</v>
      </c>
      <c r="AI815" s="18">
        <v>0</v>
      </c>
      <c r="AJ815" s="18">
        <v>0</v>
      </c>
      <c r="AK815" s="18">
        <v>0</v>
      </c>
      <c r="AL815" s="18">
        <v>0</v>
      </c>
      <c r="AM815" s="18">
        <v>0</v>
      </c>
      <c r="AN815" s="18">
        <v>0</v>
      </c>
      <c r="AO815" s="18">
        <v>0</v>
      </c>
      <c r="AP815" s="18">
        <v>0</v>
      </c>
      <c r="AQ815" s="18">
        <v>0</v>
      </c>
      <c r="AR815" s="18">
        <v>535.47</v>
      </c>
      <c r="AS815" s="18">
        <v>0</v>
      </c>
      <c r="AT815" s="1">
        <f t="shared" si="12"/>
        <v>0</v>
      </c>
      <c r="AU815" s="18">
        <v>2068.31</v>
      </c>
      <c r="AV815" s="18">
        <v>1965.17</v>
      </c>
      <c r="AW815" s="19">
        <v>94</v>
      </c>
      <c r="AX815" s="19">
        <v>149</v>
      </c>
      <c r="AY815" s="18">
        <v>365000</v>
      </c>
      <c r="AZ815" s="18">
        <v>365000</v>
      </c>
      <c r="BA815" s="20">
        <v>77.91</v>
      </c>
      <c r="BB815" s="20">
        <v>62.187646735890397</v>
      </c>
      <c r="BC815" s="20">
        <v>9.5</v>
      </c>
      <c r="BD815" s="20"/>
      <c r="BE815" s="2" t="s">
        <v>1523</v>
      </c>
      <c r="BF815" s="14"/>
      <c r="BG815" s="2" t="s">
        <v>617</v>
      </c>
      <c r="BH815" s="2" t="s">
        <v>618</v>
      </c>
      <c r="BI815" s="2" t="s">
        <v>674</v>
      </c>
      <c r="BJ815" s="2" t="s">
        <v>3</v>
      </c>
      <c r="BK815" s="15" t="s">
        <v>0</v>
      </c>
      <c r="BL815" s="20">
        <v>291342.46000000002</v>
      </c>
      <c r="BM815" s="15" t="s">
        <v>928</v>
      </c>
      <c r="BN815" s="20"/>
      <c r="BO815" s="21">
        <v>43732</v>
      </c>
      <c r="BP815" s="21">
        <v>48268</v>
      </c>
      <c r="BQ815" s="13" t="s">
        <v>1480</v>
      </c>
      <c r="BR815" s="13" t="s">
        <v>1727</v>
      </c>
      <c r="BS815" s="13" t="s">
        <v>1667</v>
      </c>
      <c r="BT815" s="13" t="s">
        <v>1667</v>
      </c>
      <c r="BU815" s="20">
        <v>0</v>
      </c>
      <c r="BV815" s="20">
        <v>0</v>
      </c>
      <c r="BW815" s="20">
        <v>0</v>
      </c>
    </row>
    <row r="816" spans="1:75" s="3" customFormat="1" ht="18.2" customHeight="1" x14ac:dyDescent="0.15">
      <c r="A816" s="6">
        <v>813</v>
      </c>
      <c r="B816" s="7" t="s">
        <v>37</v>
      </c>
      <c r="C816" s="7" t="s">
        <v>34</v>
      </c>
      <c r="D816" s="8">
        <v>45385</v>
      </c>
      <c r="E816" s="9" t="s">
        <v>1553</v>
      </c>
      <c r="F816" s="10">
        <v>38</v>
      </c>
      <c r="G816" s="10">
        <v>37</v>
      </c>
      <c r="H816" s="1">
        <v>371438.34</v>
      </c>
      <c r="I816" s="1">
        <v>50026.14</v>
      </c>
      <c r="J816" s="1">
        <v>0</v>
      </c>
      <c r="K816" s="1">
        <v>421464.48</v>
      </c>
      <c r="L816" s="1">
        <v>1529.58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421464.48</v>
      </c>
      <c r="S816" s="1">
        <v>117148.41</v>
      </c>
      <c r="T816" s="1">
        <v>2940.55</v>
      </c>
      <c r="U816" s="1">
        <v>0</v>
      </c>
      <c r="V816" s="1">
        <v>0</v>
      </c>
      <c r="W816" s="1">
        <v>0</v>
      </c>
      <c r="X816" s="1">
        <v>0</v>
      </c>
      <c r="Y816" s="1">
        <v>0</v>
      </c>
      <c r="Z816" s="1">
        <v>120088.96000000001</v>
      </c>
      <c r="AA816" s="1">
        <v>0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0</v>
      </c>
      <c r="AM816" s="1">
        <v>0</v>
      </c>
      <c r="AN816" s="1">
        <v>0</v>
      </c>
      <c r="AO816" s="1">
        <v>0</v>
      </c>
      <c r="AP816" s="1">
        <v>0</v>
      </c>
      <c r="AQ816" s="1">
        <v>0</v>
      </c>
      <c r="AR816" s="1">
        <v>0</v>
      </c>
      <c r="AS816" s="1">
        <v>0</v>
      </c>
      <c r="AT816" s="1">
        <f t="shared" si="12"/>
        <v>0</v>
      </c>
      <c r="AU816" s="1">
        <v>51555.72</v>
      </c>
      <c r="AV816" s="1">
        <v>120088.96000000001</v>
      </c>
      <c r="AW816" s="11">
        <v>135</v>
      </c>
      <c r="AX816" s="11">
        <v>191</v>
      </c>
      <c r="AY816" s="1">
        <v>427000</v>
      </c>
      <c r="AZ816" s="1">
        <v>427000</v>
      </c>
      <c r="BA816" s="12">
        <v>89.99</v>
      </c>
      <c r="BB816" s="12">
        <v>88.823392400936797</v>
      </c>
      <c r="BC816" s="12">
        <v>9.5</v>
      </c>
      <c r="BD816" s="12"/>
      <c r="BE816" s="9" t="s">
        <v>1523</v>
      </c>
      <c r="BF816" s="6"/>
      <c r="BG816" s="9" t="s">
        <v>543</v>
      </c>
      <c r="BH816" s="9" t="s">
        <v>546</v>
      </c>
      <c r="BI816" s="9" t="s">
        <v>597</v>
      </c>
      <c r="BJ816" s="9" t="s">
        <v>1522</v>
      </c>
      <c r="BK816" s="7" t="s">
        <v>0</v>
      </c>
      <c r="BL816" s="12">
        <v>421464.48</v>
      </c>
      <c r="BM816" s="7" t="s">
        <v>928</v>
      </c>
      <c r="BN816" s="12"/>
      <c r="BO816" s="13">
        <v>43705</v>
      </c>
      <c r="BP816" s="13">
        <v>49518</v>
      </c>
      <c r="BQ816" s="13" t="s">
        <v>1434</v>
      </c>
      <c r="BR816" s="13" t="s">
        <v>1726</v>
      </c>
      <c r="BS816" s="13">
        <v>0</v>
      </c>
      <c r="BT816" s="13">
        <v>0</v>
      </c>
      <c r="BU816" s="12">
        <v>8632.08</v>
      </c>
      <c r="BV816" s="12">
        <v>0</v>
      </c>
      <c r="BW816" s="12">
        <v>0</v>
      </c>
    </row>
    <row r="817" spans="1:75" s="3" customFormat="1" ht="18.2" customHeight="1" x14ac:dyDescent="0.15">
      <c r="A817" s="14">
        <v>814</v>
      </c>
      <c r="B817" s="15" t="s">
        <v>37</v>
      </c>
      <c r="C817" s="15" t="s">
        <v>34</v>
      </c>
      <c r="D817" s="16">
        <v>45385</v>
      </c>
      <c r="E817" s="2" t="s">
        <v>1554</v>
      </c>
      <c r="F817" s="17">
        <v>4</v>
      </c>
      <c r="G817" s="17">
        <v>3</v>
      </c>
      <c r="H817" s="18">
        <v>383992.15</v>
      </c>
      <c r="I817" s="18">
        <v>5994.65</v>
      </c>
      <c r="J817" s="18">
        <v>0</v>
      </c>
      <c r="K817" s="18">
        <v>389986.8</v>
      </c>
      <c r="L817" s="18">
        <v>1530.02</v>
      </c>
      <c r="M817" s="18">
        <v>0</v>
      </c>
      <c r="N817" s="18">
        <v>0</v>
      </c>
      <c r="O817" s="18">
        <v>0</v>
      </c>
      <c r="P817" s="18">
        <v>0</v>
      </c>
      <c r="Q817" s="18">
        <v>0</v>
      </c>
      <c r="R817" s="18">
        <v>389986.8</v>
      </c>
      <c r="S817" s="18">
        <v>11328.44</v>
      </c>
      <c r="T817" s="18">
        <v>3199.93</v>
      </c>
      <c r="U817" s="18">
        <v>0</v>
      </c>
      <c r="V817" s="18">
        <v>0</v>
      </c>
      <c r="W817" s="18">
        <v>0</v>
      </c>
      <c r="X817" s="18">
        <v>0</v>
      </c>
      <c r="Y817" s="18">
        <v>0</v>
      </c>
      <c r="Z817" s="18">
        <v>14528.37</v>
      </c>
      <c r="AA817" s="18">
        <v>0</v>
      </c>
      <c r="AB817" s="18">
        <v>0</v>
      </c>
      <c r="AC817" s="18">
        <v>0</v>
      </c>
      <c r="AD817" s="18">
        <v>0</v>
      </c>
      <c r="AE817" s="18">
        <v>0</v>
      </c>
      <c r="AF817" s="18">
        <v>0</v>
      </c>
      <c r="AG817" s="18">
        <v>0</v>
      </c>
      <c r="AH817" s="18">
        <v>0</v>
      </c>
      <c r="AI817" s="18">
        <v>0</v>
      </c>
      <c r="AJ817" s="18">
        <v>0</v>
      </c>
      <c r="AK817" s="18">
        <v>0</v>
      </c>
      <c r="AL817" s="18">
        <v>0</v>
      </c>
      <c r="AM817" s="18">
        <v>0</v>
      </c>
      <c r="AN817" s="18">
        <v>0</v>
      </c>
      <c r="AO817" s="18">
        <v>0</v>
      </c>
      <c r="AP817" s="18">
        <v>0</v>
      </c>
      <c r="AQ817" s="18">
        <v>0</v>
      </c>
      <c r="AR817" s="18">
        <v>0</v>
      </c>
      <c r="AS817" s="18">
        <v>0</v>
      </c>
      <c r="AT817" s="1">
        <f t="shared" si="12"/>
        <v>0</v>
      </c>
      <c r="AU817" s="18">
        <v>7524.67</v>
      </c>
      <c r="AV817" s="18">
        <v>14528.37</v>
      </c>
      <c r="AW817" s="19">
        <v>135</v>
      </c>
      <c r="AX817" s="19">
        <v>191</v>
      </c>
      <c r="AY817" s="18">
        <v>439095</v>
      </c>
      <c r="AZ817" s="18">
        <v>439095</v>
      </c>
      <c r="BA817" s="20">
        <v>90</v>
      </c>
      <c r="BB817" s="20">
        <v>79.934437877907996</v>
      </c>
      <c r="BC817" s="20">
        <v>10</v>
      </c>
      <c r="BD817" s="20"/>
      <c r="BE817" s="2" t="s">
        <v>1521</v>
      </c>
      <c r="BF817" s="14"/>
      <c r="BG817" s="2" t="s">
        <v>550</v>
      </c>
      <c r="BH817" s="2" t="s">
        <v>570</v>
      </c>
      <c r="BI817" s="2" t="s">
        <v>846</v>
      </c>
      <c r="BJ817" s="2" t="s">
        <v>4</v>
      </c>
      <c r="BK817" s="15" t="s">
        <v>0</v>
      </c>
      <c r="BL817" s="20">
        <v>389986.8</v>
      </c>
      <c r="BM817" s="15" t="s">
        <v>928</v>
      </c>
      <c r="BN817" s="20"/>
      <c r="BO817" s="21">
        <v>43699</v>
      </c>
      <c r="BP817" s="21">
        <v>49512</v>
      </c>
      <c r="BQ817" s="13" t="s">
        <v>1480</v>
      </c>
      <c r="BR817" s="13" t="s">
        <v>1727</v>
      </c>
      <c r="BS817" s="13">
        <v>0</v>
      </c>
      <c r="BT817" s="13">
        <v>0</v>
      </c>
      <c r="BU817" s="20">
        <v>934.4</v>
      </c>
      <c r="BV817" s="20">
        <v>0</v>
      </c>
      <c r="BW817" s="20">
        <v>0</v>
      </c>
    </row>
    <row r="818" spans="1:75" s="3" customFormat="1" ht="18.2" customHeight="1" x14ac:dyDescent="0.15">
      <c r="A818" s="6">
        <v>815</v>
      </c>
      <c r="B818" s="7" t="s">
        <v>37</v>
      </c>
      <c r="C818" s="7" t="s">
        <v>34</v>
      </c>
      <c r="D818" s="8">
        <v>45385</v>
      </c>
      <c r="E818" s="9" t="s">
        <v>1557</v>
      </c>
      <c r="F818" s="10">
        <v>0</v>
      </c>
      <c r="G818" s="10">
        <v>0</v>
      </c>
      <c r="H818" s="1">
        <v>255278.99</v>
      </c>
      <c r="I818" s="1">
        <v>0</v>
      </c>
      <c r="J818" s="1">
        <v>0</v>
      </c>
      <c r="K818" s="1">
        <v>255278.99</v>
      </c>
      <c r="L818" s="1">
        <v>2257.4499999999998</v>
      </c>
      <c r="M818" s="1">
        <v>0</v>
      </c>
      <c r="N818" s="1">
        <v>0</v>
      </c>
      <c r="O818" s="1">
        <v>2257.4499999999998</v>
      </c>
      <c r="P818" s="1">
        <v>0</v>
      </c>
      <c r="Q818" s="1">
        <v>0</v>
      </c>
      <c r="R818" s="1">
        <v>253021.54</v>
      </c>
      <c r="S818" s="1">
        <v>0</v>
      </c>
      <c r="T818" s="1">
        <v>2127.3200000000002</v>
      </c>
      <c r="U818" s="1">
        <v>0</v>
      </c>
      <c r="V818" s="1">
        <v>0</v>
      </c>
      <c r="W818" s="1">
        <v>2127.3200000000002</v>
      </c>
      <c r="X818" s="1">
        <v>0</v>
      </c>
      <c r="Y818" s="1">
        <v>0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">
        <v>0</v>
      </c>
      <c r="AF818" s="1">
        <v>0</v>
      </c>
      <c r="AG818" s="1">
        <v>0</v>
      </c>
      <c r="AH818" s="1">
        <v>178.22</v>
      </c>
      <c r="AI818" s="1">
        <v>0</v>
      </c>
      <c r="AJ818" s="1">
        <v>0</v>
      </c>
      <c r="AK818" s="1">
        <v>0</v>
      </c>
      <c r="AL818" s="1">
        <v>0</v>
      </c>
      <c r="AM818" s="1">
        <v>0</v>
      </c>
      <c r="AN818" s="1">
        <v>0</v>
      </c>
      <c r="AO818" s="1">
        <v>0</v>
      </c>
      <c r="AP818" s="1">
        <v>0.38</v>
      </c>
      <c r="AQ818" s="1">
        <v>0</v>
      </c>
      <c r="AR818" s="1">
        <v>0.37</v>
      </c>
      <c r="AS818" s="1">
        <v>0</v>
      </c>
      <c r="AT818" s="1">
        <f t="shared" si="12"/>
        <v>4563</v>
      </c>
      <c r="AU818" s="1">
        <v>0</v>
      </c>
      <c r="AV818" s="1">
        <v>0</v>
      </c>
      <c r="AW818" s="11">
        <v>79</v>
      </c>
      <c r="AX818" s="11">
        <v>134</v>
      </c>
      <c r="AY818" s="1">
        <v>335000</v>
      </c>
      <c r="AZ818" s="1">
        <v>335000</v>
      </c>
      <c r="BA818" s="12">
        <v>79.87</v>
      </c>
      <c r="BB818" s="12">
        <v>60.324866865074597</v>
      </c>
      <c r="BC818" s="12">
        <v>10</v>
      </c>
      <c r="BD818" s="12"/>
      <c r="BE818" s="9" t="s">
        <v>1523</v>
      </c>
      <c r="BF818" s="6"/>
      <c r="BG818" s="9" t="s">
        <v>543</v>
      </c>
      <c r="BH818" s="9" t="s">
        <v>564</v>
      </c>
      <c r="BI818" s="9" t="s">
        <v>692</v>
      </c>
      <c r="BJ818" s="9" t="s">
        <v>3</v>
      </c>
      <c r="BK818" s="7" t="s">
        <v>0</v>
      </c>
      <c r="BL818" s="12">
        <v>253021.54</v>
      </c>
      <c r="BM818" s="7" t="s">
        <v>928</v>
      </c>
      <c r="BN818" s="12"/>
      <c r="BO818" s="13">
        <v>43711</v>
      </c>
      <c r="BP818" s="13">
        <v>47790</v>
      </c>
      <c r="BQ818" s="13" t="s">
        <v>1432</v>
      </c>
      <c r="BR818" s="13" t="s">
        <v>1723</v>
      </c>
      <c r="BS818" s="13" t="s">
        <v>1667</v>
      </c>
      <c r="BT818" s="13" t="s">
        <v>1667</v>
      </c>
      <c r="BU818" s="12">
        <v>0</v>
      </c>
      <c r="BV818" s="12">
        <v>0</v>
      </c>
      <c r="BW818" s="12">
        <v>0</v>
      </c>
    </row>
    <row r="819" spans="1:75" s="3" customFormat="1" ht="18.2" customHeight="1" x14ac:dyDescent="0.15">
      <c r="A819" s="14">
        <v>816</v>
      </c>
      <c r="B819" s="15" t="s">
        <v>37</v>
      </c>
      <c r="C819" s="15" t="s">
        <v>34</v>
      </c>
      <c r="D819" s="16">
        <v>45385</v>
      </c>
      <c r="E819" s="2" t="s">
        <v>1558</v>
      </c>
      <c r="F819" s="17">
        <v>0</v>
      </c>
      <c r="G819" s="17">
        <v>0</v>
      </c>
      <c r="H819" s="18">
        <v>292155.19</v>
      </c>
      <c r="I819" s="18">
        <v>0</v>
      </c>
      <c r="J819" s="18">
        <v>0</v>
      </c>
      <c r="K819" s="18">
        <v>292155.19</v>
      </c>
      <c r="L819" s="18">
        <v>1203.08</v>
      </c>
      <c r="M819" s="18">
        <v>0</v>
      </c>
      <c r="N819" s="18">
        <v>0</v>
      </c>
      <c r="O819" s="18">
        <v>1203.08</v>
      </c>
      <c r="P819" s="18">
        <v>0</v>
      </c>
      <c r="Q819" s="18">
        <v>0</v>
      </c>
      <c r="R819" s="18">
        <v>290952.11</v>
      </c>
      <c r="S819" s="18">
        <v>0</v>
      </c>
      <c r="T819" s="18">
        <v>2312.9</v>
      </c>
      <c r="U819" s="18">
        <v>0</v>
      </c>
      <c r="V819" s="18">
        <v>0</v>
      </c>
      <c r="W819" s="18">
        <v>2312.9</v>
      </c>
      <c r="X819" s="18">
        <v>0</v>
      </c>
      <c r="Y819" s="18">
        <v>0</v>
      </c>
      <c r="Z819" s="18">
        <v>0</v>
      </c>
      <c r="AA819" s="18">
        <v>0</v>
      </c>
      <c r="AB819" s="18">
        <v>0</v>
      </c>
      <c r="AC819" s="18">
        <v>0</v>
      </c>
      <c r="AD819" s="18">
        <v>0</v>
      </c>
      <c r="AE819" s="18">
        <v>0</v>
      </c>
      <c r="AF819" s="18">
        <v>0</v>
      </c>
      <c r="AG819" s="18">
        <v>0</v>
      </c>
      <c r="AH819" s="18">
        <v>178.22</v>
      </c>
      <c r="AI819" s="18">
        <v>0</v>
      </c>
      <c r="AJ819" s="18">
        <v>0</v>
      </c>
      <c r="AK819" s="18">
        <v>0</v>
      </c>
      <c r="AL819" s="18">
        <v>0</v>
      </c>
      <c r="AM819" s="18">
        <v>0</v>
      </c>
      <c r="AN819" s="18">
        <v>0</v>
      </c>
      <c r="AO819" s="18">
        <v>0</v>
      </c>
      <c r="AP819" s="18">
        <v>50.36</v>
      </c>
      <c r="AQ819" s="18">
        <v>0</v>
      </c>
      <c r="AR819" s="18">
        <v>44.56</v>
      </c>
      <c r="AS819" s="18">
        <v>0</v>
      </c>
      <c r="AT819" s="1">
        <f t="shared" si="12"/>
        <v>3700</v>
      </c>
      <c r="AU819" s="18">
        <v>0</v>
      </c>
      <c r="AV819" s="18">
        <v>0</v>
      </c>
      <c r="AW819" s="19">
        <v>135</v>
      </c>
      <c r="AX819" s="19">
        <v>190</v>
      </c>
      <c r="AY819" s="18">
        <v>335000</v>
      </c>
      <c r="AZ819" s="18">
        <v>335000</v>
      </c>
      <c r="BA819" s="20">
        <v>90</v>
      </c>
      <c r="BB819" s="20">
        <v>78.166238507462694</v>
      </c>
      <c r="BC819" s="20">
        <v>9.5</v>
      </c>
      <c r="BD819" s="20"/>
      <c r="BE819" s="2" t="s">
        <v>1523</v>
      </c>
      <c r="BF819" s="14"/>
      <c r="BG819" s="2" t="s">
        <v>543</v>
      </c>
      <c r="BH819" s="2" t="s">
        <v>564</v>
      </c>
      <c r="BI819" s="2" t="s">
        <v>692</v>
      </c>
      <c r="BJ819" s="2" t="s">
        <v>3</v>
      </c>
      <c r="BK819" s="15" t="s">
        <v>0</v>
      </c>
      <c r="BL819" s="20">
        <v>290952.11</v>
      </c>
      <c r="BM819" s="15" t="s">
        <v>928</v>
      </c>
      <c r="BN819" s="20"/>
      <c r="BO819" s="21">
        <v>43711</v>
      </c>
      <c r="BP819" s="21">
        <v>49493</v>
      </c>
      <c r="BQ819" s="13" t="s">
        <v>1432</v>
      </c>
      <c r="BR819" s="13" t="s">
        <v>1723</v>
      </c>
      <c r="BS819" s="13" t="s">
        <v>1667</v>
      </c>
      <c r="BT819" s="13" t="s">
        <v>1667</v>
      </c>
      <c r="BU819" s="20">
        <v>0</v>
      </c>
      <c r="BV819" s="20">
        <v>0</v>
      </c>
      <c r="BW819" s="20">
        <v>0</v>
      </c>
    </row>
    <row r="820" spans="1:75" s="3" customFormat="1" ht="18.2" customHeight="1" x14ac:dyDescent="0.15">
      <c r="A820" s="6">
        <v>817</v>
      </c>
      <c r="B820" s="7" t="s">
        <v>609</v>
      </c>
      <c r="C820" s="7" t="s">
        <v>34</v>
      </c>
      <c r="D820" s="8">
        <v>45385</v>
      </c>
      <c r="E820" s="9" t="s">
        <v>1556</v>
      </c>
      <c r="F820" s="10">
        <v>0</v>
      </c>
      <c r="G820" s="10">
        <v>0</v>
      </c>
      <c r="H820" s="1">
        <v>251561.46</v>
      </c>
      <c r="I820" s="1">
        <v>0</v>
      </c>
      <c r="J820" s="1">
        <v>0</v>
      </c>
      <c r="K820" s="1">
        <v>251561.46</v>
      </c>
      <c r="L820" s="1">
        <v>1020.37</v>
      </c>
      <c r="M820" s="1">
        <v>0</v>
      </c>
      <c r="N820" s="1">
        <v>0</v>
      </c>
      <c r="O820" s="1">
        <v>1020.37</v>
      </c>
      <c r="P820" s="1">
        <v>0</v>
      </c>
      <c r="Q820" s="1">
        <v>0</v>
      </c>
      <c r="R820" s="1">
        <v>250541.09</v>
      </c>
      <c r="S820" s="1">
        <v>0</v>
      </c>
      <c r="T820" s="1">
        <v>2039.74</v>
      </c>
      <c r="U820" s="1">
        <v>0</v>
      </c>
      <c r="V820" s="1">
        <v>0</v>
      </c>
      <c r="W820" s="1">
        <v>2039.74</v>
      </c>
      <c r="X820" s="1">
        <v>0</v>
      </c>
      <c r="Y820" s="1">
        <v>0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0</v>
      </c>
      <c r="AF820" s="1">
        <v>0</v>
      </c>
      <c r="AG820" s="1">
        <v>0</v>
      </c>
      <c r="AH820" s="1">
        <v>186.92</v>
      </c>
      <c r="AI820" s="1">
        <v>0</v>
      </c>
      <c r="AJ820" s="1">
        <v>0</v>
      </c>
      <c r="AK820" s="1">
        <v>0</v>
      </c>
      <c r="AL820" s="1">
        <v>0</v>
      </c>
      <c r="AM820" s="1">
        <v>0</v>
      </c>
      <c r="AN820" s="1">
        <v>0</v>
      </c>
      <c r="AO820" s="1">
        <v>0</v>
      </c>
      <c r="AP820" s="1">
        <v>0</v>
      </c>
      <c r="AQ820" s="1">
        <v>0</v>
      </c>
      <c r="AR820" s="1">
        <v>0</v>
      </c>
      <c r="AS820" s="1">
        <v>0</v>
      </c>
      <c r="AT820" s="1">
        <f t="shared" si="12"/>
        <v>3247.0299999999997</v>
      </c>
      <c r="AU820" s="1">
        <v>0</v>
      </c>
      <c r="AV820" s="1">
        <v>0</v>
      </c>
      <c r="AW820" s="11">
        <v>135</v>
      </c>
      <c r="AX820" s="11">
        <v>190</v>
      </c>
      <c r="AY820" s="1">
        <v>1442376.63</v>
      </c>
      <c r="AZ820" s="1">
        <v>296038.52</v>
      </c>
      <c r="BA820" s="12">
        <v>90</v>
      </c>
      <c r="BB820" s="12">
        <v>76.168121972775694</v>
      </c>
      <c r="BC820" s="12">
        <v>9.73</v>
      </c>
      <c r="BD820" s="12"/>
      <c r="BE820" s="9" t="s">
        <v>1523</v>
      </c>
      <c r="BF820" s="6"/>
      <c r="BG820" s="9" t="s">
        <v>550</v>
      </c>
      <c r="BH820" s="9" t="s">
        <v>570</v>
      </c>
      <c r="BI820" s="9" t="s">
        <v>679</v>
      </c>
      <c r="BJ820" s="9" t="s">
        <v>3</v>
      </c>
      <c r="BK820" s="7" t="s">
        <v>0</v>
      </c>
      <c r="BL820" s="12">
        <v>250541.09</v>
      </c>
      <c r="BM820" s="7" t="s">
        <v>928</v>
      </c>
      <c r="BN820" s="12"/>
      <c r="BO820" s="13">
        <v>43711</v>
      </c>
      <c r="BP820" s="13">
        <v>49493</v>
      </c>
      <c r="BQ820" s="13" t="s">
        <v>1432</v>
      </c>
      <c r="BR820" s="13" t="s">
        <v>1723</v>
      </c>
      <c r="BS820" s="13" t="s">
        <v>1667</v>
      </c>
      <c r="BT820" s="13" t="s">
        <v>1667</v>
      </c>
      <c r="BU820" s="12">
        <v>0</v>
      </c>
      <c r="BV820" s="12">
        <v>0</v>
      </c>
      <c r="BW820" s="12">
        <v>0</v>
      </c>
    </row>
    <row r="821" spans="1:75" s="3" customFormat="1" ht="18.2" customHeight="1" x14ac:dyDescent="0.15">
      <c r="A821" s="14">
        <v>818</v>
      </c>
      <c r="B821" s="15" t="s">
        <v>609</v>
      </c>
      <c r="C821" s="15" t="s">
        <v>34</v>
      </c>
      <c r="D821" s="16">
        <v>45385</v>
      </c>
      <c r="E821" s="2" t="s">
        <v>1261</v>
      </c>
      <c r="F821" s="17">
        <v>0</v>
      </c>
      <c r="G821" s="17">
        <v>0</v>
      </c>
      <c r="H821" s="18">
        <v>124930.33</v>
      </c>
      <c r="I821" s="18">
        <v>0</v>
      </c>
      <c r="J821" s="18">
        <v>0</v>
      </c>
      <c r="K821" s="18">
        <v>124930.33</v>
      </c>
      <c r="L821" s="18">
        <v>1180.01</v>
      </c>
      <c r="M821" s="18">
        <v>0</v>
      </c>
      <c r="N821" s="18">
        <v>0</v>
      </c>
      <c r="O821" s="18">
        <v>1180.01</v>
      </c>
      <c r="P821" s="18">
        <v>0</v>
      </c>
      <c r="Q821" s="18">
        <v>0</v>
      </c>
      <c r="R821" s="18">
        <v>123750.32</v>
      </c>
      <c r="S821" s="18">
        <v>0</v>
      </c>
      <c r="T821" s="18">
        <v>999.44</v>
      </c>
      <c r="U821" s="18">
        <v>0</v>
      </c>
      <c r="V821" s="18">
        <v>0</v>
      </c>
      <c r="W821" s="18">
        <v>999.44</v>
      </c>
      <c r="X821" s="18">
        <v>0</v>
      </c>
      <c r="Y821" s="18">
        <v>0</v>
      </c>
      <c r="Z821" s="18">
        <v>0</v>
      </c>
      <c r="AA821" s="18">
        <v>0</v>
      </c>
      <c r="AB821" s="18">
        <v>0</v>
      </c>
      <c r="AC821" s="18">
        <v>0</v>
      </c>
      <c r="AD821" s="18">
        <v>0</v>
      </c>
      <c r="AE821" s="18">
        <v>0</v>
      </c>
      <c r="AF821" s="18">
        <v>0</v>
      </c>
      <c r="AG821" s="18">
        <v>0</v>
      </c>
      <c r="AH821" s="18">
        <v>106.63</v>
      </c>
      <c r="AI821" s="18">
        <v>0</v>
      </c>
      <c r="AJ821" s="18">
        <v>0</v>
      </c>
      <c r="AK821" s="18">
        <v>0</v>
      </c>
      <c r="AL821" s="18">
        <v>0</v>
      </c>
      <c r="AM821" s="18">
        <v>0</v>
      </c>
      <c r="AN821" s="18">
        <v>0</v>
      </c>
      <c r="AO821" s="18">
        <v>0</v>
      </c>
      <c r="AP821" s="18">
        <v>20.399999999999999</v>
      </c>
      <c r="AQ821" s="18">
        <v>0</v>
      </c>
      <c r="AR821" s="18">
        <v>16.48</v>
      </c>
      <c r="AS821" s="18">
        <v>0</v>
      </c>
      <c r="AT821" s="1">
        <f t="shared" si="12"/>
        <v>2290</v>
      </c>
      <c r="AU821" s="18">
        <v>0</v>
      </c>
      <c r="AV821" s="18">
        <v>0</v>
      </c>
      <c r="AW821" s="19">
        <v>76</v>
      </c>
      <c r="AX821" s="19">
        <v>179</v>
      </c>
      <c r="AY821" s="18">
        <v>200428.87</v>
      </c>
      <c r="AZ821" s="18">
        <v>200428.86</v>
      </c>
      <c r="BA821" s="20">
        <v>90</v>
      </c>
      <c r="BB821" s="20">
        <v>55.568488490130598</v>
      </c>
      <c r="BC821" s="20">
        <v>9.6</v>
      </c>
      <c r="BD821" s="20"/>
      <c r="BE821" s="2" t="s">
        <v>1523</v>
      </c>
      <c r="BF821" s="14"/>
      <c r="BG821" s="2" t="s">
        <v>543</v>
      </c>
      <c r="BH821" s="2" t="s">
        <v>564</v>
      </c>
      <c r="BI821" s="2" t="s">
        <v>610</v>
      </c>
      <c r="BJ821" s="2" t="s">
        <v>3</v>
      </c>
      <c r="BK821" s="15" t="s">
        <v>0</v>
      </c>
      <c r="BL821" s="20">
        <v>123750.32</v>
      </c>
      <c r="BM821" s="15" t="s">
        <v>928</v>
      </c>
      <c r="BN821" s="20"/>
      <c r="BO821" s="21">
        <v>42255</v>
      </c>
      <c r="BP821" s="21">
        <v>47703</v>
      </c>
      <c r="BQ821" s="13" t="s">
        <v>1432</v>
      </c>
      <c r="BR821" s="13" t="s">
        <v>1723</v>
      </c>
      <c r="BS821" s="13" t="s">
        <v>1667</v>
      </c>
      <c r="BT821" s="13" t="s">
        <v>1667</v>
      </c>
      <c r="BU821" s="20">
        <v>0</v>
      </c>
      <c r="BV821" s="20">
        <v>0</v>
      </c>
      <c r="BW821" s="20">
        <v>0</v>
      </c>
    </row>
    <row r="822" spans="1:75" s="3" customFormat="1" ht="18.2" customHeight="1" x14ac:dyDescent="0.15">
      <c r="A822" s="6">
        <v>819</v>
      </c>
      <c r="B822" s="7" t="s">
        <v>609</v>
      </c>
      <c r="C822" s="7" t="s">
        <v>34</v>
      </c>
      <c r="D822" s="8">
        <v>45385</v>
      </c>
      <c r="E822" s="9" t="s">
        <v>1262</v>
      </c>
      <c r="F822" s="10">
        <v>4</v>
      </c>
      <c r="G822" s="10">
        <v>4</v>
      </c>
      <c r="H822" s="1">
        <v>120821.65</v>
      </c>
      <c r="I822" s="1">
        <v>5874.2</v>
      </c>
      <c r="J822" s="1">
        <v>0</v>
      </c>
      <c r="K822" s="1">
        <v>126695.85</v>
      </c>
      <c r="L822" s="1">
        <v>1203.19</v>
      </c>
      <c r="M822" s="1">
        <v>0</v>
      </c>
      <c r="N822" s="1">
        <v>1846.62</v>
      </c>
      <c r="O822" s="1">
        <v>0</v>
      </c>
      <c r="P822" s="1">
        <v>0</v>
      </c>
      <c r="Q822" s="1">
        <v>0</v>
      </c>
      <c r="R822" s="1">
        <v>124849.23</v>
      </c>
      <c r="S822" s="1">
        <v>4654.8599999999997</v>
      </c>
      <c r="T822" s="1">
        <v>966.57</v>
      </c>
      <c r="U822" s="1">
        <v>0</v>
      </c>
      <c r="V822" s="1">
        <v>1698.15</v>
      </c>
      <c r="W822" s="1">
        <v>0</v>
      </c>
      <c r="X822" s="1">
        <v>0</v>
      </c>
      <c r="Y822" s="1">
        <v>0</v>
      </c>
      <c r="Z822" s="1">
        <v>3923.28</v>
      </c>
      <c r="AA822" s="1">
        <v>0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0</v>
      </c>
      <c r="AI822" s="1">
        <v>0</v>
      </c>
      <c r="AJ822" s="1">
        <v>0</v>
      </c>
      <c r="AK822" s="1">
        <v>0</v>
      </c>
      <c r="AL822" s="1">
        <v>350</v>
      </c>
      <c r="AM822" s="1">
        <v>0</v>
      </c>
      <c r="AN822" s="1">
        <v>0</v>
      </c>
      <c r="AO822" s="1">
        <v>105.23</v>
      </c>
      <c r="AP822" s="1">
        <v>0</v>
      </c>
      <c r="AQ822" s="1">
        <v>0</v>
      </c>
      <c r="AR822" s="1">
        <v>0</v>
      </c>
      <c r="AS822" s="1">
        <v>0</v>
      </c>
      <c r="AT822" s="1">
        <f t="shared" si="12"/>
        <v>4000</v>
      </c>
      <c r="AU822" s="1">
        <v>5230.7700000000004</v>
      </c>
      <c r="AV822" s="1">
        <v>3923.28</v>
      </c>
      <c r="AW822" s="11">
        <v>73</v>
      </c>
      <c r="AX822" s="11">
        <v>176</v>
      </c>
      <c r="AY822" s="1">
        <v>197803.25</v>
      </c>
      <c r="AZ822" s="1">
        <v>197803.24</v>
      </c>
      <c r="BA822" s="12">
        <v>90</v>
      </c>
      <c r="BB822" s="12">
        <v>56.806100344969103</v>
      </c>
      <c r="BC822" s="12">
        <v>9.6</v>
      </c>
      <c r="BD822" s="12"/>
      <c r="BE822" s="9" t="s">
        <v>1521</v>
      </c>
      <c r="BF822" s="6"/>
      <c r="BG822" s="9" t="s">
        <v>543</v>
      </c>
      <c r="BH822" s="9" t="s">
        <v>564</v>
      </c>
      <c r="BI822" s="9" t="s">
        <v>610</v>
      </c>
      <c r="BJ822" s="9" t="s">
        <v>4</v>
      </c>
      <c r="BK822" s="7" t="s">
        <v>0</v>
      </c>
      <c r="BL822" s="12">
        <v>124849.23</v>
      </c>
      <c r="BM822" s="7" t="s">
        <v>928</v>
      </c>
      <c r="BN822" s="12"/>
      <c r="BO822" s="13">
        <v>42257</v>
      </c>
      <c r="BP822" s="13">
        <v>47613</v>
      </c>
      <c r="BQ822" s="13" t="s">
        <v>1432</v>
      </c>
      <c r="BR822" s="13" t="s">
        <v>1723</v>
      </c>
      <c r="BS822" s="13" t="s">
        <v>1667</v>
      </c>
      <c r="BT822" s="13" t="s">
        <v>1667</v>
      </c>
      <c r="BU822" s="12">
        <v>420.92</v>
      </c>
      <c r="BV822" s="12">
        <v>0</v>
      </c>
      <c r="BW822" s="12">
        <v>0</v>
      </c>
    </row>
    <row r="823" spans="1:75" s="3" customFormat="1" ht="18.2" customHeight="1" x14ac:dyDescent="0.15">
      <c r="A823" s="14">
        <v>820</v>
      </c>
      <c r="B823" s="15" t="s">
        <v>609</v>
      </c>
      <c r="C823" s="15" t="s">
        <v>34</v>
      </c>
      <c r="D823" s="16">
        <v>45385</v>
      </c>
      <c r="E823" s="2" t="s">
        <v>1263</v>
      </c>
      <c r="F823" s="17">
        <v>0</v>
      </c>
      <c r="G823" s="17">
        <v>0</v>
      </c>
      <c r="H823" s="18">
        <v>128817.53</v>
      </c>
      <c r="I823" s="18">
        <v>0</v>
      </c>
      <c r="J823" s="18">
        <v>0</v>
      </c>
      <c r="K823" s="18">
        <v>128817.53</v>
      </c>
      <c r="L823" s="18">
        <v>1167.2</v>
      </c>
      <c r="M823" s="18">
        <v>0</v>
      </c>
      <c r="N823" s="18">
        <v>0</v>
      </c>
      <c r="O823" s="18">
        <v>1167.2</v>
      </c>
      <c r="P823" s="18">
        <v>0</v>
      </c>
      <c r="Q823" s="18">
        <v>0</v>
      </c>
      <c r="R823" s="18">
        <v>127650.33</v>
      </c>
      <c r="S823" s="18">
        <v>0</v>
      </c>
      <c r="T823" s="18">
        <v>1052.01</v>
      </c>
      <c r="U823" s="18">
        <v>0</v>
      </c>
      <c r="V823" s="18">
        <v>0</v>
      </c>
      <c r="W823" s="18">
        <v>1052.01</v>
      </c>
      <c r="X823" s="18">
        <v>0</v>
      </c>
      <c r="Y823" s="18">
        <v>0</v>
      </c>
      <c r="Z823" s="18">
        <v>0</v>
      </c>
      <c r="AA823" s="18">
        <v>0</v>
      </c>
      <c r="AB823" s="18">
        <v>0</v>
      </c>
      <c r="AC823" s="18">
        <v>0</v>
      </c>
      <c r="AD823" s="18">
        <v>0</v>
      </c>
      <c r="AE823" s="18">
        <v>0</v>
      </c>
      <c r="AF823" s="18">
        <v>0</v>
      </c>
      <c r="AG823" s="18">
        <v>0</v>
      </c>
      <c r="AH823" s="18">
        <v>108</v>
      </c>
      <c r="AI823" s="18">
        <v>0</v>
      </c>
      <c r="AJ823" s="18">
        <v>0</v>
      </c>
      <c r="AK823" s="18">
        <v>0</v>
      </c>
      <c r="AL823" s="18">
        <v>0</v>
      </c>
      <c r="AM823" s="18">
        <v>0</v>
      </c>
      <c r="AN823" s="18">
        <v>0</v>
      </c>
      <c r="AO823" s="18">
        <v>0</v>
      </c>
      <c r="AP823" s="18">
        <v>0</v>
      </c>
      <c r="AQ823" s="18">
        <v>0</v>
      </c>
      <c r="AR823" s="18">
        <v>3.95</v>
      </c>
      <c r="AS823" s="18">
        <v>3.26</v>
      </c>
      <c r="AT823" s="1">
        <f t="shared" si="12"/>
        <v>2320</v>
      </c>
      <c r="AU823" s="18">
        <v>0</v>
      </c>
      <c r="AV823" s="18">
        <v>0</v>
      </c>
      <c r="AW823" s="19">
        <v>78</v>
      </c>
      <c r="AX823" s="19">
        <v>181</v>
      </c>
      <c r="AY823" s="18">
        <v>203003.01</v>
      </c>
      <c r="AZ823" s="18">
        <v>203003.02</v>
      </c>
      <c r="BA823" s="20">
        <v>90</v>
      </c>
      <c r="BB823" s="20">
        <v>56.592900440594399</v>
      </c>
      <c r="BC823" s="20">
        <v>9.8000000000000007</v>
      </c>
      <c r="BD823" s="20"/>
      <c r="BE823" s="2" t="s">
        <v>1523</v>
      </c>
      <c r="BF823" s="14"/>
      <c r="BG823" s="2" t="s">
        <v>543</v>
      </c>
      <c r="BH823" s="2" t="s">
        <v>564</v>
      </c>
      <c r="BI823" s="2" t="s">
        <v>610</v>
      </c>
      <c r="BJ823" s="2" t="s">
        <v>3</v>
      </c>
      <c r="BK823" s="15" t="s">
        <v>0</v>
      </c>
      <c r="BL823" s="20">
        <v>127650.33</v>
      </c>
      <c r="BM823" s="15" t="s">
        <v>928</v>
      </c>
      <c r="BN823" s="20"/>
      <c r="BO823" s="21">
        <v>42257</v>
      </c>
      <c r="BP823" s="21">
        <v>47766</v>
      </c>
      <c r="BQ823" s="13" t="s">
        <v>1432</v>
      </c>
      <c r="BR823" s="13" t="s">
        <v>1723</v>
      </c>
      <c r="BS823" s="13" t="s">
        <v>1667</v>
      </c>
      <c r="BT823" s="13" t="s">
        <v>1667</v>
      </c>
      <c r="BU823" s="20">
        <v>0</v>
      </c>
      <c r="BV823" s="20">
        <v>0</v>
      </c>
      <c r="BW823" s="20">
        <v>0</v>
      </c>
    </row>
    <row r="824" spans="1:75" s="3" customFormat="1" ht="18.2" customHeight="1" x14ac:dyDescent="0.15">
      <c r="A824" s="6">
        <v>821</v>
      </c>
      <c r="B824" s="7" t="s">
        <v>609</v>
      </c>
      <c r="C824" s="7" t="s">
        <v>34</v>
      </c>
      <c r="D824" s="8">
        <v>45385</v>
      </c>
      <c r="E824" s="9" t="s">
        <v>1264</v>
      </c>
      <c r="F824" s="10">
        <v>0</v>
      </c>
      <c r="G824" s="10">
        <v>0</v>
      </c>
      <c r="H824" s="1">
        <v>109516.83</v>
      </c>
      <c r="I824" s="1">
        <v>0</v>
      </c>
      <c r="J824" s="1">
        <v>0</v>
      </c>
      <c r="K824" s="1">
        <v>109516.83</v>
      </c>
      <c r="L824" s="1">
        <v>1218.27</v>
      </c>
      <c r="M824" s="1">
        <v>0</v>
      </c>
      <c r="N824" s="1">
        <v>0</v>
      </c>
      <c r="O824" s="1">
        <v>1218.27</v>
      </c>
      <c r="P824" s="1">
        <v>0</v>
      </c>
      <c r="Q824" s="1">
        <v>0</v>
      </c>
      <c r="R824" s="1">
        <v>108298.56</v>
      </c>
      <c r="S824" s="1">
        <v>0</v>
      </c>
      <c r="T824" s="1">
        <v>876.13</v>
      </c>
      <c r="U824" s="1">
        <v>0</v>
      </c>
      <c r="V824" s="1">
        <v>0</v>
      </c>
      <c r="W824" s="1">
        <v>876.13</v>
      </c>
      <c r="X824" s="1">
        <v>0</v>
      </c>
      <c r="Y824" s="1">
        <v>0</v>
      </c>
      <c r="Z824" s="1">
        <v>0</v>
      </c>
      <c r="AA824" s="1">
        <v>0</v>
      </c>
      <c r="AB824" s="1">
        <v>0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99.73</v>
      </c>
      <c r="AI824" s="1">
        <v>0</v>
      </c>
      <c r="AJ824" s="1">
        <v>0</v>
      </c>
      <c r="AK824" s="1">
        <v>0</v>
      </c>
      <c r="AL824" s="1">
        <v>0</v>
      </c>
      <c r="AM824" s="1">
        <v>0</v>
      </c>
      <c r="AN824" s="1">
        <v>0</v>
      </c>
      <c r="AO824" s="1">
        <v>0</v>
      </c>
      <c r="AP824" s="1">
        <v>2.2400000000000002</v>
      </c>
      <c r="AQ824" s="1">
        <v>0</v>
      </c>
      <c r="AR824" s="1">
        <v>1.37</v>
      </c>
      <c r="AS824" s="1">
        <v>0</v>
      </c>
      <c r="AT824" s="1">
        <f t="shared" si="12"/>
        <v>2195</v>
      </c>
      <c r="AU824" s="1">
        <v>0</v>
      </c>
      <c r="AV824" s="1">
        <v>0</v>
      </c>
      <c r="AW824" s="11">
        <v>67</v>
      </c>
      <c r="AX824" s="11">
        <v>170</v>
      </c>
      <c r="AY824" s="1">
        <v>187463.2</v>
      </c>
      <c r="AZ824" s="1">
        <v>187463.21</v>
      </c>
      <c r="BA824" s="12">
        <v>67.25</v>
      </c>
      <c r="BB824" s="12">
        <v>38.850706546633901</v>
      </c>
      <c r="BC824" s="12">
        <v>9.6</v>
      </c>
      <c r="BD824" s="12"/>
      <c r="BE824" s="9" t="s">
        <v>1523</v>
      </c>
      <c r="BF824" s="6"/>
      <c r="BG824" s="9" t="s">
        <v>543</v>
      </c>
      <c r="BH824" s="9" t="s">
        <v>564</v>
      </c>
      <c r="BI824" s="9" t="s">
        <v>610</v>
      </c>
      <c r="BJ824" s="9" t="s">
        <v>3</v>
      </c>
      <c r="BK824" s="7" t="s">
        <v>0</v>
      </c>
      <c r="BL824" s="12">
        <v>108298.56</v>
      </c>
      <c r="BM824" s="7" t="s">
        <v>928</v>
      </c>
      <c r="BN824" s="12"/>
      <c r="BO824" s="13">
        <v>42257</v>
      </c>
      <c r="BP824" s="13">
        <v>47432</v>
      </c>
      <c r="BQ824" s="13" t="s">
        <v>1432</v>
      </c>
      <c r="BR824" s="13" t="s">
        <v>1723</v>
      </c>
      <c r="BS824" s="13" t="s">
        <v>1667</v>
      </c>
      <c r="BT824" s="13" t="s">
        <v>1667</v>
      </c>
      <c r="BU824" s="12">
        <v>0</v>
      </c>
      <c r="BV824" s="12">
        <v>0</v>
      </c>
      <c r="BW824" s="12">
        <v>0</v>
      </c>
    </row>
    <row r="825" spans="1:75" s="3" customFormat="1" ht="18.2" customHeight="1" x14ac:dyDescent="0.15">
      <c r="A825" s="14">
        <v>822</v>
      </c>
      <c r="B825" s="15" t="s">
        <v>609</v>
      </c>
      <c r="C825" s="15" t="s">
        <v>34</v>
      </c>
      <c r="D825" s="16">
        <v>45385</v>
      </c>
      <c r="E825" s="2" t="s">
        <v>1265</v>
      </c>
      <c r="F825" s="17">
        <v>1</v>
      </c>
      <c r="G825" s="17">
        <v>0</v>
      </c>
      <c r="H825" s="18">
        <v>109516.83</v>
      </c>
      <c r="I825" s="18">
        <v>1208.5999999999999</v>
      </c>
      <c r="J825" s="18">
        <v>0</v>
      </c>
      <c r="K825" s="18">
        <v>110725.43</v>
      </c>
      <c r="L825" s="18">
        <v>1218.27</v>
      </c>
      <c r="M825" s="18">
        <v>0</v>
      </c>
      <c r="N825" s="18">
        <v>870.34</v>
      </c>
      <c r="O825" s="18">
        <v>0</v>
      </c>
      <c r="P825" s="18">
        <v>0</v>
      </c>
      <c r="Q825" s="18">
        <v>0</v>
      </c>
      <c r="R825" s="18">
        <v>109855.09</v>
      </c>
      <c r="S825" s="18">
        <v>885.8</v>
      </c>
      <c r="T825" s="18">
        <v>876.13</v>
      </c>
      <c r="U825" s="18">
        <v>0</v>
      </c>
      <c r="V825" s="18">
        <v>885.8</v>
      </c>
      <c r="W825" s="18">
        <v>0</v>
      </c>
      <c r="X825" s="18">
        <v>0</v>
      </c>
      <c r="Y825" s="18">
        <v>0</v>
      </c>
      <c r="Z825" s="18">
        <v>876.13</v>
      </c>
      <c r="AA825" s="18">
        <v>0</v>
      </c>
      <c r="AB825" s="18">
        <v>0</v>
      </c>
      <c r="AC825" s="18">
        <v>0</v>
      </c>
      <c r="AD825" s="18">
        <v>0</v>
      </c>
      <c r="AE825" s="18">
        <v>0</v>
      </c>
      <c r="AF825" s="18">
        <v>0</v>
      </c>
      <c r="AG825" s="18">
        <v>0</v>
      </c>
      <c r="AH825" s="18">
        <v>0</v>
      </c>
      <c r="AI825" s="18">
        <v>0</v>
      </c>
      <c r="AJ825" s="18">
        <v>0</v>
      </c>
      <c r="AK825" s="18">
        <v>0</v>
      </c>
      <c r="AL825" s="18">
        <v>350</v>
      </c>
      <c r="AM825" s="18">
        <v>0</v>
      </c>
      <c r="AN825" s="18">
        <v>0</v>
      </c>
      <c r="AO825" s="18">
        <v>93.86</v>
      </c>
      <c r="AP825" s="18">
        <v>0</v>
      </c>
      <c r="AQ825" s="18">
        <v>0</v>
      </c>
      <c r="AR825" s="18">
        <v>0</v>
      </c>
      <c r="AS825" s="18">
        <v>0</v>
      </c>
      <c r="AT825" s="1">
        <f t="shared" si="12"/>
        <v>2200</v>
      </c>
      <c r="AU825" s="18">
        <v>1556.53</v>
      </c>
      <c r="AV825" s="18">
        <v>876.13</v>
      </c>
      <c r="AW825" s="19">
        <v>67</v>
      </c>
      <c r="AX825" s="19">
        <v>170</v>
      </c>
      <c r="AY825" s="18">
        <v>187463.2</v>
      </c>
      <c r="AZ825" s="18">
        <v>187463.21</v>
      </c>
      <c r="BA825" s="20">
        <v>82.7</v>
      </c>
      <c r="BB825" s="20">
        <v>48.462927435201799</v>
      </c>
      <c r="BC825" s="20">
        <v>9.6</v>
      </c>
      <c r="BD825" s="20"/>
      <c r="BE825" s="2" t="s">
        <v>1523</v>
      </c>
      <c r="BF825" s="14"/>
      <c r="BG825" s="2" t="s">
        <v>543</v>
      </c>
      <c r="BH825" s="2" t="s">
        <v>564</v>
      </c>
      <c r="BI825" s="2" t="s">
        <v>610</v>
      </c>
      <c r="BJ825" s="2" t="s">
        <v>4</v>
      </c>
      <c r="BK825" s="15" t="s">
        <v>0</v>
      </c>
      <c r="BL825" s="20">
        <v>109855.09</v>
      </c>
      <c r="BM825" s="15" t="s">
        <v>928</v>
      </c>
      <c r="BN825" s="20"/>
      <c r="BO825" s="21">
        <v>42255</v>
      </c>
      <c r="BP825" s="21">
        <v>47430</v>
      </c>
      <c r="BQ825" s="13" t="s">
        <v>1432</v>
      </c>
      <c r="BR825" s="13" t="s">
        <v>1723</v>
      </c>
      <c r="BS825" s="13" t="s">
        <v>1667</v>
      </c>
      <c r="BT825" s="13" t="s">
        <v>1667</v>
      </c>
      <c r="BU825" s="20">
        <v>99.73</v>
      </c>
      <c r="BV825" s="20">
        <v>0</v>
      </c>
      <c r="BW825" s="20">
        <v>0</v>
      </c>
    </row>
    <row r="826" spans="1:75" s="3" customFormat="1" ht="18.2" customHeight="1" x14ac:dyDescent="0.15">
      <c r="A826" s="6">
        <v>823</v>
      </c>
      <c r="B826" s="7" t="s">
        <v>609</v>
      </c>
      <c r="C826" s="7" t="s">
        <v>34</v>
      </c>
      <c r="D826" s="8">
        <v>45385</v>
      </c>
      <c r="E826" s="9" t="s">
        <v>1266</v>
      </c>
      <c r="F826" s="10">
        <v>0</v>
      </c>
      <c r="G826" s="10">
        <v>0</v>
      </c>
      <c r="H826" s="1">
        <v>93035.23</v>
      </c>
      <c r="I826" s="1">
        <v>0</v>
      </c>
      <c r="J826" s="1">
        <v>0</v>
      </c>
      <c r="K826" s="1">
        <v>93035.23</v>
      </c>
      <c r="L826" s="1">
        <v>917.9</v>
      </c>
      <c r="M826" s="1">
        <v>0</v>
      </c>
      <c r="N826" s="1">
        <v>0</v>
      </c>
      <c r="O826" s="1">
        <v>917.9</v>
      </c>
      <c r="P826" s="1">
        <v>0</v>
      </c>
      <c r="Q826" s="1">
        <v>0</v>
      </c>
      <c r="R826" s="1">
        <v>92117.33</v>
      </c>
      <c r="S826" s="1">
        <v>0</v>
      </c>
      <c r="T826" s="1">
        <v>538.04999999999995</v>
      </c>
      <c r="U826" s="1">
        <v>0</v>
      </c>
      <c r="V826" s="1">
        <v>0</v>
      </c>
      <c r="W826" s="1">
        <v>538.04999999999995</v>
      </c>
      <c r="X826" s="1">
        <v>0</v>
      </c>
      <c r="Y826" s="1">
        <v>0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83.68</v>
      </c>
      <c r="AI826" s="1">
        <v>0</v>
      </c>
      <c r="AJ826" s="1">
        <v>0</v>
      </c>
      <c r="AK826" s="1">
        <v>0</v>
      </c>
      <c r="AL826" s="1">
        <v>0</v>
      </c>
      <c r="AM826" s="1">
        <v>0</v>
      </c>
      <c r="AN826" s="1">
        <v>0</v>
      </c>
      <c r="AO826" s="1">
        <v>0</v>
      </c>
      <c r="AP826" s="1">
        <v>74.44</v>
      </c>
      <c r="AQ826" s="1">
        <v>0</v>
      </c>
      <c r="AR826" s="1">
        <v>14.07</v>
      </c>
      <c r="AS826" s="1">
        <v>0</v>
      </c>
      <c r="AT826" s="1">
        <f t="shared" si="12"/>
        <v>1600</v>
      </c>
      <c r="AU826" s="1">
        <v>0</v>
      </c>
      <c r="AV826" s="1">
        <v>0</v>
      </c>
      <c r="AW826" s="11">
        <v>79</v>
      </c>
      <c r="AX826" s="11">
        <v>182</v>
      </c>
      <c r="AY826" s="1">
        <v>157296.15</v>
      </c>
      <c r="AZ826" s="1">
        <v>157296.15</v>
      </c>
      <c r="BA826" s="12">
        <v>90</v>
      </c>
      <c r="BB826" s="12">
        <v>52.706691803963402</v>
      </c>
      <c r="BC826" s="12">
        <v>6.94</v>
      </c>
      <c r="BD826" s="12"/>
      <c r="BE826" s="9" t="s">
        <v>1523</v>
      </c>
      <c r="BF826" s="6"/>
      <c r="BG826" s="9" t="s">
        <v>543</v>
      </c>
      <c r="BH826" s="9" t="s">
        <v>564</v>
      </c>
      <c r="BI826" s="9" t="s">
        <v>610</v>
      </c>
      <c r="BJ826" s="9" t="s">
        <v>3</v>
      </c>
      <c r="BK826" s="7" t="s">
        <v>0</v>
      </c>
      <c r="BL826" s="12">
        <v>92117.33</v>
      </c>
      <c r="BM826" s="7" t="s">
        <v>928</v>
      </c>
      <c r="BN826" s="12"/>
      <c r="BO826" s="13">
        <v>42272</v>
      </c>
      <c r="BP826" s="13">
        <v>47812</v>
      </c>
      <c r="BQ826" s="13" t="s">
        <v>1432</v>
      </c>
      <c r="BR826" s="13" t="s">
        <v>1723</v>
      </c>
      <c r="BS826" s="13" t="s">
        <v>1667</v>
      </c>
      <c r="BT826" s="13" t="s">
        <v>1667</v>
      </c>
      <c r="BU826" s="12">
        <v>0</v>
      </c>
      <c r="BV826" s="12">
        <v>0</v>
      </c>
      <c r="BW826" s="12">
        <v>0</v>
      </c>
    </row>
    <row r="827" spans="1:75" s="3" customFormat="1" ht="18.2" customHeight="1" x14ac:dyDescent="0.15">
      <c r="A827" s="14">
        <v>824</v>
      </c>
      <c r="B827" s="15" t="s">
        <v>609</v>
      </c>
      <c r="C827" s="15" t="s">
        <v>34</v>
      </c>
      <c r="D827" s="16">
        <v>45385</v>
      </c>
      <c r="E827" s="2" t="s">
        <v>1267</v>
      </c>
      <c r="F827" s="17">
        <v>0</v>
      </c>
      <c r="G827" s="17">
        <v>0</v>
      </c>
      <c r="H827" s="18">
        <v>92868.3</v>
      </c>
      <c r="I827" s="18">
        <v>0</v>
      </c>
      <c r="J827" s="18">
        <v>0</v>
      </c>
      <c r="K827" s="18">
        <v>92868.3</v>
      </c>
      <c r="L827" s="18">
        <v>916.24</v>
      </c>
      <c r="M827" s="18">
        <v>0</v>
      </c>
      <c r="N827" s="18">
        <v>0</v>
      </c>
      <c r="O827" s="18">
        <v>916.24</v>
      </c>
      <c r="P827" s="18">
        <v>0</v>
      </c>
      <c r="Q827" s="18">
        <v>0</v>
      </c>
      <c r="R827" s="18">
        <v>91952.06</v>
      </c>
      <c r="S827" s="18">
        <v>0</v>
      </c>
      <c r="T827" s="18">
        <v>537.09</v>
      </c>
      <c r="U827" s="18">
        <v>0</v>
      </c>
      <c r="V827" s="18">
        <v>0</v>
      </c>
      <c r="W827" s="18">
        <v>537.09</v>
      </c>
      <c r="X827" s="18">
        <v>0</v>
      </c>
      <c r="Y827" s="18">
        <v>0</v>
      </c>
      <c r="Z827" s="18">
        <v>0</v>
      </c>
      <c r="AA827" s="18">
        <v>0</v>
      </c>
      <c r="AB827" s="18">
        <v>0</v>
      </c>
      <c r="AC827" s="18">
        <v>0</v>
      </c>
      <c r="AD827" s="18">
        <v>0</v>
      </c>
      <c r="AE827" s="18">
        <v>0</v>
      </c>
      <c r="AF827" s="18">
        <v>0</v>
      </c>
      <c r="AG827" s="18">
        <v>0</v>
      </c>
      <c r="AH827" s="18">
        <v>83.52</v>
      </c>
      <c r="AI827" s="18">
        <v>0</v>
      </c>
      <c r="AJ827" s="18">
        <v>0</v>
      </c>
      <c r="AK827" s="18">
        <v>0</v>
      </c>
      <c r="AL827" s="18">
        <v>0</v>
      </c>
      <c r="AM827" s="18">
        <v>0</v>
      </c>
      <c r="AN827" s="18">
        <v>0</v>
      </c>
      <c r="AO827" s="18">
        <v>0</v>
      </c>
      <c r="AP827" s="18">
        <v>31.5</v>
      </c>
      <c r="AQ827" s="18">
        <v>0</v>
      </c>
      <c r="AR827" s="18">
        <v>68.349999999999994</v>
      </c>
      <c r="AS827" s="18">
        <v>0</v>
      </c>
      <c r="AT827" s="1">
        <f t="shared" si="12"/>
        <v>1500</v>
      </c>
      <c r="AU827" s="18">
        <v>0</v>
      </c>
      <c r="AV827" s="18">
        <v>0</v>
      </c>
      <c r="AW827" s="19">
        <v>79</v>
      </c>
      <c r="AX827" s="19">
        <v>182</v>
      </c>
      <c r="AY827" s="18">
        <v>157013.45000000001</v>
      </c>
      <c r="AZ827" s="18">
        <v>157013.44</v>
      </c>
      <c r="BA827" s="20">
        <v>90</v>
      </c>
      <c r="BB827" s="20">
        <v>52.706859998736398</v>
      </c>
      <c r="BC827" s="20">
        <v>6.94</v>
      </c>
      <c r="BD827" s="20"/>
      <c r="BE827" s="2" t="s">
        <v>1523</v>
      </c>
      <c r="BF827" s="14"/>
      <c r="BG827" s="2" t="s">
        <v>543</v>
      </c>
      <c r="BH827" s="2" t="s">
        <v>564</v>
      </c>
      <c r="BI827" s="2" t="s">
        <v>610</v>
      </c>
      <c r="BJ827" s="2" t="s">
        <v>3</v>
      </c>
      <c r="BK827" s="15" t="s">
        <v>0</v>
      </c>
      <c r="BL827" s="20">
        <v>91952.06</v>
      </c>
      <c r="BM827" s="15" t="s">
        <v>928</v>
      </c>
      <c r="BN827" s="20"/>
      <c r="BO827" s="21">
        <v>42257</v>
      </c>
      <c r="BP827" s="21">
        <v>47797</v>
      </c>
      <c r="BQ827" s="13" t="s">
        <v>1432</v>
      </c>
      <c r="BR827" s="13" t="s">
        <v>1723</v>
      </c>
      <c r="BS827" s="13" t="s">
        <v>1667</v>
      </c>
      <c r="BT827" s="13" t="s">
        <v>1667</v>
      </c>
      <c r="BU827" s="20">
        <v>0</v>
      </c>
      <c r="BV827" s="20">
        <v>0</v>
      </c>
      <c r="BW827" s="20">
        <v>0</v>
      </c>
    </row>
    <row r="828" spans="1:75" s="3" customFormat="1" ht="18.2" customHeight="1" x14ac:dyDescent="0.15">
      <c r="A828" s="6">
        <v>825</v>
      </c>
      <c r="B828" s="7" t="s">
        <v>37</v>
      </c>
      <c r="C828" s="7" t="s">
        <v>34</v>
      </c>
      <c r="D828" s="8">
        <v>45385</v>
      </c>
      <c r="E828" s="9" t="s">
        <v>1563</v>
      </c>
      <c r="F828" s="10">
        <v>0</v>
      </c>
      <c r="G828" s="10">
        <v>0</v>
      </c>
      <c r="H828" s="1">
        <v>421407.39</v>
      </c>
      <c r="I828" s="1">
        <v>0</v>
      </c>
      <c r="J828" s="1">
        <v>0</v>
      </c>
      <c r="K828" s="1">
        <v>421407.39</v>
      </c>
      <c r="L828" s="1">
        <v>1714.71</v>
      </c>
      <c r="M828" s="1">
        <v>0</v>
      </c>
      <c r="N828" s="1">
        <v>0</v>
      </c>
      <c r="O828" s="1">
        <v>1714.71</v>
      </c>
      <c r="P828" s="1">
        <v>0</v>
      </c>
      <c r="Q828" s="1">
        <v>0</v>
      </c>
      <c r="R828" s="1">
        <v>419692.68</v>
      </c>
      <c r="S828" s="1">
        <v>0</v>
      </c>
      <c r="T828" s="1">
        <v>3336.14</v>
      </c>
      <c r="U828" s="1">
        <v>0</v>
      </c>
      <c r="V828" s="1">
        <v>0</v>
      </c>
      <c r="W828" s="1">
        <v>3336.14</v>
      </c>
      <c r="X828" s="1">
        <v>0</v>
      </c>
      <c r="Y828" s="1">
        <v>0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262.32</v>
      </c>
      <c r="AI828" s="1">
        <v>0</v>
      </c>
      <c r="AJ828" s="1">
        <v>0</v>
      </c>
      <c r="AK828" s="1">
        <v>0</v>
      </c>
      <c r="AL828" s="1">
        <v>0</v>
      </c>
      <c r="AM828" s="1">
        <v>0</v>
      </c>
      <c r="AN828" s="1">
        <v>0</v>
      </c>
      <c r="AO828" s="1">
        <v>0</v>
      </c>
      <c r="AP828" s="1">
        <v>5316</v>
      </c>
      <c r="AQ828" s="1">
        <v>0</v>
      </c>
      <c r="AR828" s="1">
        <v>5313.17</v>
      </c>
      <c r="AS828" s="1">
        <v>0</v>
      </c>
      <c r="AT828" s="1">
        <f t="shared" si="12"/>
        <v>5316</v>
      </c>
      <c r="AU828" s="1">
        <v>0</v>
      </c>
      <c r="AV828" s="1">
        <v>0</v>
      </c>
      <c r="AW828" s="11">
        <v>136</v>
      </c>
      <c r="AX828" s="11">
        <v>189</v>
      </c>
      <c r="AY828" s="1">
        <v>510000</v>
      </c>
      <c r="AZ828" s="1">
        <v>480000</v>
      </c>
      <c r="BA828" s="12">
        <v>87.17</v>
      </c>
      <c r="BB828" s="12">
        <v>76.217939407499998</v>
      </c>
      <c r="BC828" s="12">
        <v>9.5</v>
      </c>
      <c r="BD828" s="12"/>
      <c r="BE828" s="9" t="s">
        <v>1521</v>
      </c>
      <c r="BF828" s="6"/>
      <c r="BG828" s="9" t="s">
        <v>561</v>
      </c>
      <c r="BH828" s="9" t="s">
        <v>562</v>
      </c>
      <c r="BI828" s="9" t="s">
        <v>682</v>
      </c>
      <c r="BJ828" s="9" t="s">
        <v>3</v>
      </c>
      <c r="BK828" s="7" t="s">
        <v>0</v>
      </c>
      <c r="BL828" s="12">
        <v>419692.68</v>
      </c>
      <c r="BM828" s="7" t="s">
        <v>928</v>
      </c>
      <c r="BN828" s="12"/>
      <c r="BO828" s="13">
        <v>43776</v>
      </c>
      <c r="BP828" s="13">
        <v>49528</v>
      </c>
      <c r="BQ828" s="13" t="s">
        <v>1480</v>
      </c>
      <c r="BR828" s="13" t="s">
        <v>1727</v>
      </c>
      <c r="BS828" s="13" t="s">
        <v>1667</v>
      </c>
      <c r="BT828" s="13" t="s">
        <v>1667</v>
      </c>
      <c r="BU828" s="12">
        <v>0</v>
      </c>
      <c r="BV828" s="12">
        <v>0</v>
      </c>
      <c r="BW828" s="12">
        <v>0</v>
      </c>
    </row>
    <row r="829" spans="1:75" s="3" customFormat="1" ht="18.2" customHeight="1" x14ac:dyDescent="0.15">
      <c r="A829" s="14">
        <v>826</v>
      </c>
      <c r="B829" s="15" t="s">
        <v>52</v>
      </c>
      <c r="C829" s="15" t="s">
        <v>34</v>
      </c>
      <c r="D829" s="16">
        <v>45385</v>
      </c>
      <c r="E829" s="2" t="s">
        <v>1559</v>
      </c>
      <c r="F829" s="17">
        <v>2</v>
      </c>
      <c r="G829" s="17">
        <v>1</v>
      </c>
      <c r="H829" s="18">
        <v>368396.19</v>
      </c>
      <c r="I829" s="18">
        <v>1545.85</v>
      </c>
      <c r="J829" s="18">
        <v>0</v>
      </c>
      <c r="K829" s="18">
        <v>369942.04</v>
      </c>
      <c r="L829" s="18">
        <v>1486.41</v>
      </c>
      <c r="M829" s="18">
        <v>0</v>
      </c>
      <c r="N829" s="18">
        <v>0</v>
      </c>
      <c r="O829" s="18">
        <v>0</v>
      </c>
      <c r="P829" s="18">
        <v>0</v>
      </c>
      <c r="Q829" s="18">
        <v>0</v>
      </c>
      <c r="R829" s="18">
        <v>369942.04</v>
      </c>
      <c r="S829" s="18">
        <v>3023.69</v>
      </c>
      <c r="T829" s="18">
        <v>3011.64</v>
      </c>
      <c r="U829" s="18">
        <v>0</v>
      </c>
      <c r="V829" s="18">
        <v>0</v>
      </c>
      <c r="W829" s="18">
        <v>0</v>
      </c>
      <c r="X829" s="18">
        <v>0</v>
      </c>
      <c r="Y829" s="18">
        <v>0</v>
      </c>
      <c r="Z829" s="18">
        <v>6035.33</v>
      </c>
      <c r="AA829" s="18">
        <v>0</v>
      </c>
      <c r="AB829" s="18">
        <v>0</v>
      </c>
      <c r="AC829" s="18">
        <v>0</v>
      </c>
      <c r="AD829" s="18">
        <v>0</v>
      </c>
      <c r="AE829" s="18">
        <v>0</v>
      </c>
      <c r="AF829" s="18">
        <v>0</v>
      </c>
      <c r="AG829" s="18">
        <v>0</v>
      </c>
      <c r="AH829" s="18">
        <v>0</v>
      </c>
      <c r="AI829" s="18">
        <v>0</v>
      </c>
      <c r="AJ829" s="18">
        <v>0</v>
      </c>
      <c r="AK829" s="18">
        <v>0</v>
      </c>
      <c r="AL829" s="18">
        <v>0</v>
      </c>
      <c r="AM829" s="18">
        <v>0</v>
      </c>
      <c r="AN829" s="18">
        <v>0</v>
      </c>
      <c r="AO829" s="18">
        <v>0</v>
      </c>
      <c r="AP829" s="18">
        <v>0</v>
      </c>
      <c r="AQ829" s="18">
        <v>0</v>
      </c>
      <c r="AR829" s="18">
        <v>0</v>
      </c>
      <c r="AS829" s="18">
        <v>0</v>
      </c>
      <c r="AT829" s="1">
        <f t="shared" si="12"/>
        <v>0</v>
      </c>
      <c r="AU829" s="18">
        <v>3032.26</v>
      </c>
      <c r="AV829" s="18">
        <v>6035.33</v>
      </c>
      <c r="AW829" s="19">
        <v>135</v>
      </c>
      <c r="AX829" s="19">
        <v>189</v>
      </c>
      <c r="AY829" s="18">
        <v>420000</v>
      </c>
      <c r="AZ829" s="18">
        <v>420000</v>
      </c>
      <c r="BA829" s="20">
        <v>90</v>
      </c>
      <c r="BB829" s="20">
        <v>79.2732942857143</v>
      </c>
      <c r="BC829" s="20">
        <v>9.81</v>
      </c>
      <c r="BD829" s="20"/>
      <c r="BE829" s="2" t="s">
        <v>1523</v>
      </c>
      <c r="BF829" s="14"/>
      <c r="BG829" s="2" t="s">
        <v>720</v>
      </c>
      <c r="BH829" s="2" t="s">
        <v>721</v>
      </c>
      <c r="BI829" s="2" t="s">
        <v>722</v>
      </c>
      <c r="BJ829" s="2" t="s">
        <v>4</v>
      </c>
      <c r="BK829" s="15" t="s">
        <v>0</v>
      </c>
      <c r="BL829" s="20">
        <v>369942.04</v>
      </c>
      <c r="BM829" s="15" t="s">
        <v>928</v>
      </c>
      <c r="BN829" s="20"/>
      <c r="BO829" s="21">
        <v>43762</v>
      </c>
      <c r="BP829" s="21">
        <v>49514</v>
      </c>
      <c r="BQ829" s="13" t="s">
        <v>1432</v>
      </c>
      <c r="BR829" s="13" t="s">
        <v>1723</v>
      </c>
      <c r="BS829" s="13" t="s">
        <v>1667</v>
      </c>
      <c r="BT829" s="13" t="s">
        <v>1667</v>
      </c>
      <c r="BU829" s="20">
        <v>446.88</v>
      </c>
      <c r="BV829" s="20">
        <v>0</v>
      </c>
      <c r="BW829" s="20">
        <v>0</v>
      </c>
    </row>
    <row r="830" spans="1:75" s="3" customFormat="1" ht="18.2" customHeight="1" x14ac:dyDescent="0.15">
      <c r="A830" s="6">
        <v>827</v>
      </c>
      <c r="B830" s="7" t="s">
        <v>609</v>
      </c>
      <c r="C830" s="7" t="s">
        <v>34</v>
      </c>
      <c r="D830" s="8">
        <v>45385</v>
      </c>
      <c r="E830" s="9" t="s">
        <v>1268</v>
      </c>
      <c r="F830" s="10">
        <v>0</v>
      </c>
      <c r="G830" s="10">
        <v>0</v>
      </c>
      <c r="H830" s="1">
        <v>261457.89</v>
      </c>
      <c r="I830" s="1">
        <v>0</v>
      </c>
      <c r="J830" s="1">
        <v>0</v>
      </c>
      <c r="K830" s="1">
        <v>261457.89</v>
      </c>
      <c r="L830" s="1">
        <v>1328.15</v>
      </c>
      <c r="M830" s="1">
        <v>0</v>
      </c>
      <c r="N830" s="1">
        <v>0</v>
      </c>
      <c r="O830" s="1">
        <v>1328.15</v>
      </c>
      <c r="P830" s="1">
        <v>0</v>
      </c>
      <c r="Q830" s="1">
        <v>0</v>
      </c>
      <c r="R830" s="1">
        <v>260129.74</v>
      </c>
      <c r="S830" s="1">
        <v>0</v>
      </c>
      <c r="T830" s="1">
        <v>2178.8200000000002</v>
      </c>
      <c r="U830" s="1">
        <v>0</v>
      </c>
      <c r="V830" s="1">
        <v>0</v>
      </c>
      <c r="W830" s="1">
        <v>2178.8200000000002</v>
      </c>
      <c r="X830" s="1">
        <v>0</v>
      </c>
      <c r="Y830" s="1">
        <v>0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197.77</v>
      </c>
      <c r="AI830" s="1">
        <v>0</v>
      </c>
      <c r="AJ830" s="1">
        <v>0</v>
      </c>
      <c r="AK830" s="1">
        <v>0</v>
      </c>
      <c r="AL830" s="1">
        <v>0</v>
      </c>
      <c r="AM830" s="1">
        <v>0</v>
      </c>
      <c r="AN830" s="1">
        <v>0</v>
      </c>
      <c r="AO830" s="1">
        <v>0</v>
      </c>
      <c r="AP830" s="1">
        <v>1.52</v>
      </c>
      <c r="AQ830" s="1">
        <v>0</v>
      </c>
      <c r="AR830" s="1">
        <v>1.52</v>
      </c>
      <c r="AS830" s="1">
        <v>0</v>
      </c>
      <c r="AT830" s="1">
        <f t="shared" si="12"/>
        <v>3704.7400000000002</v>
      </c>
      <c r="AU830" s="1">
        <v>0</v>
      </c>
      <c r="AV830" s="1">
        <v>0</v>
      </c>
      <c r="AW830" s="11">
        <v>116</v>
      </c>
      <c r="AX830" s="11">
        <v>219</v>
      </c>
      <c r="AY830" s="1">
        <v>405892.36</v>
      </c>
      <c r="AZ830" s="1">
        <v>345317</v>
      </c>
      <c r="BA830" s="12">
        <v>60</v>
      </c>
      <c r="BB830" s="12">
        <v>45.198424635914201</v>
      </c>
      <c r="BC830" s="12">
        <v>10</v>
      </c>
      <c r="BD830" s="12"/>
      <c r="BE830" s="9" t="s">
        <v>1523</v>
      </c>
      <c r="BF830" s="6"/>
      <c r="BG830" s="9" t="s">
        <v>620</v>
      </c>
      <c r="BH830" s="9" t="s">
        <v>621</v>
      </c>
      <c r="BI830" s="9" t="s">
        <v>622</v>
      </c>
      <c r="BJ830" s="9" t="s">
        <v>3</v>
      </c>
      <c r="BK830" s="7" t="s">
        <v>0</v>
      </c>
      <c r="BL830" s="12">
        <v>260129.74</v>
      </c>
      <c r="BM830" s="7" t="s">
        <v>928</v>
      </c>
      <c r="BN830" s="12"/>
      <c r="BO830" s="13">
        <v>42262</v>
      </c>
      <c r="BP830" s="13">
        <v>48928</v>
      </c>
      <c r="BQ830" s="13" t="s">
        <v>1432</v>
      </c>
      <c r="BR830" s="13" t="s">
        <v>1723</v>
      </c>
      <c r="BS830" s="13" t="s">
        <v>1667</v>
      </c>
      <c r="BT830" s="13" t="s">
        <v>1667</v>
      </c>
      <c r="BU830" s="12">
        <v>0</v>
      </c>
      <c r="BV830" s="12">
        <v>0</v>
      </c>
      <c r="BW830" s="12">
        <v>0</v>
      </c>
    </row>
    <row r="831" spans="1:75" s="3" customFormat="1" ht="18.2" customHeight="1" x14ac:dyDescent="0.15">
      <c r="A831" s="14">
        <v>828</v>
      </c>
      <c r="B831" s="15" t="s">
        <v>609</v>
      </c>
      <c r="C831" s="15" t="s">
        <v>34</v>
      </c>
      <c r="D831" s="16">
        <v>45385</v>
      </c>
      <c r="E831" s="2" t="s">
        <v>473</v>
      </c>
      <c r="F831" s="17">
        <v>100</v>
      </c>
      <c r="G831" s="17">
        <v>99</v>
      </c>
      <c r="H831" s="18">
        <v>147781.42000000001</v>
      </c>
      <c r="I831" s="18">
        <v>121218.57</v>
      </c>
      <c r="J831" s="18">
        <v>0</v>
      </c>
      <c r="K831" s="18">
        <v>268999.99</v>
      </c>
      <c r="L831" s="18">
        <v>1891.45</v>
      </c>
      <c r="M831" s="18">
        <v>0</v>
      </c>
      <c r="N831" s="18">
        <v>0</v>
      </c>
      <c r="O831" s="18">
        <v>0</v>
      </c>
      <c r="P831" s="18">
        <v>0</v>
      </c>
      <c r="Q831" s="18">
        <v>0</v>
      </c>
      <c r="R831" s="18">
        <v>268999.99</v>
      </c>
      <c r="S831" s="18">
        <v>183750.66</v>
      </c>
      <c r="T831" s="18">
        <v>1176.0899999999999</v>
      </c>
      <c r="U831" s="18">
        <v>0</v>
      </c>
      <c r="V831" s="18">
        <v>0</v>
      </c>
      <c r="W831" s="18">
        <v>0</v>
      </c>
      <c r="X831" s="18">
        <v>0</v>
      </c>
      <c r="Y831" s="18">
        <v>0</v>
      </c>
      <c r="Z831" s="18">
        <v>184926.75</v>
      </c>
      <c r="AA831" s="18">
        <v>0</v>
      </c>
      <c r="AB831" s="18">
        <v>0</v>
      </c>
      <c r="AC831" s="18">
        <v>0</v>
      </c>
      <c r="AD831" s="18">
        <v>0</v>
      </c>
      <c r="AE831" s="18">
        <v>0</v>
      </c>
      <c r="AF831" s="18">
        <v>0</v>
      </c>
      <c r="AG831" s="18">
        <v>0</v>
      </c>
      <c r="AH831" s="18">
        <v>0</v>
      </c>
      <c r="AI831" s="18">
        <v>0</v>
      </c>
      <c r="AJ831" s="18">
        <v>0</v>
      </c>
      <c r="AK831" s="18">
        <v>0</v>
      </c>
      <c r="AL831" s="18">
        <v>0</v>
      </c>
      <c r="AM831" s="18">
        <v>0</v>
      </c>
      <c r="AN831" s="18">
        <v>0</v>
      </c>
      <c r="AO831" s="18">
        <v>0</v>
      </c>
      <c r="AP831" s="18">
        <v>0</v>
      </c>
      <c r="AQ831" s="18">
        <v>0</v>
      </c>
      <c r="AR831" s="18">
        <v>0</v>
      </c>
      <c r="AS831" s="18">
        <v>0</v>
      </c>
      <c r="AT831" s="1">
        <f t="shared" si="12"/>
        <v>0</v>
      </c>
      <c r="AU831" s="18">
        <v>123110.02</v>
      </c>
      <c r="AV831" s="18">
        <v>184926.75</v>
      </c>
      <c r="AW831" s="19">
        <v>60</v>
      </c>
      <c r="AX831" s="19">
        <v>163</v>
      </c>
      <c r="AY831" s="18">
        <v>269000</v>
      </c>
      <c r="AZ831" s="18">
        <v>268999.99</v>
      </c>
      <c r="BA831" s="20">
        <v>90</v>
      </c>
      <c r="BB831" s="20">
        <v>90</v>
      </c>
      <c r="BC831" s="20">
        <v>9.5500000000000007</v>
      </c>
      <c r="BD831" s="20"/>
      <c r="BE831" s="2" t="s">
        <v>1523</v>
      </c>
      <c r="BF831" s="14"/>
      <c r="BG831" s="2" t="s">
        <v>652</v>
      </c>
      <c r="BH831" s="2" t="s">
        <v>653</v>
      </c>
      <c r="BI831" s="2" t="s">
        <v>654</v>
      </c>
      <c r="BJ831" s="2" t="s">
        <v>1522</v>
      </c>
      <c r="BK831" s="15" t="s">
        <v>0</v>
      </c>
      <c r="BL831" s="20">
        <v>268999.99</v>
      </c>
      <c r="BM831" s="15" t="s">
        <v>928</v>
      </c>
      <c r="BN831" s="20"/>
      <c r="BO831" s="21">
        <v>42256</v>
      </c>
      <c r="BP831" s="21">
        <v>47217</v>
      </c>
      <c r="BQ831" s="13" t="s">
        <v>1415</v>
      </c>
      <c r="BR831" s="13" t="s">
        <v>1721</v>
      </c>
      <c r="BS831" s="13" t="s">
        <v>1667</v>
      </c>
      <c r="BT831" s="13">
        <v>43952</v>
      </c>
      <c r="BU831" s="20">
        <v>22942.22</v>
      </c>
      <c r="BV831" s="20">
        <v>0</v>
      </c>
      <c r="BW831" s="20">
        <v>0</v>
      </c>
    </row>
    <row r="832" spans="1:75" s="3" customFormat="1" ht="18.2" customHeight="1" x14ac:dyDescent="0.15">
      <c r="A832" s="6">
        <v>829</v>
      </c>
      <c r="B832" s="7" t="s">
        <v>609</v>
      </c>
      <c r="C832" s="7" t="s">
        <v>34</v>
      </c>
      <c r="D832" s="8">
        <v>45385</v>
      </c>
      <c r="E832" s="9" t="s">
        <v>1269</v>
      </c>
      <c r="F832" s="10">
        <v>0</v>
      </c>
      <c r="G832" s="10">
        <v>0</v>
      </c>
      <c r="H832" s="1">
        <v>147781.42000000001</v>
      </c>
      <c r="I832" s="1">
        <v>0</v>
      </c>
      <c r="J832" s="1">
        <v>0</v>
      </c>
      <c r="K832" s="1">
        <v>147781.42000000001</v>
      </c>
      <c r="L832" s="1">
        <v>1891.45</v>
      </c>
      <c r="M832" s="1">
        <v>0</v>
      </c>
      <c r="N832" s="1">
        <v>0</v>
      </c>
      <c r="O832" s="1">
        <v>1891.45</v>
      </c>
      <c r="P832" s="1">
        <v>0</v>
      </c>
      <c r="Q832" s="1">
        <v>0</v>
      </c>
      <c r="R832" s="1">
        <v>145889.97</v>
      </c>
      <c r="S832" s="1">
        <v>0</v>
      </c>
      <c r="T832" s="1">
        <v>1176.0899999999999</v>
      </c>
      <c r="U832" s="1">
        <v>0</v>
      </c>
      <c r="V832" s="1">
        <v>0</v>
      </c>
      <c r="W832" s="1">
        <v>1176.0899999999999</v>
      </c>
      <c r="X832" s="1">
        <v>0</v>
      </c>
      <c r="Y832" s="1">
        <v>0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143.11000000000001</v>
      </c>
      <c r="AI832" s="1">
        <v>0</v>
      </c>
      <c r="AJ832" s="1">
        <v>0</v>
      </c>
      <c r="AK832" s="1">
        <v>0</v>
      </c>
      <c r="AL832" s="1">
        <v>0</v>
      </c>
      <c r="AM832" s="1">
        <v>0</v>
      </c>
      <c r="AN832" s="1">
        <v>0</v>
      </c>
      <c r="AO832" s="1">
        <v>0</v>
      </c>
      <c r="AP832" s="1">
        <v>0</v>
      </c>
      <c r="AQ832" s="1">
        <v>0</v>
      </c>
      <c r="AR832" s="1">
        <v>0</v>
      </c>
      <c r="AS832" s="1">
        <v>0.65</v>
      </c>
      <c r="AT832" s="1">
        <f t="shared" si="12"/>
        <v>3210</v>
      </c>
      <c r="AU832" s="1">
        <v>0</v>
      </c>
      <c r="AV832" s="1">
        <v>0</v>
      </c>
      <c r="AW832" s="11">
        <v>60</v>
      </c>
      <c r="AX832" s="11">
        <v>163</v>
      </c>
      <c r="AY832" s="1">
        <v>269000</v>
      </c>
      <c r="AZ832" s="1">
        <v>268999.99</v>
      </c>
      <c r="BA832" s="12">
        <v>90</v>
      </c>
      <c r="BB832" s="12">
        <v>48.810772446497097</v>
      </c>
      <c r="BC832" s="12">
        <v>9.5500000000000007</v>
      </c>
      <c r="BD832" s="12"/>
      <c r="BE832" s="9" t="s">
        <v>1523</v>
      </c>
      <c r="BF832" s="6"/>
      <c r="BG832" s="9" t="s">
        <v>652</v>
      </c>
      <c r="BH832" s="9" t="s">
        <v>653</v>
      </c>
      <c r="BI832" s="9" t="s">
        <v>654</v>
      </c>
      <c r="BJ832" s="9" t="s">
        <v>3</v>
      </c>
      <c r="BK832" s="7" t="s">
        <v>0</v>
      </c>
      <c r="BL832" s="12">
        <v>145889.97</v>
      </c>
      <c r="BM832" s="7" t="s">
        <v>928</v>
      </c>
      <c r="BN832" s="12"/>
      <c r="BO832" s="13">
        <v>42257</v>
      </c>
      <c r="BP832" s="13">
        <v>47218</v>
      </c>
      <c r="BQ832" s="13" t="s">
        <v>1433</v>
      </c>
      <c r="BR832" s="13" t="s">
        <v>1724</v>
      </c>
      <c r="BS832" s="13" t="s">
        <v>1667</v>
      </c>
      <c r="BT832" s="13" t="s">
        <v>1667</v>
      </c>
      <c r="BU832" s="12">
        <v>0</v>
      </c>
      <c r="BV832" s="12">
        <v>0</v>
      </c>
      <c r="BW832" s="12">
        <v>0</v>
      </c>
    </row>
    <row r="833" spans="1:75" s="3" customFormat="1" ht="18.2" customHeight="1" x14ac:dyDescent="0.15">
      <c r="A833" s="14">
        <v>830</v>
      </c>
      <c r="B833" s="15" t="s">
        <v>52</v>
      </c>
      <c r="C833" s="15" t="s">
        <v>34</v>
      </c>
      <c r="D833" s="16">
        <v>45385</v>
      </c>
      <c r="E833" s="2" t="s">
        <v>1560</v>
      </c>
      <c r="F833" s="17">
        <v>0</v>
      </c>
      <c r="G833" s="17">
        <v>0</v>
      </c>
      <c r="H833" s="18">
        <v>391471.35999999999</v>
      </c>
      <c r="I833" s="18">
        <v>0</v>
      </c>
      <c r="J833" s="18">
        <v>0</v>
      </c>
      <c r="K833" s="18">
        <v>391471.35999999999</v>
      </c>
      <c r="L833" s="18">
        <v>3652.95</v>
      </c>
      <c r="M833" s="18">
        <v>0</v>
      </c>
      <c r="N833" s="18">
        <v>0</v>
      </c>
      <c r="O833" s="18">
        <v>3652.95</v>
      </c>
      <c r="P833" s="18">
        <v>0</v>
      </c>
      <c r="Q833" s="18">
        <v>0</v>
      </c>
      <c r="R833" s="18">
        <v>387818.41</v>
      </c>
      <c r="S833" s="18">
        <v>0</v>
      </c>
      <c r="T833" s="18">
        <v>3245.95</v>
      </c>
      <c r="U833" s="18">
        <v>0</v>
      </c>
      <c r="V833" s="18">
        <v>0</v>
      </c>
      <c r="W833" s="18">
        <v>3245.95</v>
      </c>
      <c r="X833" s="18">
        <v>0</v>
      </c>
      <c r="Y833" s="18">
        <v>0</v>
      </c>
      <c r="Z833" s="18">
        <v>0</v>
      </c>
      <c r="AA833" s="18">
        <v>0</v>
      </c>
      <c r="AB833" s="18">
        <v>0</v>
      </c>
      <c r="AC833" s="18">
        <v>0</v>
      </c>
      <c r="AD833" s="18">
        <v>0</v>
      </c>
      <c r="AE833" s="18">
        <v>0</v>
      </c>
      <c r="AF833" s="18">
        <v>0</v>
      </c>
      <c r="AG833" s="18">
        <v>0</v>
      </c>
      <c r="AH833" s="18">
        <v>275.58</v>
      </c>
      <c r="AI833" s="18">
        <v>0</v>
      </c>
      <c r="AJ833" s="18">
        <v>0</v>
      </c>
      <c r="AK833" s="18">
        <v>0</v>
      </c>
      <c r="AL833" s="18">
        <v>0</v>
      </c>
      <c r="AM833" s="18">
        <v>0</v>
      </c>
      <c r="AN833" s="18">
        <v>0</v>
      </c>
      <c r="AO833" s="18">
        <v>0</v>
      </c>
      <c r="AP833" s="18">
        <v>1.04</v>
      </c>
      <c r="AQ833" s="18">
        <v>0</v>
      </c>
      <c r="AR833" s="18">
        <v>0.52</v>
      </c>
      <c r="AS833" s="18">
        <v>0</v>
      </c>
      <c r="AT833" s="1">
        <f t="shared" si="12"/>
        <v>7175</v>
      </c>
      <c r="AU833" s="18">
        <v>0</v>
      </c>
      <c r="AV833" s="18">
        <v>0</v>
      </c>
      <c r="AW833" s="19">
        <v>76</v>
      </c>
      <c r="AX833" s="19">
        <v>130</v>
      </c>
      <c r="AY833" s="18">
        <v>518000</v>
      </c>
      <c r="AZ833" s="18">
        <v>518000</v>
      </c>
      <c r="BA833" s="20">
        <v>90</v>
      </c>
      <c r="BB833" s="20">
        <v>67.381577027027006</v>
      </c>
      <c r="BC833" s="20">
        <v>9.9499999999999993</v>
      </c>
      <c r="BD833" s="20"/>
      <c r="BE833" s="2" t="s">
        <v>1523</v>
      </c>
      <c r="BF833" s="14"/>
      <c r="BG833" s="2" t="s">
        <v>611</v>
      </c>
      <c r="BH833" s="2" t="s">
        <v>796</v>
      </c>
      <c r="BI833" s="2" t="s">
        <v>797</v>
      </c>
      <c r="BJ833" s="2" t="s">
        <v>3</v>
      </c>
      <c r="BK833" s="15" t="s">
        <v>0</v>
      </c>
      <c r="BL833" s="20">
        <v>387818.41</v>
      </c>
      <c r="BM833" s="15" t="s">
        <v>928</v>
      </c>
      <c r="BN833" s="20"/>
      <c r="BO833" s="21">
        <v>43762</v>
      </c>
      <c r="BP833" s="21">
        <v>47719</v>
      </c>
      <c r="BQ833" s="13" t="s">
        <v>1433</v>
      </c>
      <c r="BR833" s="13" t="s">
        <v>1724</v>
      </c>
      <c r="BS833" s="13" t="s">
        <v>1667</v>
      </c>
      <c r="BT833" s="13" t="s">
        <v>1667</v>
      </c>
      <c r="BU833" s="20">
        <v>0</v>
      </c>
      <c r="BV833" s="20">
        <v>0</v>
      </c>
      <c r="BW833" s="20">
        <v>0</v>
      </c>
    </row>
    <row r="834" spans="1:75" s="3" customFormat="1" ht="18.2" customHeight="1" x14ac:dyDescent="0.15">
      <c r="A834" s="6">
        <v>831</v>
      </c>
      <c r="B834" s="7" t="s">
        <v>609</v>
      </c>
      <c r="C834" s="7" t="s">
        <v>34</v>
      </c>
      <c r="D834" s="8">
        <v>45385</v>
      </c>
      <c r="E834" s="9" t="s">
        <v>1561</v>
      </c>
      <c r="F834" s="10">
        <v>3</v>
      </c>
      <c r="G834" s="10">
        <v>2</v>
      </c>
      <c r="H834" s="1">
        <v>167701.47</v>
      </c>
      <c r="I834" s="1">
        <v>2025.7</v>
      </c>
      <c r="J834" s="1">
        <v>0</v>
      </c>
      <c r="K834" s="1">
        <v>169727.17</v>
      </c>
      <c r="L834" s="1">
        <v>686.07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169727.17</v>
      </c>
      <c r="S834" s="1">
        <v>4057.34</v>
      </c>
      <c r="T834" s="1">
        <v>1341.61</v>
      </c>
      <c r="U834" s="1">
        <v>0</v>
      </c>
      <c r="V834" s="1">
        <v>0</v>
      </c>
      <c r="W834" s="1">
        <v>0</v>
      </c>
      <c r="X834" s="1">
        <v>0</v>
      </c>
      <c r="Y834" s="1">
        <v>0</v>
      </c>
      <c r="Z834" s="1">
        <v>5398.95</v>
      </c>
      <c r="AA834" s="1">
        <v>0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0</v>
      </c>
      <c r="AI834" s="1">
        <v>0</v>
      </c>
      <c r="AJ834" s="1">
        <v>0</v>
      </c>
      <c r="AK834" s="1">
        <v>0</v>
      </c>
      <c r="AL834" s="1">
        <v>0</v>
      </c>
      <c r="AM834" s="1">
        <v>0</v>
      </c>
      <c r="AN834" s="1">
        <v>0</v>
      </c>
      <c r="AO834" s="1">
        <v>0</v>
      </c>
      <c r="AP834" s="1">
        <v>0</v>
      </c>
      <c r="AQ834" s="1">
        <v>0</v>
      </c>
      <c r="AR834" s="1">
        <v>0</v>
      </c>
      <c r="AS834" s="1">
        <v>0</v>
      </c>
      <c r="AT834" s="1">
        <f t="shared" si="12"/>
        <v>0</v>
      </c>
      <c r="AU834" s="1">
        <v>2711.77</v>
      </c>
      <c r="AV834" s="1">
        <v>5398.95</v>
      </c>
      <c r="AW834" s="11">
        <v>135</v>
      </c>
      <c r="AX834" s="11">
        <v>189</v>
      </c>
      <c r="AY834" s="1">
        <v>191602.05</v>
      </c>
      <c r="AZ834" s="1">
        <v>191602.05</v>
      </c>
      <c r="BA834" s="12">
        <v>90</v>
      </c>
      <c r="BB834" s="12">
        <v>79.724853152667194</v>
      </c>
      <c r="BC834" s="12">
        <v>9.6</v>
      </c>
      <c r="BD834" s="12"/>
      <c r="BE834" s="9" t="s">
        <v>1521</v>
      </c>
      <c r="BF834" s="6"/>
      <c r="BG834" s="9" t="s">
        <v>550</v>
      </c>
      <c r="BH834" s="9" t="s">
        <v>570</v>
      </c>
      <c r="BI834" s="9" t="s">
        <v>877</v>
      </c>
      <c r="BJ834" s="9" t="s">
        <v>4</v>
      </c>
      <c r="BK834" s="7" t="s">
        <v>0</v>
      </c>
      <c r="BL834" s="12">
        <v>169727.17</v>
      </c>
      <c r="BM834" s="7" t="s">
        <v>928</v>
      </c>
      <c r="BN834" s="12"/>
      <c r="BO834" s="13">
        <v>43762</v>
      </c>
      <c r="BP834" s="13">
        <v>49514</v>
      </c>
      <c r="BQ834" s="13" t="s">
        <v>1432</v>
      </c>
      <c r="BR834" s="13" t="s">
        <v>1723</v>
      </c>
      <c r="BS834" s="13" t="s">
        <v>1667</v>
      </c>
      <c r="BT834" s="13" t="s">
        <v>1667</v>
      </c>
      <c r="BU834" s="12">
        <v>372.26</v>
      </c>
      <c r="BV834" s="12">
        <v>0</v>
      </c>
      <c r="BW834" s="12">
        <v>0</v>
      </c>
    </row>
    <row r="835" spans="1:75" s="3" customFormat="1" ht="18.2" customHeight="1" x14ac:dyDescent="0.15">
      <c r="A835" s="14">
        <v>832</v>
      </c>
      <c r="B835" s="15" t="s">
        <v>609</v>
      </c>
      <c r="C835" s="15" t="s">
        <v>34</v>
      </c>
      <c r="D835" s="16">
        <v>45385</v>
      </c>
      <c r="E835" s="2" t="s">
        <v>1270</v>
      </c>
      <c r="F835" s="17">
        <v>1</v>
      </c>
      <c r="G835" s="17">
        <v>0</v>
      </c>
      <c r="H835" s="18">
        <v>148585.10999999999</v>
      </c>
      <c r="I835" s="18">
        <v>1474.61</v>
      </c>
      <c r="J835" s="18">
        <v>0</v>
      </c>
      <c r="K835" s="18">
        <v>150059.72</v>
      </c>
      <c r="L835" s="18">
        <v>1486.9</v>
      </c>
      <c r="M835" s="18">
        <v>0</v>
      </c>
      <c r="N835" s="18">
        <v>0</v>
      </c>
      <c r="O835" s="18">
        <v>0</v>
      </c>
      <c r="P835" s="18">
        <v>0</v>
      </c>
      <c r="Q835" s="18">
        <v>0</v>
      </c>
      <c r="R835" s="18">
        <v>150059.72</v>
      </c>
      <c r="S835" s="18">
        <v>1250.5</v>
      </c>
      <c r="T835" s="18">
        <v>1238.21</v>
      </c>
      <c r="U835" s="18">
        <v>0</v>
      </c>
      <c r="V835" s="18">
        <v>0</v>
      </c>
      <c r="W835" s="18">
        <v>0</v>
      </c>
      <c r="X835" s="18">
        <v>0</v>
      </c>
      <c r="Y835" s="18">
        <v>0</v>
      </c>
      <c r="Z835" s="18">
        <v>2488.71</v>
      </c>
      <c r="AA835" s="18">
        <v>0</v>
      </c>
      <c r="AB835" s="18">
        <v>0</v>
      </c>
      <c r="AC835" s="18">
        <v>0</v>
      </c>
      <c r="AD835" s="18">
        <v>0</v>
      </c>
      <c r="AE835" s="18">
        <v>0</v>
      </c>
      <c r="AF835" s="18">
        <v>0</v>
      </c>
      <c r="AG835" s="18">
        <v>0</v>
      </c>
      <c r="AH835" s="18">
        <v>0</v>
      </c>
      <c r="AI835" s="18">
        <v>0</v>
      </c>
      <c r="AJ835" s="18">
        <v>0</v>
      </c>
      <c r="AK835" s="18">
        <v>0</v>
      </c>
      <c r="AL835" s="18">
        <v>0</v>
      </c>
      <c r="AM835" s="18">
        <v>0</v>
      </c>
      <c r="AN835" s="18">
        <v>0</v>
      </c>
      <c r="AO835" s="18">
        <v>0</v>
      </c>
      <c r="AP835" s="18">
        <v>0</v>
      </c>
      <c r="AQ835" s="18">
        <v>0</v>
      </c>
      <c r="AR835" s="18">
        <v>0</v>
      </c>
      <c r="AS835" s="18">
        <v>0</v>
      </c>
      <c r="AT835" s="1">
        <f t="shared" ref="AT835:AT898" si="13">AQ835-AR835-AS835+AP835+AO835+AN835+AL835+AI835+AH835+AG835+AF835+AA835+W835+V835+Q835+P835+O835+N835-J835</f>
        <v>0</v>
      </c>
      <c r="AU835" s="18">
        <v>2961.51</v>
      </c>
      <c r="AV835" s="18">
        <v>2488.71</v>
      </c>
      <c r="AW835" s="19">
        <v>72</v>
      </c>
      <c r="AX835" s="19">
        <v>175</v>
      </c>
      <c r="AY835" s="18">
        <v>242467.37</v>
      </c>
      <c r="AZ835" s="18">
        <v>242467.36</v>
      </c>
      <c r="BA835" s="20">
        <v>90</v>
      </c>
      <c r="BB835" s="20">
        <v>55.699764289923401</v>
      </c>
      <c r="BC835" s="20">
        <v>10</v>
      </c>
      <c r="BD835" s="20"/>
      <c r="BE835" s="2" t="s">
        <v>1523</v>
      </c>
      <c r="BF835" s="14"/>
      <c r="BG835" s="2" t="s">
        <v>662</v>
      </c>
      <c r="BH835" s="2" t="s">
        <v>663</v>
      </c>
      <c r="BI835" s="2" t="s">
        <v>664</v>
      </c>
      <c r="BJ835" s="2" t="s">
        <v>4</v>
      </c>
      <c r="BK835" s="15" t="s">
        <v>0</v>
      </c>
      <c r="BL835" s="20">
        <v>150059.72</v>
      </c>
      <c r="BM835" s="15" t="s">
        <v>928</v>
      </c>
      <c r="BN835" s="20"/>
      <c r="BO835" s="21">
        <v>42256</v>
      </c>
      <c r="BP835" s="21">
        <v>47582</v>
      </c>
      <c r="BQ835" s="13" t="s">
        <v>1432</v>
      </c>
      <c r="BR835" s="13" t="s">
        <v>1723</v>
      </c>
      <c r="BS835" s="13" t="s">
        <v>1667</v>
      </c>
      <c r="BT835" s="13" t="s">
        <v>1667</v>
      </c>
      <c r="BU835" s="20">
        <v>257.98</v>
      </c>
      <c r="BV835" s="20">
        <v>0</v>
      </c>
      <c r="BW835" s="20">
        <v>0</v>
      </c>
    </row>
    <row r="836" spans="1:75" s="3" customFormat="1" ht="18.2" customHeight="1" x14ac:dyDescent="0.15">
      <c r="A836" s="6">
        <v>833</v>
      </c>
      <c r="B836" s="7" t="s">
        <v>609</v>
      </c>
      <c r="C836" s="7" t="s">
        <v>34</v>
      </c>
      <c r="D836" s="8">
        <v>45385</v>
      </c>
      <c r="E836" s="9" t="s">
        <v>1271</v>
      </c>
      <c r="F836" s="10">
        <v>0</v>
      </c>
      <c r="G836" s="10">
        <v>0</v>
      </c>
      <c r="H836" s="1">
        <v>200999.58</v>
      </c>
      <c r="I836" s="1">
        <v>0</v>
      </c>
      <c r="J836" s="1">
        <v>0</v>
      </c>
      <c r="K836" s="1">
        <v>200999.58</v>
      </c>
      <c r="L836" s="1">
        <v>2011.42</v>
      </c>
      <c r="M836" s="1">
        <v>0</v>
      </c>
      <c r="N836" s="1">
        <v>0</v>
      </c>
      <c r="O836" s="1">
        <v>2011.42</v>
      </c>
      <c r="P836" s="1">
        <v>0</v>
      </c>
      <c r="Q836" s="1">
        <v>0</v>
      </c>
      <c r="R836" s="1">
        <v>198988.16</v>
      </c>
      <c r="S836" s="1">
        <v>0</v>
      </c>
      <c r="T836" s="1">
        <v>1675</v>
      </c>
      <c r="U836" s="1">
        <v>0</v>
      </c>
      <c r="V836" s="1">
        <v>0</v>
      </c>
      <c r="W836" s="1">
        <v>1675</v>
      </c>
      <c r="X836" s="1">
        <v>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0</v>
      </c>
      <c r="AF836" s="1">
        <v>0</v>
      </c>
      <c r="AG836" s="1">
        <v>0</v>
      </c>
      <c r="AH836" s="1">
        <v>174.5</v>
      </c>
      <c r="AI836" s="1">
        <v>0</v>
      </c>
      <c r="AJ836" s="1">
        <v>0</v>
      </c>
      <c r="AK836" s="1">
        <v>0</v>
      </c>
      <c r="AL836" s="1">
        <v>0</v>
      </c>
      <c r="AM836" s="1">
        <v>0</v>
      </c>
      <c r="AN836" s="1">
        <v>0</v>
      </c>
      <c r="AO836" s="1">
        <v>0</v>
      </c>
      <c r="AP836" s="1">
        <v>4.16</v>
      </c>
      <c r="AQ836" s="1">
        <v>0</v>
      </c>
      <c r="AR836" s="1">
        <v>115.08</v>
      </c>
      <c r="AS836" s="1">
        <v>0</v>
      </c>
      <c r="AT836" s="1">
        <f t="shared" si="13"/>
        <v>3750</v>
      </c>
      <c r="AU836" s="1">
        <v>0</v>
      </c>
      <c r="AV836" s="1">
        <v>0</v>
      </c>
      <c r="AW836" s="11">
        <v>72</v>
      </c>
      <c r="AX836" s="11">
        <v>175</v>
      </c>
      <c r="AY836" s="1">
        <v>328000</v>
      </c>
      <c r="AZ836" s="1">
        <v>328000</v>
      </c>
      <c r="BA836" s="12">
        <v>90</v>
      </c>
      <c r="BB836" s="12">
        <v>54.600409756097598</v>
      </c>
      <c r="BC836" s="12">
        <v>10</v>
      </c>
      <c r="BD836" s="12"/>
      <c r="BE836" s="9" t="s">
        <v>1523</v>
      </c>
      <c r="BF836" s="6"/>
      <c r="BG836" s="9" t="s">
        <v>641</v>
      </c>
      <c r="BH836" s="9" t="s">
        <v>642</v>
      </c>
      <c r="BI836" s="9" t="s">
        <v>703</v>
      </c>
      <c r="BJ836" s="9" t="s">
        <v>3</v>
      </c>
      <c r="BK836" s="7" t="s">
        <v>0</v>
      </c>
      <c r="BL836" s="12">
        <v>198988.16</v>
      </c>
      <c r="BM836" s="7" t="s">
        <v>928</v>
      </c>
      <c r="BN836" s="12"/>
      <c r="BO836" s="13">
        <v>42257</v>
      </c>
      <c r="BP836" s="13">
        <v>47583</v>
      </c>
      <c r="BQ836" s="13" t="s">
        <v>1432</v>
      </c>
      <c r="BR836" s="13" t="s">
        <v>1723</v>
      </c>
      <c r="BS836" s="13" t="s">
        <v>1667</v>
      </c>
      <c r="BT836" s="13" t="s">
        <v>1667</v>
      </c>
      <c r="BU836" s="12">
        <v>0</v>
      </c>
      <c r="BV836" s="12">
        <v>0</v>
      </c>
      <c r="BW836" s="12">
        <v>0</v>
      </c>
    </row>
    <row r="837" spans="1:75" s="3" customFormat="1" ht="18.2" customHeight="1" x14ac:dyDescent="0.15">
      <c r="A837" s="14">
        <v>834</v>
      </c>
      <c r="B837" s="15" t="s">
        <v>609</v>
      </c>
      <c r="C837" s="15" t="s">
        <v>34</v>
      </c>
      <c r="D837" s="16">
        <v>45385</v>
      </c>
      <c r="E837" s="2" t="s">
        <v>1272</v>
      </c>
      <c r="F837" s="17">
        <v>61</v>
      </c>
      <c r="G837" s="17">
        <v>60</v>
      </c>
      <c r="H837" s="18">
        <v>101387.26</v>
      </c>
      <c r="I837" s="18">
        <v>183656.17</v>
      </c>
      <c r="J837" s="18">
        <v>0</v>
      </c>
      <c r="K837" s="18">
        <v>285043.43</v>
      </c>
      <c r="L837" s="18">
        <v>3839.24</v>
      </c>
      <c r="M837" s="18">
        <v>0</v>
      </c>
      <c r="N837" s="18">
        <v>0</v>
      </c>
      <c r="O837" s="18">
        <v>0</v>
      </c>
      <c r="P837" s="18">
        <v>0</v>
      </c>
      <c r="Q837" s="18">
        <v>0</v>
      </c>
      <c r="R837" s="18">
        <v>285043.43</v>
      </c>
      <c r="S837" s="18">
        <v>100295.99</v>
      </c>
      <c r="T837" s="18">
        <v>832.22</v>
      </c>
      <c r="U837" s="18">
        <v>0</v>
      </c>
      <c r="V837" s="18">
        <v>0</v>
      </c>
      <c r="W837" s="18">
        <v>0</v>
      </c>
      <c r="X837" s="18">
        <v>0</v>
      </c>
      <c r="Y837" s="18">
        <v>0</v>
      </c>
      <c r="Z837" s="18">
        <v>101128.21</v>
      </c>
      <c r="AA837" s="18">
        <v>0</v>
      </c>
      <c r="AB837" s="18">
        <v>0</v>
      </c>
      <c r="AC837" s="18">
        <v>0</v>
      </c>
      <c r="AD837" s="18">
        <v>0</v>
      </c>
      <c r="AE837" s="18">
        <v>0</v>
      </c>
      <c r="AF837" s="18">
        <v>0</v>
      </c>
      <c r="AG837" s="18">
        <v>0</v>
      </c>
      <c r="AH837" s="18">
        <v>0</v>
      </c>
      <c r="AI837" s="18">
        <v>0</v>
      </c>
      <c r="AJ837" s="18">
        <v>0</v>
      </c>
      <c r="AK837" s="18">
        <v>0</v>
      </c>
      <c r="AL837" s="18">
        <v>0</v>
      </c>
      <c r="AM837" s="18">
        <v>0</v>
      </c>
      <c r="AN837" s="18">
        <v>0</v>
      </c>
      <c r="AO837" s="18">
        <v>0</v>
      </c>
      <c r="AP837" s="18">
        <v>0</v>
      </c>
      <c r="AQ837" s="18">
        <v>0</v>
      </c>
      <c r="AR837" s="18">
        <v>0</v>
      </c>
      <c r="AS837" s="18">
        <v>0</v>
      </c>
      <c r="AT837" s="1">
        <f t="shared" si="13"/>
        <v>0</v>
      </c>
      <c r="AU837" s="18">
        <v>187495.41</v>
      </c>
      <c r="AV837" s="18">
        <v>101128.21</v>
      </c>
      <c r="AW837" s="19">
        <v>23</v>
      </c>
      <c r="AX837" s="19">
        <v>126</v>
      </c>
      <c r="AY837" s="18">
        <v>345000</v>
      </c>
      <c r="AZ837" s="18">
        <v>345000.01</v>
      </c>
      <c r="BA837" s="20">
        <v>90</v>
      </c>
      <c r="BB837" s="20">
        <v>74.3591534968361</v>
      </c>
      <c r="BC837" s="20">
        <v>9.85</v>
      </c>
      <c r="BD837" s="20"/>
      <c r="BE837" s="2" t="s">
        <v>1523</v>
      </c>
      <c r="BF837" s="14"/>
      <c r="BG837" s="2" t="s">
        <v>561</v>
      </c>
      <c r="BH837" s="2" t="s">
        <v>571</v>
      </c>
      <c r="BI837" s="2" t="s">
        <v>675</v>
      </c>
      <c r="BJ837" s="2" t="s">
        <v>1522</v>
      </c>
      <c r="BK837" s="15" t="s">
        <v>0</v>
      </c>
      <c r="BL837" s="20">
        <v>285043.43</v>
      </c>
      <c r="BM837" s="15" t="s">
        <v>928</v>
      </c>
      <c r="BN837" s="20"/>
      <c r="BO837" s="21">
        <v>42262</v>
      </c>
      <c r="BP837" s="21">
        <v>46096</v>
      </c>
      <c r="BQ837" s="13" t="s">
        <v>1433</v>
      </c>
      <c r="BR837" s="13" t="s">
        <v>1724</v>
      </c>
      <c r="BS837" s="13" t="s">
        <v>1667</v>
      </c>
      <c r="BT837" s="13" t="s">
        <v>1667</v>
      </c>
      <c r="BU837" s="20">
        <v>11195.94</v>
      </c>
      <c r="BV837" s="20">
        <v>0</v>
      </c>
      <c r="BW837" s="20">
        <v>0</v>
      </c>
    </row>
    <row r="838" spans="1:75" s="3" customFormat="1" ht="18.2" customHeight="1" x14ac:dyDescent="0.15">
      <c r="A838" s="6">
        <v>835</v>
      </c>
      <c r="B838" s="7" t="s">
        <v>37</v>
      </c>
      <c r="C838" s="7" t="s">
        <v>34</v>
      </c>
      <c r="D838" s="8">
        <v>45385</v>
      </c>
      <c r="E838" s="9" t="s">
        <v>1562</v>
      </c>
      <c r="F838" s="10">
        <v>0</v>
      </c>
      <c r="G838" s="10">
        <v>0</v>
      </c>
      <c r="H838" s="1">
        <v>292560.89</v>
      </c>
      <c r="I838" s="1">
        <v>0</v>
      </c>
      <c r="J838" s="1">
        <v>0</v>
      </c>
      <c r="K838" s="1">
        <v>292560.89</v>
      </c>
      <c r="L838" s="1">
        <v>1204.75</v>
      </c>
      <c r="M838" s="1">
        <v>0</v>
      </c>
      <c r="N838" s="1">
        <v>0</v>
      </c>
      <c r="O838" s="1">
        <v>1204.75</v>
      </c>
      <c r="P838" s="1">
        <v>0</v>
      </c>
      <c r="Q838" s="1">
        <v>0</v>
      </c>
      <c r="R838" s="1">
        <v>291356.14</v>
      </c>
      <c r="S838" s="1">
        <v>0</v>
      </c>
      <c r="T838" s="1">
        <v>2316.11</v>
      </c>
      <c r="U838" s="1">
        <v>0</v>
      </c>
      <c r="V838" s="1">
        <v>0</v>
      </c>
      <c r="W838" s="1">
        <v>2316.11</v>
      </c>
      <c r="X838" s="1">
        <v>0</v>
      </c>
      <c r="Y838" s="1">
        <v>0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178.01</v>
      </c>
      <c r="AI838" s="1">
        <v>0</v>
      </c>
      <c r="AJ838" s="1">
        <v>0</v>
      </c>
      <c r="AK838" s="1">
        <v>0</v>
      </c>
      <c r="AL838" s="1">
        <v>0</v>
      </c>
      <c r="AM838" s="1">
        <v>0</v>
      </c>
      <c r="AN838" s="1">
        <v>0</v>
      </c>
      <c r="AO838" s="1">
        <v>0</v>
      </c>
      <c r="AP838" s="1">
        <v>0</v>
      </c>
      <c r="AQ838" s="1">
        <v>0</v>
      </c>
      <c r="AR838" s="1">
        <v>0</v>
      </c>
      <c r="AS838" s="1">
        <v>0</v>
      </c>
      <c r="AT838" s="1">
        <f t="shared" si="13"/>
        <v>3698.87</v>
      </c>
      <c r="AU838" s="1">
        <v>0</v>
      </c>
      <c r="AV838" s="1">
        <v>0</v>
      </c>
      <c r="AW838" s="11">
        <v>135</v>
      </c>
      <c r="AX838" s="11">
        <v>189</v>
      </c>
      <c r="AY838" s="1">
        <v>334600</v>
      </c>
      <c r="AZ838" s="1">
        <v>334600</v>
      </c>
      <c r="BA838" s="12">
        <v>84.83</v>
      </c>
      <c r="BB838" s="12">
        <v>73.866531249850595</v>
      </c>
      <c r="BC838" s="12">
        <v>9.5</v>
      </c>
      <c r="BD838" s="12"/>
      <c r="BE838" s="9" t="s">
        <v>1521</v>
      </c>
      <c r="BF838" s="6"/>
      <c r="BG838" s="9" t="s">
        <v>543</v>
      </c>
      <c r="BH838" s="9" t="s">
        <v>578</v>
      </c>
      <c r="BI838" s="9" t="s">
        <v>579</v>
      </c>
      <c r="BJ838" s="9" t="s">
        <v>3</v>
      </c>
      <c r="BK838" s="7" t="s">
        <v>0</v>
      </c>
      <c r="BL838" s="12">
        <v>291356.14</v>
      </c>
      <c r="BM838" s="7" t="s">
        <v>928</v>
      </c>
      <c r="BN838" s="12"/>
      <c r="BO838" s="13">
        <v>43766</v>
      </c>
      <c r="BP838" s="13">
        <v>49518</v>
      </c>
      <c r="BQ838" s="13" t="s">
        <v>1432</v>
      </c>
      <c r="BR838" s="13" t="s">
        <v>1723</v>
      </c>
      <c r="BS838" s="13" t="s">
        <v>1667</v>
      </c>
      <c r="BT838" s="13" t="s">
        <v>1667</v>
      </c>
      <c r="BU838" s="12">
        <v>0</v>
      </c>
      <c r="BV838" s="12">
        <v>0</v>
      </c>
      <c r="BW838" s="12">
        <v>0</v>
      </c>
    </row>
    <row r="839" spans="1:75" s="3" customFormat="1" ht="18.2" customHeight="1" x14ac:dyDescent="0.15">
      <c r="A839" s="14">
        <v>836</v>
      </c>
      <c r="B839" s="15" t="s">
        <v>609</v>
      </c>
      <c r="C839" s="15" t="s">
        <v>34</v>
      </c>
      <c r="D839" s="16">
        <v>45385</v>
      </c>
      <c r="E839" s="2" t="s">
        <v>1273</v>
      </c>
      <c r="F839" s="17">
        <v>1</v>
      </c>
      <c r="G839" s="17">
        <v>1</v>
      </c>
      <c r="H839" s="18">
        <v>123479.24</v>
      </c>
      <c r="I839" s="18">
        <v>2345.5300000000002</v>
      </c>
      <c r="J839" s="18">
        <v>0</v>
      </c>
      <c r="K839" s="18">
        <v>125824.77</v>
      </c>
      <c r="L839" s="18">
        <v>1186.8599999999999</v>
      </c>
      <c r="M839" s="18">
        <v>0</v>
      </c>
      <c r="N839" s="18">
        <v>1742.39</v>
      </c>
      <c r="O839" s="18">
        <v>0</v>
      </c>
      <c r="P839" s="18">
        <v>0</v>
      </c>
      <c r="Q839" s="18">
        <v>0</v>
      </c>
      <c r="R839" s="18">
        <v>124082.38</v>
      </c>
      <c r="S839" s="18">
        <v>1301.53</v>
      </c>
      <c r="T839" s="18">
        <v>987.83</v>
      </c>
      <c r="U839" s="18">
        <v>0</v>
      </c>
      <c r="V839" s="18">
        <v>1301.53</v>
      </c>
      <c r="W839" s="18">
        <v>0</v>
      </c>
      <c r="X839" s="18">
        <v>0</v>
      </c>
      <c r="Y839" s="18">
        <v>0</v>
      </c>
      <c r="Z839" s="18">
        <v>987.83</v>
      </c>
      <c r="AA839" s="18">
        <v>0</v>
      </c>
      <c r="AB839" s="18">
        <v>0</v>
      </c>
      <c r="AC839" s="18">
        <v>0</v>
      </c>
      <c r="AD839" s="18">
        <v>0</v>
      </c>
      <c r="AE839" s="18">
        <v>0</v>
      </c>
      <c r="AF839" s="18">
        <v>0</v>
      </c>
      <c r="AG839" s="18">
        <v>0</v>
      </c>
      <c r="AH839" s="18">
        <v>0</v>
      </c>
      <c r="AI839" s="18">
        <v>0</v>
      </c>
      <c r="AJ839" s="18">
        <v>0</v>
      </c>
      <c r="AK839" s="18">
        <v>0</v>
      </c>
      <c r="AL839" s="18">
        <v>350</v>
      </c>
      <c r="AM839" s="18">
        <v>0</v>
      </c>
      <c r="AN839" s="18">
        <v>0</v>
      </c>
      <c r="AO839" s="18">
        <v>106.08</v>
      </c>
      <c r="AP839" s="18">
        <v>0</v>
      </c>
      <c r="AQ839" s="18">
        <v>0</v>
      </c>
      <c r="AR839" s="18">
        <v>0</v>
      </c>
      <c r="AS839" s="18">
        <v>0</v>
      </c>
      <c r="AT839" s="1">
        <f t="shared" si="13"/>
        <v>3500</v>
      </c>
      <c r="AU839" s="18">
        <v>1790</v>
      </c>
      <c r="AV839" s="18">
        <v>987.83</v>
      </c>
      <c r="AW839" s="19">
        <v>75</v>
      </c>
      <c r="AX839" s="19">
        <v>178</v>
      </c>
      <c r="AY839" s="18">
        <v>199416</v>
      </c>
      <c r="AZ839" s="18">
        <v>199416</v>
      </c>
      <c r="BA839" s="20">
        <v>90</v>
      </c>
      <c r="BB839" s="20">
        <v>56.000592730773903</v>
      </c>
      <c r="BC839" s="20">
        <v>9.6</v>
      </c>
      <c r="BD839" s="20"/>
      <c r="BE839" s="2" t="s">
        <v>1523</v>
      </c>
      <c r="BF839" s="14"/>
      <c r="BG839" s="2" t="s">
        <v>620</v>
      </c>
      <c r="BH839" s="2" t="s">
        <v>621</v>
      </c>
      <c r="BI839" s="2" t="s">
        <v>852</v>
      </c>
      <c r="BJ839" s="2" t="s">
        <v>4</v>
      </c>
      <c r="BK839" s="15" t="s">
        <v>0</v>
      </c>
      <c r="BL839" s="20">
        <v>124082.38</v>
      </c>
      <c r="BM839" s="15" t="s">
        <v>928</v>
      </c>
      <c r="BN839" s="20"/>
      <c r="BO839" s="21">
        <v>42255</v>
      </c>
      <c r="BP839" s="21">
        <v>47672</v>
      </c>
      <c r="BQ839" s="13" t="s">
        <v>1432</v>
      </c>
      <c r="BR839" s="13" t="s">
        <v>1723</v>
      </c>
      <c r="BS839" s="13" t="s">
        <v>1667</v>
      </c>
      <c r="BT839" s="13" t="s">
        <v>1667</v>
      </c>
      <c r="BU839" s="20">
        <v>106.08</v>
      </c>
      <c r="BV839" s="20">
        <v>0</v>
      </c>
      <c r="BW839" s="20">
        <v>0</v>
      </c>
    </row>
    <row r="840" spans="1:75" s="3" customFormat="1" ht="18.2" customHeight="1" x14ac:dyDescent="0.15">
      <c r="A840" s="6">
        <v>837</v>
      </c>
      <c r="B840" s="7" t="s">
        <v>609</v>
      </c>
      <c r="C840" s="7" t="s">
        <v>34</v>
      </c>
      <c r="D840" s="8">
        <v>45385</v>
      </c>
      <c r="E840" s="9" t="s">
        <v>1274</v>
      </c>
      <c r="F840" s="10">
        <v>0</v>
      </c>
      <c r="G840" s="10">
        <v>0</v>
      </c>
      <c r="H840" s="1">
        <v>114537.97</v>
      </c>
      <c r="I840" s="1">
        <v>0</v>
      </c>
      <c r="J840" s="1">
        <v>0</v>
      </c>
      <c r="K840" s="1">
        <v>114537.97</v>
      </c>
      <c r="L840" s="1">
        <v>1204.48</v>
      </c>
      <c r="M840" s="1">
        <v>0</v>
      </c>
      <c r="N840" s="1">
        <v>0</v>
      </c>
      <c r="O840" s="1">
        <v>1204.48</v>
      </c>
      <c r="P840" s="1">
        <v>0</v>
      </c>
      <c r="Q840" s="1">
        <v>0</v>
      </c>
      <c r="R840" s="1">
        <v>113333.49</v>
      </c>
      <c r="S840" s="1">
        <v>0</v>
      </c>
      <c r="T840" s="1">
        <v>916.3</v>
      </c>
      <c r="U840" s="1">
        <v>0</v>
      </c>
      <c r="V840" s="1">
        <v>0</v>
      </c>
      <c r="W840" s="1">
        <v>916.3</v>
      </c>
      <c r="X840" s="1">
        <v>0</v>
      </c>
      <c r="Y840" s="1">
        <v>0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101.93</v>
      </c>
      <c r="AI840" s="1">
        <v>0</v>
      </c>
      <c r="AJ840" s="1">
        <v>0</v>
      </c>
      <c r="AK840" s="1">
        <v>0</v>
      </c>
      <c r="AL840" s="1">
        <v>0</v>
      </c>
      <c r="AM840" s="1">
        <v>0</v>
      </c>
      <c r="AN840" s="1">
        <v>0</v>
      </c>
      <c r="AO840" s="1">
        <v>0</v>
      </c>
      <c r="AP840" s="1">
        <v>2.4900000000000002</v>
      </c>
      <c r="AQ840" s="1">
        <v>0</v>
      </c>
      <c r="AR840" s="1">
        <v>0.2</v>
      </c>
      <c r="AS840" s="1">
        <v>0</v>
      </c>
      <c r="AT840" s="1">
        <f t="shared" si="13"/>
        <v>2225</v>
      </c>
      <c r="AU840" s="1">
        <v>0</v>
      </c>
      <c r="AV840" s="1">
        <v>0</v>
      </c>
      <c r="AW840" s="11">
        <v>70</v>
      </c>
      <c r="AX840" s="11">
        <v>173</v>
      </c>
      <c r="AY840" s="1">
        <v>191602.05</v>
      </c>
      <c r="AZ840" s="1">
        <v>191602.05</v>
      </c>
      <c r="BA840" s="12">
        <v>90</v>
      </c>
      <c r="BB840" s="12">
        <v>53.235412147208201</v>
      </c>
      <c r="BC840" s="12">
        <v>9.6</v>
      </c>
      <c r="BD840" s="12"/>
      <c r="BE840" s="9" t="s">
        <v>1523</v>
      </c>
      <c r="BF840" s="6"/>
      <c r="BG840" s="9" t="s">
        <v>620</v>
      </c>
      <c r="BH840" s="9" t="s">
        <v>621</v>
      </c>
      <c r="BI840" s="9" t="s">
        <v>852</v>
      </c>
      <c r="BJ840" s="9" t="s">
        <v>3</v>
      </c>
      <c r="BK840" s="7" t="s">
        <v>0</v>
      </c>
      <c r="BL840" s="12">
        <v>113333.49</v>
      </c>
      <c r="BM840" s="7" t="s">
        <v>928</v>
      </c>
      <c r="BN840" s="12"/>
      <c r="BO840" s="13">
        <v>42254</v>
      </c>
      <c r="BP840" s="13">
        <v>47521</v>
      </c>
      <c r="BQ840" s="13" t="s">
        <v>1432</v>
      </c>
      <c r="BR840" s="13" t="s">
        <v>1723</v>
      </c>
      <c r="BS840" s="13" t="s">
        <v>1667</v>
      </c>
      <c r="BT840" s="13" t="s">
        <v>1667</v>
      </c>
      <c r="BU840" s="12">
        <v>0</v>
      </c>
      <c r="BV840" s="12">
        <v>0</v>
      </c>
      <c r="BW840" s="12">
        <v>0</v>
      </c>
    </row>
    <row r="841" spans="1:75" s="3" customFormat="1" ht="18.2" customHeight="1" x14ac:dyDescent="0.15">
      <c r="A841" s="14">
        <v>838</v>
      </c>
      <c r="B841" s="15" t="s">
        <v>609</v>
      </c>
      <c r="C841" s="15" t="s">
        <v>34</v>
      </c>
      <c r="D841" s="16">
        <v>45385</v>
      </c>
      <c r="E841" s="2" t="s">
        <v>1275</v>
      </c>
      <c r="F841" s="17">
        <v>0</v>
      </c>
      <c r="G841" s="17">
        <v>0</v>
      </c>
      <c r="H841" s="18">
        <v>138565.92000000001</v>
      </c>
      <c r="I841" s="18">
        <v>0</v>
      </c>
      <c r="J841" s="18">
        <v>0</v>
      </c>
      <c r="K841" s="18">
        <v>138565.92000000001</v>
      </c>
      <c r="L841" s="18">
        <v>1135.71</v>
      </c>
      <c r="M841" s="18">
        <v>0</v>
      </c>
      <c r="N841" s="18">
        <v>0</v>
      </c>
      <c r="O841" s="18">
        <v>1135.71</v>
      </c>
      <c r="P841" s="18">
        <v>0</v>
      </c>
      <c r="Q841" s="18">
        <v>0</v>
      </c>
      <c r="R841" s="18">
        <v>137430.21</v>
      </c>
      <c r="S841" s="18">
        <v>0</v>
      </c>
      <c r="T841" s="18">
        <v>1131.6199999999999</v>
      </c>
      <c r="U841" s="18">
        <v>0</v>
      </c>
      <c r="V841" s="18">
        <v>0</v>
      </c>
      <c r="W841" s="18">
        <v>1131.6199999999999</v>
      </c>
      <c r="X841" s="18">
        <v>0</v>
      </c>
      <c r="Y841" s="18">
        <v>0</v>
      </c>
      <c r="Z841" s="18">
        <v>0</v>
      </c>
      <c r="AA841" s="18">
        <v>0</v>
      </c>
      <c r="AB841" s="18">
        <v>0</v>
      </c>
      <c r="AC841" s="18">
        <v>0</v>
      </c>
      <c r="AD841" s="18">
        <v>0</v>
      </c>
      <c r="AE841" s="18">
        <v>0</v>
      </c>
      <c r="AF841" s="18">
        <v>0</v>
      </c>
      <c r="AG841" s="18">
        <v>0</v>
      </c>
      <c r="AH841" s="18">
        <v>112.11</v>
      </c>
      <c r="AI841" s="18">
        <v>0</v>
      </c>
      <c r="AJ841" s="18">
        <v>0</v>
      </c>
      <c r="AK841" s="18">
        <v>0</v>
      </c>
      <c r="AL841" s="18">
        <v>0</v>
      </c>
      <c r="AM841" s="18">
        <v>0</v>
      </c>
      <c r="AN841" s="18">
        <v>0</v>
      </c>
      <c r="AO841" s="18">
        <v>0</v>
      </c>
      <c r="AP841" s="18">
        <v>524.08000000000004</v>
      </c>
      <c r="AQ841" s="18">
        <v>0</v>
      </c>
      <c r="AR841" s="18">
        <v>403.52</v>
      </c>
      <c r="AS841" s="18">
        <v>0</v>
      </c>
      <c r="AT841" s="1">
        <f t="shared" si="13"/>
        <v>2500</v>
      </c>
      <c r="AU841" s="18">
        <v>0</v>
      </c>
      <c r="AV841" s="18">
        <v>0</v>
      </c>
      <c r="AW841" s="19">
        <v>84</v>
      </c>
      <c r="AX841" s="19">
        <v>187</v>
      </c>
      <c r="AY841" s="18">
        <v>210749.83</v>
      </c>
      <c r="AZ841" s="18">
        <v>210749.83</v>
      </c>
      <c r="BA841" s="20">
        <v>80</v>
      </c>
      <c r="BB841" s="20">
        <v>52.168093326575899</v>
      </c>
      <c r="BC841" s="20">
        <v>9.8000000000000007</v>
      </c>
      <c r="BD841" s="20"/>
      <c r="BE841" s="2" t="s">
        <v>1523</v>
      </c>
      <c r="BF841" s="14"/>
      <c r="BG841" s="2" t="s">
        <v>620</v>
      </c>
      <c r="BH841" s="2" t="s">
        <v>621</v>
      </c>
      <c r="BI841" s="2" t="s">
        <v>868</v>
      </c>
      <c r="BJ841" s="2" t="s">
        <v>3</v>
      </c>
      <c r="BK841" s="15" t="s">
        <v>0</v>
      </c>
      <c r="BL841" s="20">
        <v>137430.21</v>
      </c>
      <c r="BM841" s="15" t="s">
        <v>928</v>
      </c>
      <c r="BN841" s="20"/>
      <c r="BO841" s="21">
        <v>42254</v>
      </c>
      <c r="BP841" s="21">
        <v>47945</v>
      </c>
      <c r="BQ841" s="13" t="s">
        <v>1432</v>
      </c>
      <c r="BR841" s="13" t="s">
        <v>1723</v>
      </c>
      <c r="BS841" s="13" t="s">
        <v>1667</v>
      </c>
      <c r="BT841" s="13" t="s">
        <v>1667</v>
      </c>
      <c r="BU841" s="20">
        <v>0</v>
      </c>
      <c r="BV841" s="20">
        <v>0</v>
      </c>
      <c r="BW841" s="20">
        <v>0</v>
      </c>
    </row>
    <row r="842" spans="1:75" s="3" customFormat="1" ht="18.2" customHeight="1" x14ac:dyDescent="0.15">
      <c r="A842" s="6">
        <v>839</v>
      </c>
      <c r="B842" s="7" t="s">
        <v>609</v>
      </c>
      <c r="C842" s="7" t="s">
        <v>34</v>
      </c>
      <c r="D842" s="8">
        <v>45385</v>
      </c>
      <c r="E842" s="9" t="s">
        <v>1276</v>
      </c>
      <c r="F842" s="10">
        <v>0</v>
      </c>
      <c r="G842" s="10">
        <v>0</v>
      </c>
      <c r="H842" s="1">
        <v>196752.25</v>
      </c>
      <c r="I842" s="1">
        <v>0</v>
      </c>
      <c r="J842" s="1">
        <v>0</v>
      </c>
      <c r="K842" s="1">
        <v>196752.25</v>
      </c>
      <c r="L842" s="1">
        <v>1681.87</v>
      </c>
      <c r="M842" s="1">
        <v>0</v>
      </c>
      <c r="N842" s="1">
        <v>0</v>
      </c>
      <c r="O842" s="1">
        <v>1681.87</v>
      </c>
      <c r="P842" s="1">
        <v>0</v>
      </c>
      <c r="Q842" s="1">
        <v>0</v>
      </c>
      <c r="R842" s="1">
        <v>195070.38</v>
      </c>
      <c r="S842" s="1">
        <v>0</v>
      </c>
      <c r="T842" s="1">
        <v>1639.6</v>
      </c>
      <c r="U842" s="1">
        <v>0</v>
      </c>
      <c r="V842" s="1">
        <v>0</v>
      </c>
      <c r="W842" s="1">
        <v>1639.6</v>
      </c>
      <c r="X842" s="1">
        <v>0</v>
      </c>
      <c r="Y842" s="1">
        <v>0</v>
      </c>
      <c r="Z842" s="1">
        <v>0</v>
      </c>
      <c r="AA842" s="1">
        <v>0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161.16</v>
      </c>
      <c r="AI842" s="1">
        <v>0</v>
      </c>
      <c r="AJ842" s="1">
        <v>0</v>
      </c>
      <c r="AK842" s="1">
        <v>0</v>
      </c>
      <c r="AL842" s="1">
        <v>0</v>
      </c>
      <c r="AM842" s="1">
        <v>0</v>
      </c>
      <c r="AN842" s="1">
        <v>0</v>
      </c>
      <c r="AO842" s="1">
        <v>0</v>
      </c>
      <c r="AP842" s="1">
        <v>0</v>
      </c>
      <c r="AQ842" s="1">
        <v>0</v>
      </c>
      <c r="AR842" s="1">
        <v>0</v>
      </c>
      <c r="AS842" s="1">
        <v>0</v>
      </c>
      <c r="AT842" s="1">
        <f t="shared" si="13"/>
        <v>3482.63</v>
      </c>
      <c r="AU842" s="1">
        <v>0</v>
      </c>
      <c r="AV842" s="1">
        <v>0</v>
      </c>
      <c r="AW842" s="11">
        <v>81</v>
      </c>
      <c r="AX842" s="11">
        <v>184</v>
      </c>
      <c r="AY842" s="1">
        <v>302944.65999999997</v>
      </c>
      <c r="AZ842" s="1">
        <v>302944.65999999997</v>
      </c>
      <c r="BA842" s="12">
        <v>85</v>
      </c>
      <c r="BB842" s="12">
        <v>54.732710258038601</v>
      </c>
      <c r="BC842" s="12">
        <v>10</v>
      </c>
      <c r="BD842" s="12"/>
      <c r="BE842" s="9" t="s">
        <v>1523</v>
      </c>
      <c r="BF842" s="6"/>
      <c r="BG842" s="9" t="s">
        <v>620</v>
      </c>
      <c r="BH842" s="9" t="s">
        <v>621</v>
      </c>
      <c r="BI842" s="9" t="s">
        <v>868</v>
      </c>
      <c r="BJ842" s="9" t="s">
        <v>3</v>
      </c>
      <c r="BK842" s="7" t="s">
        <v>0</v>
      </c>
      <c r="BL842" s="12">
        <v>195070.38</v>
      </c>
      <c r="BM842" s="7" t="s">
        <v>928</v>
      </c>
      <c r="BN842" s="12"/>
      <c r="BO842" s="13">
        <v>42255</v>
      </c>
      <c r="BP842" s="13">
        <v>47856</v>
      </c>
      <c r="BQ842" s="13" t="s">
        <v>1432</v>
      </c>
      <c r="BR842" s="13" t="s">
        <v>1723</v>
      </c>
      <c r="BS842" s="13" t="s">
        <v>1667</v>
      </c>
      <c r="BT842" s="13" t="s">
        <v>1667</v>
      </c>
      <c r="BU842" s="12">
        <v>0</v>
      </c>
      <c r="BV842" s="12">
        <v>0</v>
      </c>
      <c r="BW842" s="12">
        <v>0</v>
      </c>
    </row>
    <row r="843" spans="1:75" s="3" customFormat="1" ht="18.2" customHeight="1" x14ac:dyDescent="0.15">
      <c r="A843" s="14">
        <v>840</v>
      </c>
      <c r="B843" s="15" t="s">
        <v>609</v>
      </c>
      <c r="C843" s="15" t="s">
        <v>34</v>
      </c>
      <c r="D843" s="16">
        <v>45385</v>
      </c>
      <c r="E843" s="2" t="s">
        <v>1589</v>
      </c>
      <c r="F843" s="17">
        <v>0</v>
      </c>
      <c r="G843" s="17">
        <v>0</v>
      </c>
      <c r="H843" s="18">
        <v>209215.56</v>
      </c>
      <c r="I843" s="18">
        <v>0</v>
      </c>
      <c r="J843" s="18">
        <v>0</v>
      </c>
      <c r="K843" s="18">
        <v>209215.56</v>
      </c>
      <c r="L843" s="18">
        <v>2093.64</v>
      </c>
      <c r="M843" s="18">
        <v>0</v>
      </c>
      <c r="N843" s="18">
        <v>0</v>
      </c>
      <c r="O843" s="18">
        <v>2093.64</v>
      </c>
      <c r="P843" s="18">
        <v>0</v>
      </c>
      <c r="Q843" s="18">
        <v>0</v>
      </c>
      <c r="R843" s="18">
        <v>207121.92000000001</v>
      </c>
      <c r="S843" s="18">
        <v>0</v>
      </c>
      <c r="T843" s="18">
        <v>1743.46</v>
      </c>
      <c r="U843" s="18">
        <v>0</v>
      </c>
      <c r="V843" s="18">
        <v>0</v>
      </c>
      <c r="W843" s="18">
        <v>1743.46</v>
      </c>
      <c r="X843" s="18">
        <v>0</v>
      </c>
      <c r="Y843" s="18">
        <v>0</v>
      </c>
      <c r="Z843" s="18">
        <v>0</v>
      </c>
      <c r="AA843" s="18">
        <v>0</v>
      </c>
      <c r="AB843" s="18">
        <v>0</v>
      </c>
      <c r="AC843" s="18">
        <v>0</v>
      </c>
      <c r="AD843" s="18">
        <v>0</v>
      </c>
      <c r="AE843" s="18">
        <v>0</v>
      </c>
      <c r="AF843" s="18">
        <v>0</v>
      </c>
      <c r="AG843" s="18">
        <v>0</v>
      </c>
      <c r="AH843" s="18">
        <v>158.33000000000001</v>
      </c>
      <c r="AI843" s="18">
        <v>0</v>
      </c>
      <c r="AJ843" s="18">
        <v>0</v>
      </c>
      <c r="AK843" s="18">
        <v>0</v>
      </c>
      <c r="AL843" s="18">
        <v>0</v>
      </c>
      <c r="AM843" s="18">
        <v>0</v>
      </c>
      <c r="AN843" s="18">
        <v>0</v>
      </c>
      <c r="AO843" s="18">
        <v>0</v>
      </c>
      <c r="AP843" s="18">
        <v>0</v>
      </c>
      <c r="AQ843" s="18">
        <v>0</v>
      </c>
      <c r="AR843" s="18">
        <v>0</v>
      </c>
      <c r="AS843" s="18">
        <v>0.43</v>
      </c>
      <c r="AT843" s="1">
        <f t="shared" si="13"/>
        <v>3995</v>
      </c>
      <c r="AU843" s="18">
        <v>0</v>
      </c>
      <c r="AV843" s="18">
        <v>0</v>
      </c>
      <c r="AW843" s="19">
        <v>72</v>
      </c>
      <c r="AX843" s="19">
        <v>121</v>
      </c>
      <c r="AY843" s="18">
        <v>328000</v>
      </c>
      <c r="AZ843" s="18">
        <v>274099.95</v>
      </c>
      <c r="BA843" s="20">
        <v>90</v>
      </c>
      <c r="BB843" s="20">
        <v>68.007939439609501</v>
      </c>
      <c r="BC843" s="20">
        <v>10</v>
      </c>
      <c r="BD843" s="20"/>
      <c r="BE843" s="2" t="s">
        <v>1523</v>
      </c>
      <c r="BF843" s="14"/>
      <c r="BG843" s="2" t="s">
        <v>641</v>
      </c>
      <c r="BH843" s="2" t="s">
        <v>642</v>
      </c>
      <c r="BI843" s="2" t="s">
        <v>703</v>
      </c>
      <c r="BJ843" s="2" t="s">
        <v>3</v>
      </c>
      <c r="BK843" s="15" t="s">
        <v>0</v>
      </c>
      <c r="BL843" s="20">
        <v>207121.92000000001</v>
      </c>
      <c r="BM843" s="15" t="s">
        <v>928</v>
      </c>
      <c r="BN843" s="20"/>
      <c r="BO843" s="21">
        <v>43914</v>
      </c>
      <c r="BP843" s="21">
        <v>47597</v>
      </c>
      <c r="BQ843" s="13" t="s">
        <v>1432</v>
      </c>
      <c r="BR843" s="13" t="s">
        <v>1723</v>
      </c>
      <c r="BS843" s="13" t="s">
        <v>1667</v>
      </c>
      <c r="BT843" s="13" t="s">
        <v>1667</v>
      </c>
      <c r="BU843" s="20">
        <v>0</v>
      </c>
      <c r="BV843" s="20">
        <v>0</v>
      </c>
      <c r="BW843" s="20">
        <v>0</v>
      </c>
    </row>
    <row r="844" spans="1:75" s="3" customFormat="1" ht="18.2" customHeight="1" x14ac:dyDescent="0.15">
      <c r="A844" s="6">
        <v>841</v>
      </c>
      <c r="B844" s="7" t="s">
        <v>609</v>
      </c>
      <c r="C844" s="7" t="s">
        <v>34</v>
      </c>
      <c r="D844" s="8">
        <v>45385</v>
      </c>
      <c r="E844" s="9" t="s">
        <v>1277</v>
      </c>
      <c r="F844" s="10">
        <v>0</v>
      </c>
      <c r="G844" s="10">
        <v>0</v>
      </c>
      <c r="H844" s="1">
        <v>291916.82</v>
      </c>
      <c r="I844" s="1">
        <v>2406.9299999999998</v>
      </c>
      <c r="J844" s="1">
        <v>0</v>
      </c>
      <c r="K844" s="1">
        <v>294323.75</v>
      </c>
      <c r="L844" s="1">
        <v>2425.06</v>
      </c>
      <c r="M844" s="1">
        <v>0</v>
      </c>
      <c r="N844" s="1">
        <v>2406.9299999999998</v>
      </c>
      <c r="O844" s="1">
        <v>2425.06</v>
      </c>
      <c r="P844" s="1">
        <v>0</v>
      </c>
      <c r="Q844" s="1">
        <v>0</v>
      </c>
      <c r="R844" s="1">
        <v>289491.76</v>
      </c>
      <c r="S844" s="1">
        <v>2217.2399999999998</v>
      </c>
      <c r="T844" s="1">
        <v>2199.11</v>
      </c>
      <c r="U844" s="1">
        <v>0</v>
      </c>
      <c r="V844" s="1">
        <v>2217.2399999999998</v>
      </c>
      <c r="W844" s="1">
        <v>2199.11</v>
      </c>
      <c r="X844" s="1">
        <v>0</v>
      </c>
      <c r="Y844" s="1">
        <v>0</v>
      </c>
      <c r="Z844" s="1">
        <v>0</v>
      </c>
      <c r="AA844" s="1">
        <v>0</v>
      </c>
      <c r="AB844" s="1">
        <v>0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239.4</v>
      </c>
      <c r="AI844" s="1">
        <v>0</v>
      </c>
      <c r="AJ844" s="1">
        <v>0</v>
      </c>
      <c r="AK844" s="1">
        <v>0</v>
      </c>
      <c r="AL844" s="1">
        <v>350</v>
      </c>
      <c r="AM844" s="1">
        <v>0</v>
      </c>
      <c r="AN844" s="1">
        <v>0</v>
      </c>
      <c r="AO844" s="1">
        <v>70.52</v>
      </c>
      <c r="AP844" s="1">
        <v>91.74</v>
      </c>
      <c r="AQ844" s="1">
        <v>0</v>
      </c>
      <c r="AR844" s="1">
        <v>0</v>
      </c>
      <c r="AS844" s="1">
        <v>0</v>
      </c>
      <c r="AT844" s="1">
        <f t="shared" si="13"/>
        <v>10000</v>
      </c>
      <c r="AU844" s="1">
        <v>0</v>
      </c>
      <c r="AV844" s="1">
        <v>0</v>
      </c>
      <c r="AW844" s="11">
        <v>85</v>
      </c>
      <c r="AX844" s="11">
        <v>188</v>
      </c>
      <c r="AY844" s="1">
        <v>450000</v>
      </c>
      <c r="AZ844" s="1">
        <v>449999.99</v>
      </c>
      <c r="BA844" s="12">
        <v>90</v>
      </c>
      <c r="BB844" s="12">
        <v>57.898353286630098</v>
      </c>
      <c r="BC844" s="12">
        <v>9.0399999999999991</v>
      </c>
      <c r="BD844" s="12"/>
      <c r="BE844" s="9" t="s">
        <v>1521</v>
      </c>
      <c r="BF844" s="6"/>
      <c r="BG844" s="9" t="s">
        <v>555</v>
      </c>
      <c r="BH844" s="9" t="s">
        <v>869</v>
      </c>
      <c r="BI844" s="9" t="s">
        <v>870</v>
      </c>
      <c r="BJ844" s="9" t="s">
        <v>3</v>
      </c>
      <c r="BK844" s="7" t="s">
        <v>0</v>
      </c>
      <c r="BL844" s="12">
        <v>289491.76</v>
      </c>
      <c r="BM844" s="7" t="s">
        <v>928</v>
      </c>
      <c r="BN844" s="12"/>
      <c r="BO844" s="13">
        <v>42272</v>
      </c>
      <c r="BP844" s="13">
        <v>47993</v>
      </c>
      <c r="BQ844" s="13" t="s">
        <v>1434</v>
      </c>
      <c r="BR844" s="13" t="s">
        <v>1726</v>
      </c>
      <c r="BS844" s="13" t="s">
        <v>1667</v>
      </c>
      <c r="BT844" s="13" t="s">
        <v>1667</v>
      </c>
      <c r="BU844" s="12">
        <v>0</v>
      </c>
      <c r="BV844" s="12">
        <v>0</v>
      </c>
      <c r="BW844" s="12">
        <v>0</v>
      </c>
    </row>
    <row r="845" spans="1:75" s="3" customFormat="1" ht="18.2" customHeight="1" x14ac:dyDescent="0.15">
      <c r="A845" s="14">
        <v>842</v>
      </c>
      <c r="B845" s="15" t="s">
        <v>609</v>
      </c>
      <c r="C845" s="15" t="s">
        <v>34</v>
      </c>
      <c r="D845" s="16">
        <v>45385</v>
      </c>
      <c r="E845" s="2" t="s">
        <v>1278</v>
      </c>
      <c r="F845" s="17">
        <v>0</v>
      </c>
      <c r="G845" s="17">
        <v>0</v>
      </c>
      <c r="H845" s="18">
        <v>295405.55</v>
      </c>
      <c r="I845" s="18">
        <v>0</v>
      </c>
      <c r="J845" s="18">
        <v>0</v>
      </c>
      <c r="K845" s="18">
        <v>295405.55</v>
      </c>
      <c r="L845" s="18">
        <v>2358.0700000000002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295405.55</v>
      </c>
      <c r="S845" s="18">
        <v>0</v>
      </c>
      <c r="T845" s="18">
        <v>2183.54</v>
      </c>
      <c r="U845" s="18">
        <v>0</v>
      </c>
      <c r="V845" s="18">
        <v>0</v>
      </c>
      <c r="W845" s="18">
        <v>0</v>
      </c>
      <c r="X845" s="18">
        <v>0</v>
      </c>
      <c r="Y845" s="18">
        <v>0</v>
      </c>
      <c r="Z845" s="18">
        <v>2183.54</v>
      </c>
      <c r="AA845" s="18">
        <v>0</v>
      </c>
      <c r="AB845" s="18">
        <v>0</v>
      </c>
      <c r="AC845" s="18">
        <v>0</v>
      </c>
      <c r="AD845" s="18">
        <v>0</v>
      </c>
      <c r="AE845" s="18">
        <v>0</v>
      </c>
      <c r="AF845" s="18">
        <v>0</v>
      </c>
      <c r="AG845" s="18">
        <v>0</v>
      </c>
      <c r="AH845" s="18">
        <v>0</v>
      </c>
      <c r="AI845" s="18">
        <v>0</v>
      </c>
      <c r="AJ845" s="18">
        <v>0</v>
      </c>
      <c r="AK845" s="18">
        <v>0</v>
      </c>
      <c r="AL845" s="18">
        <v>0</v>
      </c>
      <c r="AM845" s="18">
        <v>0</v>
      </c>
      <c r="AN845" s="18">
        <v>0</v>
      </c>
      <c r="AO845" s="18">
        <v>0</v>
      </c>
      <c r="AP845" s="18">
        <v>0</v>
      </c>
      <c r="AQ845" s="18">
        <v>0</v>
      </c>
      <c r="AR845" s="18">
        <v>0</v>
      </c>
      <c r="AS845" s="18">
        <v>0</v>
      </c>
      <c r="AT845" s="1">
        <f t="shared" si="13"/>
        <v>0</v>
      </c>
      <c r="AU845" s="18">
        <v>2358.0700000000002</v>
      </c>
      <c r="AV845" s="18">
        <v>2183.54</v>
      </c>
      <c r="AW845" s="19">
        <v>88</v>
      </c>
      <c r="AX845" s="19">
        <v>191</v>
      </c>
      <c r="AY845" s="18">
        <v>450000</v>
      </c>
      <c r="AZ845" s="18">
        <v>450000</v>
      </c>
      <c r="BA845" s="20">
        <v>83.73</v>
      </c>
      <c r="BB845" s="20">
        <v>54.965126003333303</v>
      </c>
      <c r="BC845" s="20">
        <v>8.8699999999999992</v>
      </c>
      <c r="BD845" s="20"/>
      <c r="BE845" s="2" t="s">
        <v>1523</v>
      </c>
      <c r="BF845" s="14"/>
      <c r="BG845" s="2" t="s">
        <v>555</v>
      </c>
      <c r="BH845" s="2" t="s">
        <v>869</v>
      </c>
      <c r="BI845" s="2" t="s">
        <v>870</v>
      </c>
      <c r="BJ845" s="2" t="s">
        <v>3</v>
      </c>
      <c r="BK845" s="15" t="s">
        <v>0</v>
      </c>
      <c r="BL845" s="20">
        <v>295405.55</v>
      </c>
      <c r="BM845" s="15" t="s">
        <v>928</v>
      </c>
      <c r="BN845" s="20"/>
      <c r="BO845" s="21">
        <v>42272</v>
      </c>
      <c r="BP845" s="21">
        <v>48085</v>
      </c>
      <c r="BQ845" s="13" t="s">
        <v>1432</v>
      </c>
      <c r="BR845" s="13" t="s">
        <v>1723</v>
      </c>
      <c r="BS845" s="13" t="s">
        <v>1667</v>
      </c>
      <c r="BT845" s="13" t="s">
        <v>1667</v>
      </c>
      <c r="BU845" s="20">
        <v>239.4</v>
      </c>
      <c r="BV845" s="20">
        <v>0</v>
      </c>
      <c r="BW845" s="20">
        <v>0</v>
      </c>
    </row>
    <row r="846" spans="1:75" s="3" customFormat="1" ht="18.2" customHeight="1" x14ac:dyDescent="0.15">
      <c r="A846" s="6">
        <v>843</v>
      </c>
      <c r="B846" s="7" t="s">
        <v>609</v>
      </c>
      <c r="C846" s="7" t="s">
        <v>34</v>
      </c>
      <c r="D846" s="8">
        <v>45385</v>
      </c>
      <c r="E846" s="9" t="s">
        <v>1564</v>
      </c>
      <c r="F846" s="10">
        <v>0</v>
      </c>
      <c r="G846" s="10">
        <v>0</v>
      </c>
      <c r="H846" s="1">
        <v>159660.38</v>
      </c>
      <c r="I846" s="1">
        <v>0</v>
      </c>
      <c r="J846" s="1">
        <v>0</v>
      </c>
      <c r="K846" s="1">
        <v>159660.38</v>
      </c>
      <c r="L846" s="1">
        <v>1398.28</v>
      </c>
      <c r="M846" s="1">
        <v>0</v>
      </c>
      <c r="N846" s="1">
        <v>0</v>
      </c>
      <c r="O846" s="1">
        <v>1398.28</v>
      </c>
      <c r="P846" s="1">
        <v>0</v>
      </c>
      <c r="Q846" s="1">
        <v>0</v>
      </c>
      <c r="R846" s="1">
        <v>158262.1</v>
      </c>
      <c r="S846" s="1">
        <v>0</v>
      </c>
      <c r="T846" s="1">
        <v>1303.8900000000001</v>
      </c>
      <c r="U846" s="1">
        <v>0</v>
      </c>
      <c r="V846" s="1">
        <v>0</v>
      </c>
      <c r="W846" s="1">
        <v>1303.8900000000001</v>
      </c>
      <c r="X846" s="1">
        <v>0</v>
      </c>
      <c r="Y846" s="1">
        <v>0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110.23</v>
      </c>
      <c r="AI846" s="1">
        <v>0</v>
      </c>
      <c r="AJ846" s="1">
        <v>0</v>
      </c>
      <c r="AK846" s="1">
        <v>0</v>
      </c>
      <c r="AL846" s="1">
        <v>0</v>
      </c>
      <c r="AM846" s="1">
        <v>0</v>
      </c>
      <c r="AN846" s="1">
        <v>0</v>
      </c>
      <c r="AO846" s="1">
        <v>0</v>
      </c>
      <c r="AP846" s="1">
        <v>564.4</v>
      </c>
      <c r="AQ846" s="1">
        <v>0</v>
      </c>
      <c r="AR846" s="1">
        <v>376.8</v>
      </c>
      <c r="AS846" s="1">
        <v>0</v>
      </c>
      <c r="AT846" s="1">
        <f t="shared" si="13"/>
        <v>3000</v>
      </c>
      <c r="AU846" s="1">
        <v>0</v>
      </c>
      <c r="AV846" s="1">
        <v>0</v>
      </c>
      <c r="AW846" s="11">
        <v>80</v>
      </c>
      <c r="AX846" s="11">
        <v>133</v>
      </c>
      <c r="AY846" s="1">
        <v>207210.65</v>
      </c>
      <c r="AZ846" s="1">
        <v>207210.65</v>
      </c>
      <c r="BA846" s="12">
        <v>75</v>
      </c>
      <c r="BB846" s="12">
        <v>57.283047468843897</v>
      </c>
      <c r="BC846" s="12">
        <v>9.8000000000000007</v>
      </c>
      <c r="BD846" s="12"/>
      <c r="BE846" s="9" t="s">
        <v>1523</v>
      </c>
      <c r="BF846" s="6"/>
      <c r="BG846" s="9" t="s">
        <v>641</v>
      </c>
      <c r="BH846" s="9" t="s">
        <v>856</v>
      </c>
      <c r="BI846" s="9" t="s">
        <v>885</v>
      </c>
      <c r="BJ846" s="9" t="s">
        <v>3</v>
      </c>
      <c r="BK846" s="7" t="s">
        <v>0</v>
      </c>
      <c r="BL846" s="12">
        <v>158262.1</v>
      </c>
      <c r="BM846" s="7" t="s">
        <v>928</v>
      </c>
      <c r="BN846" s="12"/>
      <c r="BO846" s="13">
        <v>43791</v>
      </c>
      <c r="BP846" s="13">
        <v>47839</v>
      </c>
      <c r="BQ846" s="13" t="s">
        <v>1434</v>
      </c>
      <c r="BR846" s="13" t="s">
        <v>1726</v>
      </c>
      <c r="BS846" s="13" t="s">
        <v>1667</v>
      </c>
      <c r="BT846" s="13" t="s">
        <v>1667</v>
      </c>
      <c r="BU846" s="12">
        <v>0</v>
      </c>
      <c r="BV846" s="12">
        <v>0</v>
      </c>
      <c r="BW846" s="12">
        <v>0</v>
      </c>
    </row>
    <row r="847" spans="1:75" s="3" customFormat="1" ht="18.2" customHeight="1" x14ac:dyDescent="0.15">
      <c r="A847" s="14">
        <v>844</v>
      </c>
      <c r="B847" s="15" t="s">
        <v>609</v>
      </c>
      <c r="C847" s="15" t="s">
        <v>34</v>
      </c>
      <c r="D847" s="16">
        <v>45385</v>
      </c>
      <c r="E847" s="2" t="s">
        <v>1279</v>
      </c>
      <c r="F847" s="17">
        <v>0</v>
      </c>
      <c r="G847" s="17">
        <v>0</v>
      </c>
      <c r="H847" s="18">
        <v>120573.72</v>
      </c>
      <c r="I847" s="18">
        <v>0</v>
      </c>
      <c r="J847" s="18">
        <v>0</v>
      </c>
      <c r="K847" s="18">
        <v>120573.72</v>
      </c>
      <c r="L847" s="18">
        <v>1200.7</v>
      </c>
      <c r="M847" s="18">
        <v>0</v>
      </c>
      <c r="N847" s="18">
        <v>0</v>
      </c>
      <c r="O847" s="18">
        <v>1200.7</v>
      </c>
      <c r="P847" s="18">
        <v>0</v>
      </c>
      <c r="Q847" s="18">
        <v>0</v>
      </c>
      <c r="R847" s="18">
        <v>119373.02</v>
      </c>
      <c r="S847" s="18">
        <v>0</v>
      </c>
      <c r="T847" s="18">
        <v>964.59</v>
      </c>
      <c r="U847" s="18">
        <v>0</v>
      </c>
      <c r="V847" s="18">
        <v>0</v>
      </c>
      <c r="W847" s="18">
        <v>964.59</v>
      </c>
      <c r="X847" s="18">
        <v>0</v>
      </c>
      <c r="Y847" s="18">
        <v>0</v>
      </c>
      <c r="Z847" s="18">
        <v>0</v>
      </c>
      <c r="AA847" s="18">
        <v>0</v>
      </c>
      <c r="AB847" s="18">
        <v>0</v>
      </c>
      <c r="AC847" s="18">
        <v>0</v>
      </c>
      <c r="AD847" s="18">
        <v>0</v>
      </c>
      <c r="AE847" s="18">
        <v>0</v>
      </c>
      <c r="AF847" s="18">
        <v>0</v>
      </c>
      <c r="AG847" s="18">
        <v>0</v>
      </c>
      <c r="AH847" s="18">
        <v>105.02</v>
      </c>
      <c r="AI847" s="18">
        <v>0</v>
      </c>
      <c r="AJ847" s="18">
        <v>0</v>
      </c>
      <c r="AK847" s="18">
        <v>0</v>
      </c>
      <c r="AL847" s="18">
        <v>0</v>
      </c>
      <c r="AM847" s="18">
        <v>0</v>
      </c>
      <c r="AN847" s="18">
        <v>0</v>
      </c>
      <c r="AO847" s="18">
        <v>0</v>
      </c>
      <c r="AP847" s="18">
        <v>0.83</v>
      </c>
      <c r="AQ847" s="18">
        <v>0</v>
      </c>
      <c r="AR847" s="18">
        <v>0.14000000000000001</v>
      </c>
      <c r="AS847" s="18">
        <v>0</v>
      </c>
      <c r="AT847" s="1">
        <f t="shared" si="13"/>
        <v>2271</v>
      </c>
      <c r="AU847" s="18">
        <v>0</v>
      </c>
      <c r="AV847" s="18">
        <v>0</v>
      </c>
      <c r="AW847" s="19">
        <v>73</v>
      </c>
      <c r="AX847" s="19">
        <v>176</v>
      </c>
      <c r="AY847" s="18">
        <v>197396.2</v>
      </c>
      <c r="AZ847" s="18">
        <v>197396.2</v>
      </c>
      <c r="BA847" s="20">
        <v>90</v>
      </c>
      <c r="BB847" s="20">
        <v>54.426436780444597</v>
      </c>
      <c r="BC847" s="20">
        <v>9.6</v>
      </c>
      <c r="BD847" s="20"/>
      <c r="BE847" s="2" t="s">
        <v>1523</v>
      </c>
      <c r="BF847" s="14"/>
      <c r="BG847" s="2" t="s">
        <v>591</v>
      </c>
      <c r="BH847" s="2" t="s">
        <v>592</v>
      </c>
      <c r="BI847" s="2" t="s">
        <v>874</v>
      </c>
      <c r="BJ847" s="2" t="s">
        <v>3</v>
      </c>
      <c r="BK847" s="15" t="s">
        <v>0</v>
      </c>
      <c r="BL847" s="20">
        <v>119373.02</v>
      </c>
      <c r="BM847" s="15" t="s">
        <v>928</v>
      </c>
      <c r="BN847" s="20"/>
      <c r="BO847" s="21">
        <v>42262</v>
      </c>
      <c r="BP847" s="21">
        <v>47618</v>
      </c>
      <c r="BQ847" s="13" t="s">
        <v>1432</v>
      </c>
      <c r="BR847" s="13" t="s">
        <v>1723</v>
      </c>
      <c r="BS847" s="13" t="s">
        <v>1667</v>
      </c>
      <c r="BT847" s="13" t="s">
        <v>1667</v>
      </c>
      <c r="BU847" s="20">
        <v>0</v>
      </c>
      <c r="BV847" s="20">
        <v>0</v>
      </c>
      <c r="BW847" s="20">
        <v>0</v>
      </c>
    </row>
    <row r="848" spans="1:75" s="3" customFormat="1" ht="18.2" customHeight="1" x14ac:dyDescent="0.15">
      <c r="A848" s="6">
        <v>845</v>
      </c>
      <c r="B848" s="7" t="s">
        <v>609</v>
      </c>
      <c r="C848" s="7" t="s">
        <v>34</v>
      </c>
      <c r="D848" s="8">
        <v>45385</v>
      </c>
      <c r="E848" s="9" t="s">
        <v>1280</v>
      </c>
      <c r="F848" s="10">
        <v>0</v>
      </c>
      <c r="G848" s="10">
        <v>0</v>
      </c>
      <c r="H848" s="1">
        <v>117452.45</v>
      </c>
      <c r="I848" s="1">
        <v>1203.06</v>
      </c>
      <c r="J848" s="1">
        <v>0</v>
      </c>
      <c r="K848" s="1">
        <v>118655.51</v>
      </c>
      <c r="L848" s="1">
        <v>1212.68</v>
      </c>
      <c r="M848" s="1">
        <v>0</v>
      </c>
      <c r="N848" s="1">
        <v>1203.06</v>
      </c>
      <c r="O848" s="1">
        <v>1212.68</v>
      </c>
      <c r="P848" s="1">
        <v>0</v>
      </c>
      <c r="Q848" s="1">
        <v>0</v>
      </c>
      <c r="R848" s="1">
        <v>116239.77</v>
      </c>
      <c r="S848" s="1">
        <v>949.24</v>
      </c>
      <c r="T848" s="1">
        <v>939.62</v>
      </c>
      <c r="U848" s="1">
        <v>0</v>
      </c>
      <c r="V848" s="1">
        <v>949.24</v>
      </c>
      <c r="W848" s="1">
        <v>939.62</v>
      </c>
      <c r="X848" s="1">
        <v>0</v>
      </c>
      <c r="Y848" s="1">
        <v>0</v>
      </c>
      <c r="Z848" s="1">
        <v>0</v>
      </c>
      <c r="AA848" s="1">
        <v>0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103.76</v>
      </c>
      <c r="AI848" s="1">
        <v>0</v>
      </c>
      <c r="AJ848" s="1">
        <v>0</v>
      </c>
      <c r="AK848" s="1">
        <v>0</v>
      </c>
      <c r="AL848" s="1">
        <v>350</v>
      </c>
      <c r="AM848" s="1">
        <v>0</v>
      </c>
      <c r="AN848" s="1">
        <v>0</v>
      </c>
      <c r="AO848" s="1">
        <v>56.38</v>
      </c>
      <c r="AP848" s="1">
        <v>85.26</v>
      </c>
      <c r="AQ848" s="1">
        <v>0</v>
      </c>
      <c r="AR848" s="1">
        <v>0</v>
      </c>
      <c r="AS848" s="1">
        <v>0</v>
      </c>
      <c r="AT848" s="1">
        <f t="shared" si="13"/>
        <v>4900</v>
      </c>
      <c r="AU848" s="1">
        <v>0</v>
      </c>
      <c r="AV848" s="1">
        <v>0</v>
      </c>
      <c r="AW848" s="11">
        <v>71</v>
      </c>
      <c r="AX848" s="11">
        <v>174</v>
      </c>
      <c r="AY848" s="1">
        <v>195041.49</v>
      </c>
      <c r="AZ848" s="1">
        <v>195041.49</v>
      </c>
      <c r="BA848" s="12">
        <v>90</v>
      </c>
      <c r="BB848" s="12">
        <v>53.637712160627999</v>
      </c>
      <c r="BC848" s="12">
        <v>9.6</v>
      </c>
      <c r="BD848" s="12"/>
      <c r="BE848" s="9" t="s">
        <v>1523</v>
      </c>
      <c r="BF848" s="6"/>
      <c r="BG848" s="9" t="s">
        <v>537</v>
      </c>
      <c r="BH848" s="9" t="s">
        <v>942</v>
      </c>
      <c r="BI848" s="9" t="s">
        <v>943</v>
      </c>
      <c r="BJ848" s="9" t="s">
        <v>3</v>
      </c>
      <c r="BK848" s="7" t="s">
        <v>0</v>
      </c>
      <c r="BL848" s="12">
        <v>116239.77</v>
      </c>
      <c r="BM848" s="7" t="s">
        <v>928</v>
      </c>
      <c r="BN848" s="12"/>
      <c r="BO848" s="13">
        <v>42262</v>
      </c>
      <c r="BP848" s="13">
        <v>47557</v>
      </c>
      <c r="BQ848" s="13" t="s">
        <v>1432</v>
      </c>
      <c r="BR848" s="13" t="s">
        <v>1723</v>
      </c>
      <c r="BS848" s="13" t="s">
        <v>1667</v>
      </c>
      <c r="BT848" s="13" t="s">
        <v>1667</v>
      </c>
      <c r="BU848" s="12">
        <v>0</v>
      </c>
      <c r="BV848" s="12">
        <v>0</v>
      </c>
      <c r="BW848" s="12">
        <v>0</v>
      </c>
    </row>
    <row r="849" spans="1:75" s="3" customFormat="1" ht="18.2" customHeight="1" x14ac:dyDescent="0.15">
      <c r="A849" s="14">
        <v>846</v>
      </c>
      <c r="B849" s="15" t="s">
        <v>609</v>
      </c>
      <c r="C849" s="15" t="s">
        <v>34</v>
      </c>
      <c r="D849" s="16">
        <v>45385</v>
      </c>
      <c r="E849" s="2" t="s">
        <v>1281</v>
      </c>
      <c r="F849" s="17">
        <v>0</v>
      </c>
      <c r="G849" s="17">
        <v>0</v>
      </c>
      <c r="H849" s="18">
        <v>103754.7</v>
      </c>
      <c r="I849" s="18">
        <v>0</v>
      </c>
      <c r="J849" s="18">
        <v>0</v>
      </c>
      <c r="K849" s="18">
        <v>103754.7</v>
      </c>
      <c r="L849" s="18">
        <v>869.55</v>
      </c>
      <c r="M849" s="18">
        <v>0</v>
      </c>
      <c r="N849" s="18">
        <v>0</v>
      </c>
      <c r="O849" s="18">
        <v>869.55</v>
      </c>
      <c r="P849" s="18">
        <v>0</v>
      </c>
      <c r="Q849" s="18">
        <v>0</v>
      </c>
      <c r="R849" s="18">
        <v>102885.15</v>
      </c>
      <c r="S849" s="18">
        <v>0</v>
      </c>
      <c r="T849" s="18">
        <v>600.04999999999995</v>
      </c>
      <c r="U849" s="18">
        <v>0</v>
      </c>
      <c r="V849" s="18">
        <v>0</v>
      </c>
      <c r="W849" s="18">
        <v>600.04999999999995</v>
      </c>
      <c r="X849" s="18">
        <v>0</v>
      </c>
      <c r="Y849" s="18">
        <v>0</v>
      </c>
      <c r="Z849" s="18">
        <v>0</v>
      </c>
      <c r="AA849" s="18">
        <v>0</v>
      </c>
      <c r="AB849" s="18">
        <v>0</v>
      </c>
      <c r="AC849" s="18">
        <v>0</v>
      </c>
      <c r="AD849" s="18">
        <v>0</v>
      </c>
      <c r="AE849" s="18">
        <v>0</v>
      </c>
      <c r="AF849" s="18">
        <v>0</v>
      </c>
      <c r="AG849" s="18">
        <v>0</v>
      </c>
      <c r="AH849" s="18">
        <v>87.59</v>
      </c>
      <c r="AI849" s="18">
        <v>0</v>
      </c>
      <c r="AJ849" s="18">
        <v>0</v>
      </c>
      <c r="AK849" s="18">
        <v>0</v>
      </c>
      <c r="AL849" s="18">
        <v>0</v>
      </c>
      <c r="AM849" s="18">
        <v>0</v>
      </c>
      <c r="AN849" s="18">
        <v>0</v>
      </c>
      <c r="AO849" s="18">
        <v>0</v>
      </c>
      <c r="AP849" s="18">
        <v>0.62</v>
      </c>
      <c r="AQ849" s="18">
        <v>0</v>
      </c>
      <c r="AR849" s="18">
        <v>0.81</v>
      </c>
      <c r="AS849" s="18">
        <v>0</v>
      </c>
      <c r="AT849" s="1">
        <f t="shared" si="13"/>
        <v>1557</v>
      </c>
      <c r="AU849" s="18">
        <v>0</v>
      </c>
      <c r="AV849" s="18">
        <v>0</v>
      </c>
      <c r="AW849" s="19">
        <v>90</v>
      </c>
      <c r="AX849" s="19">
        <v>193</v>
      </c>
      <c r="AY849" s="18">
        <v>164631.12</v>
      </c>
      <c r="AZ849" s="18">
        <v>164631.12</v>
      </c>
      <c r="BA849" s="20">
        <v>90</v>
      </c>
      <c r="BB849" s="20">
        <v>56.244915906543099</v>
      </c>
      <c r="BC849" s="20">
        <v>6.94</v>
      </c>
      <c r="BD849" s="20"/>
      <c r="BE849" s="2" t="s">
        <v>1523</v>
      </c>
      <c r="BF849" s="14"/>
      <c r="BG849" s="2" t="s">
        <v>782</v>
      </c>
      <c r="BH849" s="2" t="s">
        <v>881</v>
      </c>
      <c r="BI849" s="2" t="s">
        <v>882</v>
      </c>
      <c r="BJ849" s="2" t="s">
        <v>3</v>
      </c>
      <c r="BK849" s="15" t="s">
        <v>0</v>
      </c>
      <c r="BL849" s="20">
        <v>102885.15</v>
      </c>
      <c r="BM849" s="15" t="s">
        <v>928</v>
      </c>
      <c r="BN849" s="20"/>
      <c r="BO849" s="21">
        <v>42262</v>
      </c>
      <c r="BP849" s="21">
        <v>48136</v>
      </c>
      <c r="BQ849" s="13" t="s">
        <v>1432</v>
      </c>
      <c r="BR849" s="13" t="s">
        <v>1723</v>
      </c>
      <c r="BS849" s="13" t="s">
        <v>1667</v>
      </c>
      <c r="BT849" s="13" t="s">
        <v>1667</v>
      </c>
      <c r="BU849" s="20">
        <v>0</v>
      </c>
      <c r="BV849" s="20">
        <v>0</v>
      </c>
      <c r="BW849" s="20">
        <v>0</v>
      </c>
    </row>
    <row r="850" spans="1:75" s="3" customFormat="1" ht="18.2" customHeight="1" x14ac:dyDescent="0.15">
      <c r="A850" s="6">
        <v>847</v>
      </c>
      <c r="B850" s="7" t="s">
        <v>609</v>
      </c>
      <c r="C850" s="7" t="s">
        <v>34</v>
      </c>
      <c r="D850" s="8">
        <v>45385</v>
      </c>
      <c r="E850" s="9" t="s">
        <v>1282</v>
      </c>
      <c r="F850" s="10">
        <v>0</v>
      </c>
      <c r="G850" s="10">
        <v>0</v>
      </c>
      <c r="H850" s="1">
        <v>223323.16</v>
      </c>
      <c r="I850" s="1">
        <v>0</v>
      </c>
      <c r="J850" s="1">
        <v>0</v>
      </c>
      <c r="K850" s="1">
        <v>223323.16</v>
      </c>
      <c r="L850" s="1">
        <v>1816.24</v>
      </c>
      <c r="M850" s="1">
        <v>0</v>
      </c>
      <c r="N850" s="1">
        <v>0</v>
      </c>
      <c r="O850" s="1">
        <v>1816.24</v>
      </c>
      <c r="P850" s="1">
        <v>0</v>
      </c>
      <c r="Q850" s="1">
        <v>0</v>
      </c>
      <c r="R850" s="1">
        <v>221506.92</v>
      </c>
      <c r="S850" s="1">
        <v>0</v>
      </c>
      <c r="T850" s="1">
        <v>1861.03</v>
      </c>
      <c r="U850" s="1">
        <v>0</v>
      </c>
      <c r="V850" s="1">
        <v>0</v>
      </c>
      <c r="W850" s="1">
        <v>1861.03</v>
      </c>
      <c r="X850" s="1">
        <v>0</v>
      </c>
      <c r="Y850" s="1">
        <v>0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179.82</v>
      </c>
      <c r="AI850" s="1">
        <v>0</v>
      </c>
      <c r="AJ850" s="1">
        <v>0</v>
      </c>
      <c r="AK850" s="1">
        <v>0</v>
      </c>
      <c r="AL850" s="1">
        <v>0</v>
      </c>
      <c r="AM850" s="1">
        <v>0</v>
      </c>
      <c r="AN850" s="1">
        <v>0</v>
      </c>
      <c r="AO850" s="1">
        <v>0</v>
      </c>
      <c r="AP850" s="1">
        <v>688.31</v>
      </c>
      <c r="AQ850" s="1">
        <v>0</v>
      </c>
      <c r="AR850" s="1">
        <v>545.4</v>
      </c>
      <c r="AS850" s="1">
        <v>0</v>
      </c>
      <c r="AT850" s="1">
        <f t="shared" si="13"/>
        <v>4000</v>
      </c>
      <c r="AU850" s="1">
        <v>0</v>
      </c>
      <c r="AV850" s="1">
        <v>0</v>
      </c>
      <c r="AW850" s="11">
        <v>84</v>
      </c>
      <c r="AX850" s="11">
        <v>187</v>
      </c>
      <c r="AY850" s="1">
        <v>338000</v>
      </c>
      <c r="AZ850" s="1">
        <v>338000</v>
      </c>
      <c r="BA850" s="12">
        <v>90</v>
      </c>
      <c r="BB850" s="12">
        <v>58.981132544378703</v>
      </c>
      <c r="BC850" s="12">
        <v>10</v>
      </c>
      <c r="BD850" s="12"/>
      <c r="BE850" s="9" t="s">
        <v>1523</v>
      </c>
      <c r="BF850" s="6"/>
      <c r="BG850" s="9" t="s">
        <v>662</v>
      </c>
      <c r="BH850" s="9" t="s">
        <v>663</v>
      </c>
      <c r="BI850" s="9" t="s">
        <v>944</v>
      </c>
      <c r="BJ850" s="9" t="s">
        <v>3</v>
      </c>
      <c r="BK850" s="7" t="s">
        <v>0</v>
      </c>
      <c r="BL850" s="12">
        <v>221506.92</v>
      </c>
      <c r="BM850" s="7" t="s">
        <v>928</v>
      </c>
      <c r="BN850" s="12"/>
      <c r="BO850" s="13">
        <v>42254</v>
      </c>
      <c r="BP850" s="13">
        <v>47945</v>
      </c>
      <c r="BQ850" s="13" t="s">
        <v>1432</v>
      </c>
      <c r="BR850" s="13" t="s">
        <v>1723</v>
      </c>
      <c r="BS850" s="13" t="s">
        <v>1667</v>
      </c>
      <c r="BT850" s="13" t="s">
        <v>1667</v>
      </c>
      <c r="BU850" s="12">
        <v>0</v>
      </c>
      <c r="BV850" s="12">
        <v>0</v>
      </c>
      <c r="BW850" s="12">
        <v>0</v>
      </c>
    </row>
    <row r="851" spans="1:75" s="3" customFormat="1" ht="18.2" customHeight="1" x14ac:dyDescent="0.15">
      <c r="A851" s="14">
        <v>848</v>
      </c>
      <c r="B851" s="15" t="s">
        <v>609</v>
      </c>
      <c r="C851" s="15" t="s">
        <v>34</v>
      </c>
      <c r="D851" s="16">
        <v>45385</v>
      </c>
      <c r="E851" s="2" t="s">
        <v>1283</v>
      </c>
      <c r="F851" s="17">
        <v>0</v>
      </c>
      <c r="G851" s="17">
        <v>0</v>
      </c>
      <c r="H851" s="18">
        <v>123608.84</v>
      </c>
      <c r="I851" s="18">
        <v>0</v>
      </c>
      <c r="J851" s="18">
        <v>0</v>
      </c>
      <c r="K851" s="18">
        <v>123608.84</v>
      </c>
      <c r="L851" s="18">
        <v>1188.0899999999999</v>
      </c>
      <c r="M851" s="18">
        <v>0</v>
      </c>
      <c r="N851" s="18">
        <v>0</v>
      </c>
      <c r="O851" s="18">
        <v>1188.0899999999999</v>
      </c>
      <c r="P851" s="18">
        <v>0</v>
      </c>
      <c r="Q851" s="18">
        <v>0</v>
      </c>
      <c r="R851" s="18">
        <v>122420.75</v>
      </c>
      <c r="S851" s="18">
        <v>0</v>
      </c>
      <c r="T851" s="18">
        <v>988.87</v>
      </c>
      <c r="U851" s="18">
        <v>0</v>
      </c>
      <c r="V851" s="18">
        <v>0</v>
      </c>
      <c r="W851" s="18">
        <v>988.87</v>
      </c>
      <c r="X851" s="18">
        <v>0</v>
      </c>
      <c r="Y851" s="18">
        <v>0</v>
      </c>
      <c r="Z851" s="18">
        <v>0</v>
      </c>
      <c r="AA851" s="18">
        <v>0</v>
      </c>
      <c r="AB851" s="18">
        <v>0</v>
      </c>
      <c r="AC851" s="18">
        <v>0</v>
      </c>
      <c r="AD851" s="18">
        <v>0</v>
      </c>
      <c r="AE851" s="18">
        <v>0</v>
      </c>
      <c r="AF851" s="18">
        <v>0</v>
      </c>
      <c r="AG851" s="18">
        <v>0</v>
      </c>
      <c r="AH851" s="18">
        <v>106.2</v>
      </c>
      <c r="AI851" s="18">
        <v>0</v>
      </c>
      <c r="AJ851" s="18">
        <v>0</v>
      </c>
      <c r="AK851" s="18">
        <v>0</v>
      </c>
      <c r="AL851" s="18">
        <v>0</v>
      </c>
      <c r="AM851" s="18">
        <v>0</v>
      </c>
      <c r="AN851" s="18">
        <v>0</v>
      </c>
      <c r="AO851" s="18">
        <v>0</v>
      </c>
      <c r="AP851" s="18">
        <v>0</v>
      </c>
      <c r="AQ851" s="18">
        <v>0</v>
      </c>
      <c r="AR851" s="18">
        <v>0</v>
      </c>
      <c r="AS851" s="18">
        <v>0.84</v>
      </c>
      <c r="AT851" s="1">
        <f t="shared" si="13"/>
        <v>2282.3199999999997</v>
      </c>
      <c r="AU851" s="18">
        <v>0</v>
      </c>
      <c r="AV851" s="18">
        <v>0</v>
      </c>
      <c r="AW851" s="19">
        <v>75</v>
      </c>
      <c r="AX851" s="19">
        <v>178</v>
      </c>
      <c r="AY851" s="18">
        <v>199624.5</v>
      </c>
      <c r="AZ851" s="18">
        <v>199624.5</v>
      </c>
      <c r="BA851" s="20">
        <v>90</v>
      </c>
      <c r="BB851" s="20">
        <v>55.192962286693302</v>
      </c>
      <c r="BC851" s="20">
        <v>9.6</v>
      </c>
      <c r="BD851" s="20"/>
      <c r="BE851" s="2" t="s">
        <v>1523</v>
      </c>
      <c r="BF851" s="14"/>
      <c r="BG851" s="2" t="s">
        <v>543</v>
      </c>
      <c r="BH851" s="2" t="s">
        <v>603</v>
      </c>
      <c r="BI851" s="2" t="s">
        <v>886</v>
      </c>
      <c r="BJ851" s="2" t="s">
        <v>3</v>
      </c>
      <c r="BK851" s="15" t="s">
        <v>0</v>
      </c>
      <c r="BL851" s="20">
        <v>122420.75</v>
      </c>
      <c r="BM851" s="15" t="s">
        <v>928</v>
      </c>
      <c r="BN851" s="20"/>
      <c r="BO851" s="21">
        <v>42254</v>
      </c>
      <c r="BP851" s="21">
        <v>47671</v>
      </c>
      <c r="BQ851" s="13" t="s">
        <v>1432</v>
      </c>
      <c r="BR851" s="13" t="s">
        <v>1723</v>
      </c>
      <c r="BS851" s="13" t="s">
        <v>1667</v>
      </c>
      <c r="BT851" s="13" t="s">
        <v>1667</v>
      </c>
      <c r="BU851" s="20">
        <v>0</v>
      </c>
      <c r="BV851" s="20">
        <v>0</v>
      </c>
      <c r="BW851" s="20">
        <v>0</v>
      </c>
    </row>
    <row r="852" spans="1:75" s="3" customFormat="1" ht="18.2" customHeight="1" x14ac:dyDescent="0.15">
      <c r="A852" s="6">
        <v>849</v>
      </c>
      <c r="B852" s="7" t="s">
        <v>609</v>
      </c>
      <c r="C852" s="7" t="s">
        <v>34</v>
      </c>
      <c r="D852" s="8">
        <v>45385</v>
      </c>
      <c r="E852" s="9" t="s">
        <v>1284</v>
      </c>
      <c r="F852" s="10">
        <v>0</v>
      </c>
      <c r="G852" s="10">
        <v>0</v>
      </c>
      <c r="H852" s="1">
        <v>116879.84</v>
      </c>
      <c r="I852" s="1">
        <v>0</v>
      </c>
      <c r="J852" s="1">
        <v>0</v>
      </c>
      <c r="K852" s="1">
        <v>116879.84</v>
      </c>
      <c r="L852" s="1">
        <v>1206.74</v>
      </c>
      <c r="M852" s="1">
        <v>0</v>
      </c>
      <c r="N852" s="1">
        <v>0</v>
      </c>
      <c r="O852" s="1">
        <v>1206.74</v>
      </c>
      <c r="P852" s="1">
        <v>0</v>
      </c>
      <c r="Q852" s="1">
        <v>0</v>
      </c>
      <c r="R852" s="1">
        <v>115673.1</v>
      </c>
      <c r="S852" s="1">
        <v>0</v>
      </c>
      <c r="T852" s="1">
        <v>935.04</v>
      </c>
      <c r="U852" s="1">
        <v>0</v>
      </c>
      <c r="V852" s="1">
        <v>0</v>
      </c>
      <c r="W852" s="1">
        <v>935.04</v>
      </c>
      <c r="X852" s="1">
        <v>0</v>
      </c>
      <c r="Y852" s="1">
        <v>0</v>
      </c>
      <c r="Z852" s="1">
        <v>0</v>
      </c>
      <c r="AA852" s="1">
        <v>0</v>
      </c>
      <c r="AB852" s="1">
        <v>0</v>
      </c>
      <c r="AC852" s="1">
        <v>0</v>
      </c>
      <c r="AD852" s="1">
        <v>0</v>
      </c>
      <c r="AE852" s="1">
        <v>0</v>
      </c>
      <c r="AF852" s="1">
        <v>0</v>
      </c>
      <c r="AG852" s="1">
        <v>0</v>
      </c>
      <c r="AH852" s="1">
        <v>103.26</v>
      </c>
      <c r="AI852" s="1">
        <v>0</v>
      </c>
      <c r="AJ852" s="1">
        <v>0</v>
      </c>
      <c r="AK852" s="1">
        <v>0</v>
      </c>
      <c r="AL852" s="1">
        <v>0</v>
      </c>
      <c r="AM852" s="1">
        <v>0</v>
      </c>
      <c r="AN852" s="1">
        <v>0</v>
      </c>
      <c r="AO852" s="1">
        <v>0</v>
      </c>
      <c r="AP852" s="1">
        <v>0</v>
      </c>
      <c r="AQ852" s="1">
        <v>0</v>
      </c>
      <c r="AR852" s="1">
        <v>0</v>
      </c>
      <c r="AS852" s="1">
        <v>0.04</v>
      </c>
      <c r="AT852" s="1">
        <f t="shared" si="13"/>
        <v>2245</v>
      </c>
      <c r="AU852" s="1">
        <v>0</v>
      </c>
      <c r="AV852" s="1">
        <v>0</v>
      </c>
      <c r="AW852" s="11">
        <v>71</v>
      </c>
      <c r="AX852" s="11">
        <v>174</v>
      </c>
      <c r="AY852" s="1">
        <v>194088.9</v>
      </c>
      <c r="AZ852" s="1">
        <v>194088.9</v>
      </c>
      <c r="BA852" s="12">
        <v>90</v>
      </c>
      <c r="BB852" s="12">
        <v>53.638198784165397</v>
      </c>
      <c r="BC852" s="12">
        <v>9.6</v>
      </c>
      <c r="BD852" s="12"/>
      <c r="BE852" s="9" t="s">
        <v>1523</v>
      </c>
      <c r="BF852" s="6"/>
      <c r="BG852" s="9" t="s">
        <v>543</v>
      </c>
      <c r="BH852" s="9" t="s">
        <v>603</v>
      </c>
      <c r="BI852" s="9" t="s">
        <v>886</v>
      </c>
      <c r="BJ852" s="9" t="s">
        <v>3</v>
      </c>
      <c r="BK852" s="7" t="s">
        <v>0</v>
      </c>
      <c r="BL852" s="12">
        <v>115673.1</v>
      </c>
      <c r="BM852" s="7" t="s">
        <v>928</v>
      </c>
      <c r="BN852" s="12"/>
      <c r="BO852" s="13">
        <v>42256</v>
      </c>
      <c r="BP852" s="13">
        <v>47551</v>
      </c>
      <c r="BQ852" s="13" t="s">
        <v>1432</v>
      </c>
      <c r="BR852" s="13" t="s">
        <v>1723</v>
      </c>
      <c r="BS852" s="13" t="s">
        <v>1667</v>
      </c>
      <c r="BT852" s="13" t="s">
        <v>1667</v>
      </c>
      <c r="BU852" s="12">
        <v>0</v>
      </c>
      <c r="BV852" s="12">
        <v>0</v>
      </c>
      <c r="BW852" s="12">
        <v>0</v>
      </c>
    </row>
    <row r="853" spans="1:75" s="3" customFormat="1" ht="18.2" customHeight="1" x14ac:dyDescent="0.15">
      <c r="A853" s="14">
        <v>850</v>
      </c>
      <c r="B853" s="15" t="s">
        <v>37</v>
      </c>
      <c r="C853" s="15" t="s">
        <v>34</v>
      </c>
      <c r="D853" s="16">
        <v>45385</v>
      </c>
      <c r="E853" s="2" t="s">
        <v>1570</v>
      </c>
      <c r="F853" s="17">
        <v>17</v>
      </c>
      <c r="G853" s="17">
        <v>16</v>
      </c>
      <c r="H853" s="18">
        <v>338399.24</v>
      </c>
      <c r="I853" s="18">
        <v>22083.26</v>
      </c>
      <c r="J853" s="18">
        <v>0</v>
      </c>
      <c r="K853" s="18">
        <v>360482.5</v>
      </c>
      <c r="L853" s="18">
        <v>1393.52</v>
      </c>
      <c r="M853" s="18">
        <v>0</v>
      </c>
      <c r="N853" s="18">
        <v>0</v>
      </c>
      <c r="O853" s="18">
        <v>0</v>
      </c>
      <c r="P853" s="18">
        <v>0</v>
      </c>
      <c r="Q853" s="18">
        <v>0</v>
      </c>
      <c r="R853" s="18">
        <v>360482.5</v>
      </c>
      <c r="S853" s="18">
        <v>45272.6</v>
      </c>
      <c r="T853" s="18">
        <v>2678.99</v>
      </c>
      <c r="U853" s="18">
        <v>0</v>
      </c>
      <c r="V853" s="18">
        <v>0</v>
      </c>
      <c r="W853" s="18">
        <v>0</v>
      </c>
      <c r="X853" s="18">
        <v>0</v>
      </c>
      <c r="Y853" s="18">
        <v>0</v>
      </c>
      <c r="Z853" s="18">
        <v>47951.59</v>
      </c>
      <c r="AA853" s="18">
        <v>0</v>
      </c>
      <c r="AB853" s="18">
        <v>0</v>
      </c>
      <c r="AC853" s="18">
        <v>0</v>
      </c>
      <c r="AD853" s="18">
        <v>0</v>
      </c>
      <c r="AE853" s="18">
        <v>0</v>
      </c>
      <c r="AF853" s="18">
        <v>0</v>
      </c>
      <c r="AG853" s="18">
        <v>0</v>
      </c>
      <c r="AH853" s="18">
        <v>0</v>
      </c>
      <c r="AI853" s="18">
        <v>0</v>
      </c>
      <c r="AJ853" s="18">
        <v>0</v>
      </c>
      <c r="AK853" s="18">
        <v>0</v>
      </c>
      <c r="AL853" s="18">
        <v>0</v>
      </c>
      <c r="AM853" s="18">
        <v>0</v>
      </c>
      <c r="AN853" s="18">
        <v>0</v>
      </c>
      <c r="AO853" s="18">
        <v>0</v>
      </c>
      <c r="AP853" s="18">
        <v>0</v>
      </c>
      <c r="AQ853" s="18">
        <v>0</v>
      </c>
      <c r="AR853" s="18">
        <v>0</v>
      </c>
      <c r="AS853" s="18">
        <v>0</v>
      </c>
      <c r="AT853" s="1">
        <f t="shared" si="13"/>
        <v>0</v>
      </c>
      <c r="AU853" s="18">
        <v>23476.78</v>
      </c>
      <c r="AV853" s="18">
        <v>47951.59</v>
      </c>
      <c r="AW853" s="19">
        <v>135</v>
      </c>
      <c r="AX853" s="19">
        <v>187</v>
      </c>
      <c r="AY853" s="18">
        <v>385000</v>
      </c>
      <c r="AZ853" s="18">
        <v>385000</v>
      </c>
      <c r="BA853" s="20">
        <v>89.99</v>
      </c>
      <c r="BB853" s="20">
        <v>84.259273181818202</v>
      </c>
      <c r="BC853" s="20">
        <v>9.5</v>
      </c>
      <c r="BD853" s="20"/>
      <c r="BE853" s="2" t="s">
        <v>1523</v>
      </c>
      <c r="BF853" s="14"/>
      <c r="BG853" s="2" t="s">
        <v>543</v>
      </c>
      <c r="BH853" s="2" t="s">
        <v>606</v>
      </c>
      <c r="BI853" s="2" t="s">
        <v>607</v>
      </c>
      <c r="BJ853" s="2" t="s">
        <v>1522</v>
      </c>
      <c r="BK853" s="15" t="s">
        <v>0</v>
      </c>
      <c r="BL853" s="20">
        <v>360482.5</v>
      </c>
      <c r="BM853" s="15" t="s">
        <v>928</v>
      </c>
      <c r="BN853" s="20"/>
      <c r="BO853" s="21">
        <v>43811</v>
      </c>
      <c r="BP853" s="21">
        <v>49502</v>
      </c>
      <c r="BQ853" s="13" t="s">
        <v>1419</v>
      </c>
      <c r="BR853" s="13" t="s">
        <v>1710</v>
      </c>
      <c r="BS853" s="13" t="s">
        <v>1667</v>
      </c>
      <c r="BT853" s="13" t="s">
        <v>1667</v>
      </c>
      <c r="BU853" s="20">
        <v>3481.94</v>
      </c>
      <c r="BV853" s="20">
        <v>0</v>
      </c>
      <c r="BW853" s="20">
        <v>0</v>
      </c>
    </row>
    <row r="854" spans="1:75" s="3" customFormat="1" ht="18.2" customHeight="1" x14ac:dyDescent="0.15">
      <c r="A854" s="6">
        <v>851</v>
      </c>
      <c r="B854" s="7" t="s">
        <v>609</v>
      </c>
      <c r="C854" s="7" t="s">
        <v>34</v>
      </c>
      <c r="D854" s="8">
        <v>45385</v>
      </c>
      <c r="E854" s="9" t="s">
        <v>1285</v>
      </c>
      <c r="F854" s="10">
        <v>0</v>
      </c>
      <c r="G854" s="10">
        <v>0</v>
      </c>
      <c r="H854" s="1">
        <v>153397.76999999999</v>
      </c>
      <c r="I854" s="1">
        <v>0</v>
      </c>
      <c r="J854" s="1">
        <v>0</v>
      </c>
      <c r="K854" s="1">
        <v>153397.76999999999</v>
      </c>
      <c r="L854" s="1">
        <v>1454.38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153397.76999999999</v>
      </c>
      <c r="S854" s="1">
        <v>0</v>
      </c>
      <c r="T854" s="1">
        <v>1278.31</v>
      </c>
      <c r="U854" s="1">
        <v>0</v>
      </c>
      <c r="V854" s="1">
        <v>0</v>
      </c>
      <c r="W854" s="1">
        <v>501.53</v>
      </c>
      <c r="X854" s="1">
        <v>0</v>
      </c>
      <c r="Y854" s="1">
        <v>0</v>
      </c>
      <c r="Z854" s="1">
        <v>776.78</v>
      </c>
      <c r="AA854" s="1">
        <v>0</v>
      </c>
      <c r="AB854" s="1">
        <v>0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130.47</v>
      </c>
      <c r="AI854" s="1">
        <v>0</v>
      </c>
      <c r="AJ854" s="1">
        <v>0</v>
      </c>
      <c r="AK854" s="1">
        <v>0</v>
      </c>
      <c r="AL854" s="1">
        <v>0</v>
      </c>
      <c r="AM854" s="1">
        <v>0</v>
      </c>
      <c r="AN854" s="1">
        <v>0</v>
      </c>
      <c r="AO854" s="1">
        <v>0</v>
      </c>
      <c r="AP854" s="1">
        <v>0</v>
      </c>
      <c r="AQ854" s="1">
        <v>0</v>
      </c>
      <c r="AR854" s="1">
        <v>632</v>
      </c>
      <c r="AS854" s="1">
        <v>0</v>
      </c>
      <c r="AT854" s="1">
        <f t="shared" si="13"/>
        <v>0</v>
      </c>
      <c r="AU854" s="1">
        <v>1454.38</v>
      </c>
      <c r="AV854" s="1">
        <v>776.78</v>
      </c>
      <c r="AW854" s="11">
        <v>75</v>
      </c>
      <c r="AX854" s="11">
        <v>178</v>
      </c>
      <c r="AY854" s="1">
        <v>245226.43</v>
      </c>
      <c r="AZ854" s="1">
        <v>245226.42</v>
      </c>
      <c r="BA854" s="12">
        <v>90</v>
      </c>
      <c r="BB854" s="12">
        <v>56.298172521541503</v>
      </c>
      <c r="BC854" s="12">
        <v>10</v>
      </c>
      <c r="BD854" s="12"/>
      <c r="BE854" s="9" t="s">
        <v>1523</v>
      </c>
      <c r="BF854" s="6"/>
      <c r="BG854" s="9" t="s">
        <v>629</v>
      </c>
      <c r="BH854" s="9" t="s">
        <v>887</v>
      </c>
      <c r="BI854" s="9" t="s">
        <v>888</v>
      </c>
      <c r="BJ854" s="9" t="s">
        <v>3</v>
      </c>
      <c r="BK854" s="7" t="s">
        <v>0</v>
      </c>
      <c r="BL854" s="12">
        <v>153397.76999999999</v>
      </c>
      <c r="BM854" s="7" t="s">
        <v>928</v>
      </c>
      <c r="BN854" s="12"/>
      <c r="BO854" s="13">
        <v>42256</v>
      </c>
      <c r="BP854" s="13">
        <v>47673</v>
      </c>
      <c r="BQ854" s="13" t="s">
        <v>1432</v>
      </c>
      <c r="BR854" s="13" t="s">
        <v>1723</v>
      </c>
      <c r="BS854" s="13" t="s">
        <v>1667</v>
      </c>
      <c r="BT854" s="13" t="s">
        <v>1667</v>
      </c>
      <c r="BU854" s="12">
        <v>0</v>
      </c>
      <c r="BV854" s="12">
        <v>0</v>
      </c>
      <c r="BW854" s="12">
        <v>0</v>
      </c>
    </row>
    <row r="855" spans="1:75" s="3" customFormat="1" ht="18.2" customHeight="1" x14ac:dyDescent="0.15">
      <c r="A855" s="14">
        <v>852</v>
      </c>
      <c r="B855" s="15" t="s">
        <v>609</v>
      </c>
      <c r="C855" s="15" t="s">
        <v>34</v>
      </c>
      <c r="D855" s="16">
        <v>45385</v>
      </c>
      <c r="E855" s="2" t="s">
        <v>1286</v>
      </c>
      <c r="F855" s="17">
        <v>0</v>
      </c>
      <c r="G855" s="17">
        <v>0</v>
      </c>
      <c r="H855" s="18">
        <v>177652.71</v>
      </c>
      <c r="I855" s="18">
        <v>0</v>
      </c>
      <c r="J855" s="18">
        <v>0</v>
      </c>
      <c r="K855" s="18">
        <v>177652.71</v>
      </c>
      <c r="L855" s="18">
        <v>1354.49</v>
      </c>
      <c r="M855" s="18">
        <v>0</v>
      </c>
      <c r="N855" s="18">
        <v>0</v>
      </c>
      <c r="O855" s="18">
        <v>1354.49</v>
      </c>
      <c r="P855" s="18">
        <v>0</v>
      </c>
      <c r="Q855" s="18">
        <v>0</v>
      </c>
      <c r="R855" s="18">
        <v>176298.22</v>
      </c>
      <c r="S855" s="18">
        <v>0</v>
      </c>
      <c r="T855" s="18">
        <v>1480.44</v>
      </c>
      <c r="U855" s="18">
        <v>0</v>
      </c>
      <c r="V855" s="18">
        <v>0</v>
      </c>
      <c r="W855" s="18">
        <v>1480.44</v>
      </c>
      <c r="X855" s="18">
        <v>0</v>
      </c>
      <c r="Y855" s="18">
        <v>0</v>
      </c>
      <c r="Z855" s="18">
        <v>0</v>
      </c>
      <c r="AA855" s="18">
        <v>0</v>
      </c>
      <c r="AB855" s="18">
        <v>0</v>
      </c>
      <c r="AC855" s="18">
        <v>0</v>
      </c>
      <c r="AD855" s="18">
        <v>0</v>
      </c>
      <c r="AE855" s="18">
        <v>0</v>
      </c>
      <c r="AF855" s="18">
        <v>0</v>
      </c>
      <c r="AG855" s="18">
        <v>0</v>
      </c>
      <c r="AH855" s="18">
        <v>140</v>
      </c>
      <c r="AI855" s="18">
        <v>0</v>
      </c>
      <c r="AJ855" s="18">
        <v>0</v>
      </c>
      <c r="AK855" s="18">
        <v>0</v>
      </c>
      <c r="AL855" s="18">
        <v>0</v>
      </c>
      <c r="AM855" s="18">
        <v>0</v>
      </c>
      <c r="AN855" s="18">
        <v>0</v>
      </c>
      <c r="AO855" s="18">
        <v>0</v>
      </c>
      <c r="AP855" s="18">
        <v>26.37</v>
      </c>
      <c r="AQ855" s="18">
        <v>0</v>
      </c>
      <c r="AR855" s="18">
        <v>26.3</v>
      </c>
      <c r="AS855" s="18">
        <v>0</v>
      </c>
      <c r="AT855" s="1">
        <f t="shared" si="13"/>
        <v>2975</v>
      </c>
      <c r="AU855" s="18">
        <v>0</v>
      </c>
      <c r="AV855" s="18">
        <v>0</v>
      </c>
      <c r="AW855" s="19">
        <v>88</v>
      </c>
      <c r="AX855" s="19">
        <v>191</v>
      </c>
      <c r="AY855" s="18">
        <v>263174.65000000002</v>
      </c>
      <c r="AZ855" s="18">
        <v>263174.65000000002</v>
      </c>
      <c r="BA855" s="20">
        <v>90</v>
      </c>
      <c r="BB855" s="20">
        <v>60.290152565986098</v>
      </c>
      <c r="BC855" s="20">
        <v>10</v>
      </c>
      <c r="BD855" s="20"/>
      <c r="BE855" s="2" t="s">
        <v>1523</v>
      </c>
      <c r="BF855" s="14"/>
      <c r="BG855" s="2" t="s">
        <v>629</v>
      </c>
      <c r="BH855" s="2" t="s">
        <v>633</v>
      </c>
      <c r="BI855" s="2" t="s">
        <v>889</v>
      </c>
      <c r="BJ855" s="2" t="s">
        <v>3</v>
      </c>
      <c r="BK855" s="15" t="s">
        <v>0</v>
      </c>
      <c r="BL855" s="20">
        <v>176298.22</v>
      </c>
      <c r="BM855" s="15" t="s">
        <v>928</v>
      </c>
      <c r="BN855" s="20"/>
      <c r="BO855" s="21">
        <v>42256</v>
      </c>
      <c r="BP855" s="21">
        <v>48069</v>
      </c>
      <c r="BQ855" s="13" t="s">
        <v>1432</v>
      </c>
      <c r="BR855" s="13" t="s">
        <v>1723</v>
      </c>
      <c r="BS855" s="13" t="s">
        <v>1667</v>
      </c>
      <c r="BT855" s="13" t="s">
        <v>1667</v>
      </c>
      <c r="BU855" s="20">
        <v>0</v>
      </c>
      <c r="BV855" s="20">
        <v>0</v>
      </c>
      <c r="BW855" s="20">
        <v>0</v>
      </c>
    </row>
    <row r="856" spans="1:75" s="3" customFormat="1" ht="18.2" customHeight="1" x14ac:dyDescent="0.15">
      <c r="A856" s="6">
        <v>853</v>
      </c>
      <c r="B856" s="7" t="s">
        <v>609</v>
      </c>
      <c r="C856" s="7" t="s">
        <v>34</v>
      </c>
      <c r="D856" s="8">
        <v>45385</v>
      </c>
      <c r="E856" s="9" t="s">
        <v>1287</v>
      </c>
      <c r="F856" s="10">
        <v>0</v>
      </c>
      <c r="G856" s="10">
        <v>0</v>
      </c>
      <c r="H856" s="1">
        <v>176527.67</v>
      </c>
      <c r="I856" s="1">
        <v>0</v>
      </c>
      <c r="J856" s="1">
        <v>0</v>
      </c>
      <c r="K856" s="1">
        <v>176527.67</v>
      </c>
      <c r="L856" s="1">
        <v>1367.55</v>
      </c>
      <c r="M856" s="1">
        <v>0</v>
      </c>
      <c r="N856" s="1">
        <v>0</v>
      </c>
      <c r="O856" s="1">
        <v>1367.55</v>
      </c>
      <c r="P856" s="1">
        <v>0</v>
      </c>
      <c r="Q856" s="1">
        <v>0</v>
      </c>
      <c r="R856" s="1">
        <v>175160.12</v>
      </c>
      <c r="S856" s="1">
        <v>0</v>
      </c>
      <c r="T856" s="1">
        <v>1471.06</v>
      </c>
      <c r="U856" s="1">
        <v>0</v>
      </c>
      <c r="V856" s="1">
        <v>0</v>
      </c>
      <c r="W856" s="1">
        <v>1471.06</v>
      </c>
      <c r="X856" s="1">
        <v>0</v>
      </c>
      <c r="Y856" s="1">
        <v>0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139.84</v>
      </c>
      <c r="AI856" s="1">
        <v>0</v>
      </c>
      <c r="AJ856" s="1">
        <v>0</v>
      </c>
      <c r="AK856" s="1">
        <v>0</v>
      </c>
      <c r="AL856" s="1">
        <v>0</v>
      </c>
      <c r="AM856" s="1">
        <v>0</v>
      </c>
      <c r="AN856" s="1">
        <v>0</v>
      </c>
      <c r="AO856" s="1">
        <v>0</v>
      </c>
      <c r="AP856" s="1">
        <v>0</v>
      </c>
      <c r="AQ856" s="1">
        <v>0</v>
      </c>
      <c r="AR856" s="1">
        <v>0</v>
      </c>
      <c r="AS856" s="1">
        <v>0</v>
      </c>
      <c r="AT856" s="1">
        <f t="shared" si="13"/>
        <v>2978.45</v>
      </c>
      <c r="AU856" s="1">
        <v>0</v>
      </c>
      <c r="AV856" s="1">
        <v>0</v>
      </c>
      <c r="AW856" s="11">
        <v>87</v>
      </c>
      <c r="AX856" s="11">
        <v>190</v>
      </c>
      <c r="AY856" s="1">
        <v>262873.95</v>
      </c>
      <c r="AZ856" s="1">
        <v>262873.95</v>
      </c>
      <c r="BA856" s="12">
        <v>90</v>
      </c>
      <c r="BB856" s="12">
        <v>59.969467495733198</v>
      </c>
      <c r="BC856" s="12">
        <v>10</v>
      </c>
      <c r="BD856" s="12"/>
      <c r="BE856" s="9" t="s">
        <v>1523</v>
      </c>
      <c r="BF856" s="6"/>
      <c r="BG856" s="9" t="s">
        <v>629</v>
      </c>
      <c r="BH856" s="9" t="s">
        <v>633</v>
      </c>
      <c r="BI856" s="9" t="s">
        <v>889</v>
      </c>
      <c r="BJ856" s="9" t="s">
        <v>3</v>
      </c>
      <c r="BK856" s="7" t="s">
        <v>0</v>
      </c>
      <c r="BL856" s="12">
        <v>175160.12</v>
      </c>
      <c r="BM856" s="7" t="s">
        <v>928</v>
      </c>
      <c r="BN856" s="12"/>
      <c r="BO856" s="13">
        <v>42254</v>
      </c>
      <c r="BP856" s="13">
        <v>48036</v>
      </c>
      <c r="BQ856" s="13" t="s">
        <v>1432</v>
      </c>
      <c r="BR856" s="13" t="s">
        <v>1723</v>
      </c>
      <c r="BS856" s="13" t="s">
        <v>1667</v>
      </c>
      <c r="BT856" s="13" t="s">
        <v>1667</v>
      </c>
      <c r="BU856" s="12">
        <v>0</v>
      </c>
      <c r="BV856" s="12">
        <v>0</v>
      </c>
      <c r="BW856" s="12">
        <v>0</v>
      </c>
    </row>
    <row r="857" spans="1:75" s="3" customFormat="1" ht="18.2" customHeight="1" x14ac:dyDescent="0.15">
      <c r="A857" s="14">
        <v>854</v>
      </c>
      <c r="B857" s="15" t="s">
        <v>609</v>
      </c>
      <c r="C857" s="15" t="s">
        <v>34</v>
      </c>
      <c r="D857" s="16">
        <v>45385</v>
      </c>
      <c r="E857" s="2" t="s">
        <v>1565</v>
      </c>
      <c r="F857" s="17">
        <v>7</v>
      </c>
      <c r="G857" s="17">
        <v>6</v>
      </c>
      <c r="H857" s="18">
        <v>180933.19</v>
      </c>
      <c r="I857" s="18">
        <v>4275.05</v>
      </c>
      <c r="J857" s="18">
        <v>0</v>
      </c>
      <c r="K857" s="18">
        <v>185208.24</v>
      </c>
      <c r="L857" s="18">
        <v>730.51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185208.24</v>
      </c>
      <c r="S857" s="18">
        <v>8988.32</v>
      </c>
      <c r="T857" s="18">
        <v>1477.62</v>
      </c>
      <c r="U857" s="18">
        <v>0</v>
      </c>
      <c r="V857" s="18">
        <v>0</v>
      </c>
      <c r="W857" s="18">
        <v>0</v>
      </c>
      <c r="X857" s="18">
        <v>0</v>
      </c>
      <c r="Y857" s="18">
        <v>0</v>
      </c>
      <c r="Z857" s="18">
        <v>10465.94</v>
      </c>
      <c r="AA857" s="18">
        <v>0</v>
      </c>
      <c r="AB857" s="18">
        <v>0</v>
      </c>
      <c r="AC857" s="18">
        <v>0</v>
      </c>
      <c r="AD857" s="18">
        <v>0</v>
      </c>
      <c r="AE857" s="18">
        <v>0</v>
      </c>
      <c r="AF857" s="18">
        <v>0</v>
      </c>
      <c r="AG857" s="18">
        <v>0</v>
      </c>
      <c r="AH857" s="18">
        <v>0</v>
      </c>
      <c r="AI857" s="18">
        <v>0</v>
      </c>
      <c r="AJ857" s="18">
        <v>0</v>
      </c>
      <c r="AK857" s="18">
        <v>0</v>
      </c>
      <c r="AL857" s="18">
        <v>0</v>
      </c>
      <c r="AM857" s="18">
        <v>0</v>
      </c>
      <c r="AN857" s="18">
        <v>0</v>
      </c>
      <c r="AO857" s="18">
        <v>0</v>
      </c>
      <c r="AP857" s="18">
        <v>0</v>
      </c>
      <c r="AQ857" s="18">
        <v>0</v>
      </c>
      <c r="AR857" s="18">
        <v>0</v>
      </c>
      <c r="AS857" s="18">
        <v>0</v>
      </c>
      <c r="AT857" s="1">
        <f t="shared" si="13"/>
        <v>0</v>
      </c>
      <c r="AU857" s="18">
        <v>5005.5600000000004</v>
      </c>
      <c r="AV857" s="18">
        <v>10465.94</v>
      </c>
      <c r="AW857" s="19">
        <v>135</v>
      </c>
      <c r="AX857" s="19">
        <v>188</v>
      </c>
      <c r="AY857" s="18">
        <v>205775.14</v>
      </c>
      <c r="AZ857" s="18">
        <v>205775.14</v>
      </c>
      <c r="BA857" s="20">
        <v>80</v>
      </c>
      <c r="BB857" s="20">
        <v>72.004126445983701</v>
      </c>
      <c r="BC857" s="20">
        <v>9.8000000000000007</v>
      </c>
      <c r="BD857" s="20"/>
      <c r="BE857" s="2" t="s">
        <v>1523</v>
      </c>
      <c r="BF857" s="14"/>
      <c r="BG857" s="2" t="s">
        <v>543</v>
      </c>
      <c r="BH857" s="2" t="s">
        <v>564</v>
      </c>
      <c r="BI857" s="2" t="s">
        <v>610</v>
      </c>
      <c r="BJ857" s="2" t="s">
        <v>1522</v>
      </c>
      <c r="BK857" s="15" t="s">
        <v>0</v>
      </c>
      <c r="BL857" s="20">
        <v>185208.24</v>
      </c>
      <c r="BM857" s="15" t="s">
        <v>928</v>
      </c>
      <c r="BN857" s="20"/>
      <c r="BO857" s="21">
        <v>43795</v>
      </c>
      <c r="BP857" s="21">
        <v>49516</v>
      </c>
      <c r="BQ857" s="13" t="s">
        <v>1605</v>
      </c>
      <c r="BR857" s="13" t="s">
        <v>1729</v>
      </c>
      <c r="BS857" s="13" t="s">
        <v>1667</v>
      </c>
      <c r="BT857" s="13" t="s">
        <v>1667</v>
      </c>
      <c r="BU857" s="20">
        <v>766.36</v>
      </c>
      <c r="BV857" s="20">
        <v>0</v>
      </c>
      <c r="BW857" s="20">
        <v>0</v>
      </c>
    </row>
    <row r="858" spans="1:75" s="3" customFormat="1" ht="18.2" customHeight="1" x14ac:dyDescent="0.15">
      <c r="A858" s="6">
        <v>855</v>
      </c>
      <c r="B858" s="7" t="s">
        <v>609</v>
      </c>
      <c r="C858" s="7" t="s">
        <v>34</v>
      </c>
      <c r="D858" s="8">
        <v>45385</v>
      </c>
      <c r="E858" s="9" t="s">
        <v>1288</v>
      </c>
      <c r="F858" s="10">
        <v>0</v>
      </c>
      <c r="G858" s="10">
        <v>0</v>
      </c>
      <c r="H858" s="1">
        <v>182002.41</v>
      </c>
      <c r="I858" s="1">
        <v>0</v>
      </c>
      <c r="J858" s="1">
        <v>0</v>
      </c>
      <c r="K858" s="1">
        <v>182002.41</v>
      </c>
      <c r="L858" s="1">
        <v>1821.32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1">
        <v>182002.41</v>
      </c>
      <c r="S858" s="1">
        <v>0</v>
      </c>
      <c r="T858" s="1">
        <v>1516.69</v>
      </c>
      <c r="U858" s="1">
        <v>0</v>
      </c>
      <c r="V858" s="1">
        <v>0</v>
      </c>
      <c r="W858" s="1">
        <v>0</v>
      </c>
      <c r="X858" s="1">
        <v>0</v>
      </c>
      <c r="Y858" s="1">
        <v>0</v>
      </c>
      <c r="Z858" s="1">
        <v>1516.69</v>
      </c>
      <c r="AA858" s="1">
        <v>0</v>
      </c>
      <c r="AB858" s="1">
        <v>0</v>
      </c>
      <c r="AC858" s="1">
        <v>0</v>
      </c>
      <c r="AD858" s="1">
        <v>0</v>
      </c>
      <c r="AE858" s="1">
        <v>0</v>
      </c>
      <c r="AF858" s="1">
        <v>0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0</v>
      </c>
      <c r="AM858" s="1">
        <v>0</v>
      </c>
      <c r="AN858" s="1">
        <v>0</v>
      </c>
      <c r="AO858" s="1">
        <v>0</v>
      </c>
      <c r="AP858" s="1">
        <v>0</v>
      </c>
      <c r="AQ858" s="1">
        <v>0</v>
      </c>
      <c r="AR858" s="1">
        <v>0</v>
      </c>
      <c r="AS858" s="1">
        <v>0</v>
      </c>
      <c r="AT858" s="1">
        <f t="shared" si="13"/>
        <v>0</v>
      </c>
      <c r="AU858" s="1">
        <v>1821.32</v>
      </c>
      <c r="AV858" s="1">
        <v>1516.69</v>
      </c>
      <c r="AW858" s="11">
        <v>72</v>
      </c>
      <c r="AX858" s="11">
        <v>175</v>
      </c>
      <c r="AY858" s="1">
        <v>297000</v>
      </c>
      <c r="AZ858" s="1">
        <v>297000</v>
      </c>
      <c r="BA858" s="12">
        <v>90</v>
      </c>
      <c r="BB858" s="12">
        <v>55.152245454545501</v>
      </c>
      <c r="BC858" s="12">
        <v>10</v>
      </c>
      <c r="BD858" s="12"/>
      <c r="BE858" s="9" t="s">
        <v>1521</v>
      </c>
      <c r="BF858" s="6"/>
      <c r="BG858" s="9" t="s">
        <v>537</v>
      </c>
      <c r="BH858" s="9" t="s">
        <v>553</v>
      </c>
      <c r="BI858" s="9" t="s">
        <v>893</v>
      </c>
      <c r="BJ858" s="9" t="s">
        <v>3</v>
      </c>
      <c r="BK858" s="7" t="s">
        <v>0</v>
      </c>
      <c r="BL858" s="12">
        <v>182002.41</v>
      </c>
      <c r="BM858" s="7" t="s">
        <v>928</v>
      </c>
      <c r="BN858" s="12"/>
      <c r="BO858" s="13">
        <v>42257</v>
      </c>
      <c r="BP858" s="13">
        <v>47583</v>
      </c>
      <c r="BQ858" s="13" t="s">
        <v>1432</v>
      </c>
      <c r="BR858" s="13" t="s">
        <v>1723</v>
      </c>
      <c r="BS858" s="13" t="s">
        <v>1667</v>
      </c>
      <c r="BT858" s="13" t="s">
        <v>1667</v>
      </c>
      <c r="BU858" s="12">
        <v>158</v>
      </c>
      <c r="BV858" s="12">
        <v>0</v>
      </c>
      <c r="BW858" s="12">
        <v>0</v>
      </c>
    </row>
    <row r="859" spans="1:75" s="3" customFormat="1" ht="18.2" customHeight="1" x14ac:dyDescent="0.15">
      <c r="A859" s="14">
        <v>856</v>
      </c>
      <c r="B859" s="15" t="s">
        <v>609</v>
      </c>
      <c r="C859" s="15" t="s">
        <v>34</v>
      </c>
      <c r="D859" s="16">
        <v>45385</v>
      </c>
      <c r="E859" s="2" t="s">
        <v>1566</v>
      </c>
      <c r="F859" s="17">
        <v>0</v>
      </c>
      <c r="G859" s="17">
        <v>0</v>
      </c>
      <c r="H859" s="18">
        <v>166612.76</v>
      </c>
      <c r="I859" s="18">
        <v>0</v>
      </c>
      <c r="J859" s="18">
        <v>0</v>
      </c>
      <c r="K859" s="18">
        <v>166612.76</v>
      </c>
      <c r="L859" s="18">
        <v>1608.08</v>
      </c>
      <c r="M859" s="18">
        <v>0</v>
      </c>
      <c r="N859" s="18">
        <v>0</v>
      </c>
      <c r="O859" s="18">
        <v>1608.08</v>
      </c>
      <c r="P859" s="18">
        <v>0</v>
      </c>
      <c r="Q859" s="18">
        <v>0</v>
      </c>
      <c r="R859" s="18">
        <v>165004.68</v>
      </c>
      <c r="S859" s="18">
        <v>0</v>
      </c>
      <c r="T859" s="18">
        <v>1388.44</v>
      </c>
      <c r="U859" s="18">
        <v>0</v>
      </c>
      <c r="V859" s="18">
        <v>0</v>
      </c>
      <c r="W859" s="18">
        <v>1388.44</v>
      </c>
      <c r="X859" s="18">
        <v>0</v>
      </c>
      <c r="Y859" s="18">
        <v>0</v>
      </c>
      <c r="Z859" s="18">
        <v>0</v>
      </c>
      <c r="AA859" s="18">
        <v>0</v>
      </c>
      <c r="AB859" s="18">
        <v>0</v>
      </c>
      <c r="AC859" s="18">
        <v>0</v>
      </c>
      <c r="AD859" s="18">
        <v>0</v>
      </c>
      <c r="AE859" s="18">
        <v>0</v>
      </c>
      <c r="AF859" s="18">
        <v>0</v>
      </c>
      <c r="AG859" s="18">
        <v>0</v>
      </c>
      <c r="AH859" s="18">
        <v>117.64</v>
      </c>
      <c r="AI859" s="18">
        <v>0</v>
      </c>
      <c r="AJ859" s="18">
        <v>0</v>
      </c>
      <c r="AK859" s="18">
        <v>0</v>
      </c>
      <c r="AL859" s="18">
        <v>0</v>
      </c>
      <c r="AM859" s="18">
        <v>0</v>
      </c>
      <c r="AN859" s="18">
        <v>0</v>
      </c>
      <c r="AO859" s="18">
        <v>0</v>
      </c>
      <c r="AP859" s="18">
        <v>2.52</v>
      </c>
      <c r="AQ859" s="18">
        <v>0</v>
      </c>
      <c r="AR859" s="18">
        <v>1.68</v>
      </c>
      <c r="AS859" s="18">
        <v>0</v>
      </c>
      <c r="AT859" s="1">
        <f t="shared" si="13"/>
        <v>3115</v>
      </c>
      <c r="AU859" s="18">
        <v>0</v>
      </c>
      <c r="AV859" s="18">
        <v>0</v>
      </c>
      <c r="AW859" s="19">
        <v>74</v>
      </c>
      <c r="AX859" s="19">
        <v>127</v>
      </c>
      <c r="AY859" s="18">
        <v>221122.52</v>
      </c>
      <c r="AZ859" s="18">
        <v>221122.52</v>
      </c>
      <c r="BA859" s="20">
        <v>90</v>
      </c>
      <c r="BB859" s="20">
        <v>67.159243662744103</v>
      </c>
      <c r="BC859" s="20">
        <v>10</v>
      </c>
      <c r="BD859" s="20"/>
      <c r="BE859" s="2" t="s">
        <v>1523</v>
      </c>
      <c r="BF859" s="14"/>
      <c r="BG859" s="2" t="s">
        <v>598</v>
      </c>
      <c r="BH859" s="2" t="s">
        <v>599</v>
      </c>
      <c r="BI859" s="2" t="s">
        <v>920</v>
      </c>
      <c r="BJ859" s="2" t="s">
        <v>3</v>
      </c>
      <c r="BK859" s="15" t="s">
        <v>0</v>
      </c>
      <c r="BL859" s="20">
        <v>165004.68</v>
      </c>
      <c r="BM859" s="15" t="s">
        <v>928</v>
      </c>
      <c r="BN859" s="20"/>
      <c r="BO859" s="21">
        <v>43795</v>
      </c>
      <c r="BP859" s="21">
        <v>47660</v>
      </c>
      <c r="BQ859" s="13" t="s">
        <v>1432</v>
      </c>
      <c r="BR859" s="13" t="s">
        <v>1723</v>
      </c>
      <c r="BS859" s="13" t="s">
        <v>1667</v>
      </c>
      <c r="BT859" s="13" t="s">
        <v>1667</v>
      </c>
      <c r="BU859" s="20">
        <v>0</v>
      </c>
      <c r="BV859" s="20">
        <v>0</v>
      </c>
      <c r="BW859" s="20">
        <v>0</v>
      </c>
    </row>
    <row r="860" spans="1:75" s="3" customFormat="1" ht="18.2" customHeight="1" x14ac:dyDescent="0.15">
      <c r="A860" s="6">
        <v>857</v>
      </c>
      <c r="B860" s="7" t="s">
        <v>609</v>
      </c>
      <c r="C860" s="7" t="s">
        <v>34</v>
      </c>
      <c r="D860" s="8">
        <v>45385</v>
      </c>
      <c r="E860" s="9" t="s">
        <v>1289</v>
      </c>
      <c r="F860" s="10">
        <v>0</v>
      </c>
      <c r="G860" s="10">
        <v>0</v>
      </c>
      <c r="H860" s="1">
        <v>164653.67000000001</v>
      </c>
      <c r="I860" s="1">
        <v>0</v>
      </c>
      <c r="J860" s="1">
        <v>0</v>
      </c>
      <c r="K860" s="1">
        <v>164653.67000000001</v>
      </c>
      <c r="L860" s="1">
        <v>1709.65</v>
      </c>
      <c r="M860" s="1">
        <v>0</v>
      </c>
      <c r="N860" s="1">
        <v>0</v>
      </c>
      <c r="O860" s="1">
        <v>1709.65</v>
      </c>
      <c r="P860" s="1">
        <v>0</v>
      </c>
      <c r="Q860" s="1">
        <v>0</v>
      </c>
      <c r="R860" s="1">
        <v>162944.01999999999</v>
      </c>
      <c r="S860" s="1">
        <v>0</v>
      </c>
      <c r="T860" s="1">
        <v>1372.11</v>
      </c>
      <c r="U860" s="1">
        <v>0</v>
      </c>
      <c r="V860" s="1">
        <v>0</v>
      </c>
      <c r="W860" s="1">
        <v>1372.11</v>
      </c>
      <c r="X860" s="1">
        <v>0</v>
      </c>
      <c r="Y860" s="1">
        <v>0</v>
      </c>
      <c r="Z860" s="1">
        <v>0</v>
      </c>
      <c r="AA860" s="1">
        <v>0</v>
      </c>
      <c r="AB860" s="1">
        <v>0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145.02000000000001</v>
      </c>
      <c r="AI860" s="1">
        <v>0</v>
      </c>
      <c r="AJ860" s="1">
        <v>0</v>
      </c>
      <c r="AK860" s="1">
        <v>0</v>
      </c>
      <c r="AL860" s="1">
        <v>0</v>
      </c>
      <c r="AM860" s="1">
        <v>0</v>
      </c>
      <c r="AN860" s="1">
        <v>0</v>
      </c>
      <c r="AO860" s="1">
        <v>0</v>
      </c>
      <c r="AP860" s="1">
        <v>523.38</v>
      </c>
      <c r="AQ860" s="1">
        <v>0</v>
      </c>
      <c r="AR860" s="1">
        <v>450.16</v>
      </c>
      <c r="AS860" s="1">
        <v>0</v>
      </c>
      <c r="AT860" s="1">
        <f t="shared" si="13"/>
        <v>3300</v>
      </c>
      <c r="AU860" s="1">
        <v>0</v>
      </c>
      <c r="AV860" s="1">
        <v>0</v>
      </c>
      <c r="AW860" s="11">
        <v>70</v>
      </c>
      <c r="AX860" s="11">
        <v>173</v>
      </c>
      <c r="AY860" s="1">
        <v>272600</v>
      </c>
      <c r="AZ860" s="1">
        <v>272600</v>
      </c>
      <c r="BA860" s="12">
        <v>90</v>
      </c>
      <c r="BB860" s="12">
        <v>53.796631694790896</v>
      </c>
      <c r="BC860" s="12">
        <v>10</v>
      </c>
      <c r="BD860" s="12"/>
      <c r="BE860" s="9" t="s">
        <v>1523</v>
      </c>
      <c r="BF860" s="6"/>
      <c r="BG860" s="9" t="s">
        <v>716</v>
      </c>
      <c r="BH860" s="9" t="s">
        <v>717</v>
      </c>
      <c r="BI860" s="9" t="s">
        <v>718</v>
      </c>
      <c r="BJ860" s="9" t="s">
        <v>3</v>
      </c>
      <c r="BK860" s="7" t="s">
        <v>0</v>
      </c>
      <c r="BL860" s="12">
        <v>162944.01999999999</v>
      </c>
      <c r="BM860" s="7" t="s">
        <v>928</v>
      </c>
      <c r="BN860" s="12"/>
      <c r="BO860" s="13">
        <v>42254</v>
      </c>
      <c r="BP860" s="13">
        <v>47521</v>
      </c>
      <c r="BQ860" s="13" t="s">
        <v>1432</v>
      </c>
      <c r="BR860" s="13" t="s">
        <v>1723</v>
      </c>
      <c r="BS860" s="13" t="s">
        <v>1667</v>
      </c>
      <c r="BT860" s="13" t="s">
        <v>1667</v>
      </c>
      <c r="BU860" s="12">
        <v>0</v>
      </c>
      <c r="BV860" s="12">
        <v>0</v>
      </c>
      <c r="BW860" s="12">
        <v>0</v>
      </c>
    </row>
    <row r="861" spans="1:75" s="3" customFormat="1" ht="18.2" customHeight="1" x14ac:dyDescent="0.15">
      <c r="A861" s="14">
        <v>858</v>
      </c>
      <c r="B861" s="15" t="s">
        <v>609</v>
      </c>
      <c r="C861" s="15" t="s">
        <v>34</v>
      </c>
      <c r="D861" s="16">
        <v>45385</v>
      </c>
      <c r="E861" s="2" t="s">
        <v>1290</v>
      </c>
      <c r="F861" s="17">
        <v>0</v>
      </c>
      <c r="G861" s="17">
        <v>0</v>
      </c>
      <c r="H861" s="18">
        <v>7101.21</v>
      </c>
      <c r="I861" s="18">
        <v>0</v>
      </c>
      <c r="J861" s="18">
        <v>0</v>
      </c>
      <c r="K861" s="18">
        <v>7101.21</v>
      </c>
      <c r="L861" s="18">
        <v>2739.95</v>
      </c>
      <c r="M861" s="18">
        <v>0</v>
      </c>
      <c r="N861" s="18">
        <v>0</v>
      </c>
      <c r="O861" s="18">
        <v>2739.95</v>
      </c>
      <c r="P861" s="18">
        <v>0</v>
      </c>
      <c r="Q861" s="18">
        <v>0</v>
      </c>
      <c r="R861" s="18">
        <v>4361.26</v>
      </c>
      <c r="S861" s="18">
        <v>0</v>
      </c>
      <c r="T861" s="18">
        <v>59.18</v>
      </c>
      <c r="U861" s="18">
        <v>0</v>
      </c>
      <c r="V861" s="18">
        <v>0</v>
      </c>
      <c r="W861" s="18">
        <v>59.18</v>
      </c>
      <c r="X861" s="18">
        <v>0</v>
      </c>
      <c r="Y861" s="18">
        <v>0</v>
      </c>
      <c r="Z861" s="18">
        <v>0</v>
      </c>
      <c r="AA861" s="18">
        <v>0</v>
      </c>
      <c r="AB861" s="18">
        <v>0</v>
      </c>
      <c r="AC861" s="18">
        <v>0</v>
      </c>
      <c r="AD861" s="18">
        <v>0</v>
      </c>
      <c r="AE861" s="18">
        <v>0</v>
      </c>
      <c r="AF861" s="18">
        <v>0</v>
      </c>
      <c r="AG861" s="18">
        <v>0</v>
      </c>
      <c r="AH861" s="18">
        <v>131.72</v>
      </c>
      <c r="AI861" s="18">
        <v>0</v>
      </c>
      <c r="AJ861" s="18">
        <v>0</v>
      </c>
      <c r="AK861" s="18">
        <v>0</v>
      </c>
      <c r="AL861" s="18">
        <v>0</v>
      </c>
      <c r="AM861" s="18">
        <v>0</v>
      </c>
      <c r="AN861" s="18">
        <v>0</v>
      </c>
      <c r="AO861" s="18">
        <v>0</v>
      </c>
      <c r="AP861" s="18">
        <v>21.75</v>
      </c>
      <c r="AQ861" s="18">
        <v>0</v>
      </c>
      <c r="AR861" s="18">
        <v>52.6</v>
      </c>
      <c r="AS861" s="18">
        <v>0</v>
      </c>
      <c r="AT861" s="1">
        <f t="shared" si="13"/>
        <v>2900</v>
      </c>
      <c r="AU861" s="18">
        <v>0</v>
      </c>
      <c r="AV861" s="18">
        <v>0</v>
      </c>
      <c r="AW861" s="19">
        <v>70</v>
      </c>
      <c r="AX861" s="19">
        <v>173</v>
      </c>
      <c r="AY861" s="18">
        <v>247600</v>
      </c>
      <c r="AZ861" s="18">
        <v>247599.99</v>
      </c>
      <c r="BA861" s="20">
        <v>90</v>
      </c>
      <c r="BB861" s="20">
        <v>1.5852722772727099</v>
      </c>
      <c r="BC861" s="20">
        <v>10</v>
      </c>
      <c r="BD861" s="20"/>
      <c r="BE861" s="2" t="s">
        <v>1523</v>
      </c>
      <c r="BF861" s="14"/>
      <c r="BG861" s="2" t="s">
        <v>716</v>
      </c>
      <c r="BH861" s="2" t="s">
        <v>717</v>
      </c>
      <c r="BI861" s="2" t="s">
        <v>718</v>
      </c>
      <c r="BJ861" s="2" t="s">
        <v>3</v>
      </c>
      <c r="BK861" s="15" t="s">
        <v>0</v>
      </c>
      <c r="BL861" s="20">
        <v>4361.26</v>
      </c>
      <c r="BM861" s="15" t="s">
        <v>928</v>
      </c>
      <c r="BN861" s="20"/>
      <c r="BO861" s="21">
        <v>42272</v>
      </c>
      <c r="BP861" s="21">
        <v>47539</v>
      </c>
      <c r="BQ861" s="13" t="s">
        <v>1432</v>
      </c>
      <c r="BR861" s="13" t="s">
        <v>1723</v>
      </c>
      <c r="BS861" s="13" t="s">
        <v>1667</v>
      </c>
      <c r="BT861" s="13" t="s">
        <v>1667</v>
      </c>
      <c r="BU861" s="20">
        <v>0</v>
      </c>
      <c r="BV861" s="20">
        <v>0</v>
      </c>
      <c r="BW861" s="20">
        <v>0</v>
      </c>
    </row>
    <row r="862" spans="1:75" s="3" customFormat="1" ht="18.2" customHeight="1" x14ac:dyDescent="0.15">
      <c r="A862" s="6">
        <v>859</v>
      </c>
      <c r="B862" s="7" t="s">
        <v>609</v>
      </c>
      <c r="C862" s="7" t="s">
        <v>34</v>
      </c>
      <c r="D862" s="8">
        <v>45385</v>
      </c>
      <c r="E862" s="9" t="s">
        <v>471</v>
      </c>
      <c r="F862" s="10">
        <v>16</v>
      </c>
      <c r="G862" s="10">
        <v>16</v>
      </c>
      <c r="H862" s="1">
        <v>235493.5</v>
      </c>
      <c r="I862" s="1">
        <v>23272.799999999999</v>
      </c>
      <c r="J862" s="1">
        <v>0</v>
      </c>
      <c r="K862" s="1">
        <v>258766.3</v>
      </c>
      <c r="L862" s="1">
        <v>1473.93</v>
      </c>
      <c r="M862" s="1">
        <v>0</v>
      </c>
      <c r="N862" s="1">
        <v>1279.99</v>
      </c>
      <c r="O862" s="1">
        <v>0</v>
      </c>
      <c r="P862" s="1">
        <v>0</v>
      </c>
      <c r="Q862" s="1">
        <v>0</v>
      </c>
      <c r="R862" s="1">
        <v>257486.31</v>
      </c>
      <c r="S862" s="1">
        <v>33463.120000000003</v>
      </c>
      <c r="T862" s="1">
        <v>1962.45</v>
      </c>
      <c r="U862" s="1">
        <v>0</v>
      </c>
      <c r="V862" s="1">
        <v>1845.22</v>
      </c>
      <c r="W862" s="1">
        <v>0</v>
      </c>
      <c r="X862" s="1">
        <v>0</v>
      </c>
      <c r="Y862" s="1">
        <v>0</v>
      </c>
      <c r="Z862" s="1">
        <v>33580.35</v>
      </c>
      <c r="AA862" s="1">
        <v>0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0</v>
      </c>
      <c r="AI862" s="1">
        <v>0</v>
      </c>
      <c r="AJ862" s="1">
        <v>0</v>
      </c>
      <c r="AK862" s="1">
        <v>0</v>
      </c>
      <c r="AL862" s="1">
        <v>350</v>
      </c>
      <c r="AM862" s="1">
        <v>0</v>
      </c>
      <c r="AN862" s="1">
        <v>0</v>
      </c>
      <c r="AO862" s="1">
        <v>174.79</v>
      </c>
      <c r="AP862" s="1">
        <v>0</v>
      </c>
      <c r="AQ862" s="1">
        <v>0</v>
      </c>
      <c r="AR862" s="1">
        <v>0</v>
      </c>
      <c r="AS862" s="1">
        <v>0</v>
      </c>
      <c r="AT862" s="1">
        <f t="shared" si="13"/>
        <v>3650</v>
      </c>
      <c r="AU862" s="1">
        <v>23466.74</v>
      </c>
      <c r="AV862" s="1">
        <v>33580.35</v>
      </c>
      <c r="AW862" s="11">
        <v>101</v>
      </c>
      <c r="AX862" s="11">
        <v>204</v>
      </c>
      <c r="AY862" s="1">
        <v>328557.09000000003</v>
      </c>
      <c r="AZ862" s="1">
        <v>328557.09000000003</v>
      </c>
      <c r="BA862" s="12">
        <v>85</v>
      </c>
      <c r="BB862" s="12">
        <v>66.613495846338296</v>
      </c>
      <c r="BC862" s="12">
        <v>10</v>
      </c>
      <c r="BD862" s="12"/>
      <c r="BE862" s="9" t="s">
        <v>1523</v>
      </c>
      <c r="BF862" s="6"/>
      <c r="BG862" s="9" t="s">
        <v>543</v>
      </c>
      <c r="BH862" s="9" t="s">
        <v>911</v>
      </c>
      <c r="BI862" s="9" t="s">
        <v>912</v>
      </c>
      <c r="BJ862" s="9" t="s">
        <v>1522</v>
      </c>
      <c r="BK862" s="7" t="s">
        <v>0</v>
      </c>
      <c r="BL862" s="12">
        <v>257486.31</v>
      </c>
      <c r="BM862" s="7" t="s">
        <v>928</v>
      </c>
      <c r="BN862" s="12"/>
      <c r="BO862" s="13">
        <v>42257</v>
      </c>
      <c r="BP862" s="13">
        <v>48467</v>
      </c>
      <c r="BQ862" s="13" t="s">
        <v>1432</v>
      </c>
      <c r="BR862" s="13" t="s">
        <v>1723</v>
      </c>
      <c r="BS862" s="13" t="s">
        <v>1667</v>
      </c>
      <c r="BT862" s="13" t="s">
        <v>1667</v>
      </c>
      <c r="BU862" s="12">
        <v>2796.64</v>
      </c>
      <c r="BV862" s="12">
        <v>0</v>
      </c>
      <c r="BW862" s="12">
        <v>0</v>
      </c>
    </row>
    <row r="863" spans="1:75" s="3" customFormat="1" ht="18.2" customHeight="1" x14ac:dyDescent="0.15">
      <c r="A863" s="14">
        <v>860</v>
      </c>
      <c r="B863" s="15" t="s">
        <v>37</v>
      </c>
      <c r="C863" s="15" t="s">
        <v>34</v>
      </c>
      <c r="D863" s="16">
        <v>45385</v>
      </c>
      <c r="E863" s="2" t="s">
        <v>1571</v>
      </c>
      <c r="F863" s="17">
        <v>0</v>
      </c>
      <c r="G863" s="17">
        <v>0</v>
      </c>
      <c r="H863" s="18">
        <v>226318.44</v>
      </c>
      <c r="I863" s="18">
        <v>0</v>
      </c>
      <c r="J863" s="18">
        <v>0</v>
      </c>
      <c r="K863" s="18">
        <v>226318.44</v>
      </c>
      <c r="L863" s="18">
        <v>931.98</v>
      </c>
      <c r="M863" s="18">
        <v>0</v>
      </c>
      <c r="N863" s="18">
        <v>0</v>
      </c>
      <c r="O863" s="18">
        <v>931.98</v>
      </c>
      <c r="P863" s="18">
        <v>0</v>
      </c>
      <c r="Q863" s="18">
        <v>0</v>
      </c>
      <c r="R863" s="18">
        <v>225386.46</v>
      </c>
      <c r="S863" s="18">
        <v>0</v>
      </c>
      <c r="T863" s="18">
        <v>1791.69</v>
      </c>
      <c r="U863" s="18">
        <v>0</v>
      </c>
      <c r="V863" s="18">
        <v>0</v>
      </c>
      <c r="W863" s="18">
        <v>1791.69</v>
      </c>
      <c r="X863" s="18">
        <v>0</v>
      </c>
      <c r="Y863" s="18">
        <v>0</v>
      </c>
      <c r="Z863" s="18">
        <v>0</v>
      </c>
      <c r="AA863" s="18">
        <v>0</v>
      </c>
      <c r="AB863" s="18">
        <v>0</v>
      </c>
      <c r="AC863" s="18">
        <v>0</v>
      </c>
      <c r="AD863" s="18">
        <v>0</v>
      </c>
      <c r="AE863" s="18">
        <v>0</v>
      </c>
      <c r="AF863" s="18">
        <v>0</v>
      </c>
      <c r="AG863" s="18">
        <v>0</v>
      </c>
      <c r="AH863" s="18">
        <v>167.52</v>
      </c>
      <c r="AI863" s="18">
        <v>0</v>
      </c>
      <c r="AJ863" s="18">
        <v>0</v>
      </c>
      <c r="AK863" s="18">
        <v>0</v>
      </c>
      <c r="AL863" s="18">
        <v>0</v>
      </c>
      <c r="AM863" s="18">
        <v>0</v>
      </c>
      <c r="AN863" s="18">
        <v>0</v>
      </c>
      <c r="AO863" s="18">
        <v>0</v>
      </c>
      <c r="AP863" s="18">
        <v>44.12</v>
      </c>
      <c r="AQ863" s="18">
        <v>0</v>
      </c>
      <c r="AR863" s="18">
        <v>835.31</v>
      </c>
      <c r="AS863" s="18">
        <v>0</v>
      </c>
      <c r="AT863" s="1">
        <f t="shared" si="13"/>
        <v>2100</v>
      </c>
      <c r="AU863" s="18">
        <v>0</v>
      </c>
      <c r="AV863" s="18">
        <v>0</v>
      </c>
      <c r="AW863" s="19">
        <v>135</v>
      </c>
      <c r="AX863" s="19">
        <v>187</v>
      </c>
      <c r="AY863" s="18">
        <v>1397227.09</v>
      </c>
      <c r="AZ863" s="18">
        <v>265300</v>
      </c>
      <c r="BA863" s="20">
        <v>90</v>
      </c>
      <c r="BB863" s="20">
        <v>76.459786656615194</v>
      </c>
      <c r="BC863" s="20">
        <v>9.5</v>
      </c>
      <c r="BD863" s="20"/>
      <c r="BE863" s="2" t="s">
        <v>1523</v>
      </c>
      <c r="BF863" s="14"/>
      <c r="BG863" s="2" t="s">
        <v>550</v>
      </c>
      <c r="BH863" s="2" t="s">
        <v>570</v>
      </c>
      <c r="BI863" s="2" t="s">
        <v>573</v>
      </c>
      <c r="BJ863" s="2" t="s">
        <v>3</v>
      </c>
      <c r="BK863" s="15" t="s">
        <v>0</v>
      </c>
      <c r="BL863" s="20">
        <v>225386.46</v>
      </c>
      <c r="BM863" s="15" t="s">
        <v>928</v>
      </c>
      <c r="BN863" s="20"/>
      <c r="BO863" s="21">
        <v>43809</v>
      </c>
      <c r="BP863" s="21">
        <v>49500</v>
      </c>
      <c r="BQ863" s="13" t="s">
        <v>1432</v>
      </c>
      <c r="BR863" s="13" t="s">
        <v>1723</v>
      </c>
      <c r="BS863" s="13" t="s">
        <v>1667</v>
      </c>
      <c r="BT863" s="13" t="s">
        <v>1667</v>
      </c>
      <c r="BU863" s="20">
        <v>0</v>
      </c>
      <c r="BV863" s="20">
        <v>0</v>
      </c>
      <c r="BW863" s="20">
        <v>0</v>
      </c>
    </row>
    <row r="864" spans="1:75" s="3" customFormat="1" ht="18.2" customHeight="1" x14ac:dyDescent="0.15">
      <c r="A864" s="6">
        <v>861</v>
      </c>
      <c r="B864" s="7" t="s">
        <v>37</v>
      </c>
      <c r="C864" s="7" t="s">
        <v>34</v>
      </c>
      <c r="D864" s="8">
        <v>45385</v>
      </c>
      <c r="E864" s="9" t="s">
        <v>1572</v>
      </c>
      <c r="F864" s="10">
        <v>2</v>
      </c>
      <c r="G864" s="10">
        <v>2</v>
      </c>
      <c r="H864" s="1">
        <v>691057.29</v>
      </c>
      <c r="I864" s="1">
        <v>8460.59</v>
      </c>
      <c r="J864" s="1">
        <v>0</v>
      </c>
      <c r="K864" s="1">
        <v>699517.88</v>
      </c>
      <c r="L864" s="1">
        <v>2864.5</v>
      </c>
      <c r="M864" s="1">
        <v>0</v>
      </c>
      <c r="N864" s="1">
        <v>2798.22</v>
      </c>
      <c r="O864" s="1">
        <v>0</v>
      </c>
      <c r="P864" s="1">
        <v>0</v>
      </c>
      <c r="Q864" s="1">
        <v>0</v>
      </c>
      <c r="R864" s="1">
        <v>696719.66</v>
      </c>
      <c r="S864" s="1">
        <v>15834.14</v>
      </c>
      <c r="T864" s="1">
        <v>5413.28</v>
      </c>
      <c r="U864" s="1">
        <v>0</v>
      </c>
      <c r="V864" s="1">
        <v>4940.95</v>
      </c>
      <c r="W864" s="1">
        <v>0</v>
      </c>
      <c r="X864" s="1">
        <v>0</v>
      </c>
      <c r="Y864" s="1">
        <v>0</v>
      </c>
      <c r="Z864" s="1">
        <v>16306.47</v>
      </c>
      <c r="AA864" s="1">
        <v>0</v>
      </c>
      <c r="AB864" s="1">
        <v>0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0</v>
      </c>
      <c r="AI864" s="1">
        <v>0</v>
      </c>
      <c r="AJ864" s="1">
        <v>0</v>
      </c>
      <c r="AK864" s="1">
        <v>0</v>
      </c>
      <c r="AL864" s="1">
        <v>350</v>
      </c>
      <c r="AM864" s="1">
        <v>0</v>
      </c>
      <c r="AN864" s="1">
        <v>0</v>
      </c>
      <c r="AO864" s="1">
        <v>410.83</v>
      </c>
      <c r="AP864" s="1">
        <v>0</v>
      </c>
      <c r="AQ864" s="1">
        <v>0</v>
      </c>
      <c r="AR864" s="1">
        <v>0</v>
      </c>
      <c r="AS864" s="1">
        <v>0</v>
      </c>
      <c r="AT864" s="1">
        <f t="shared" si="13"/>
        <v>8500</v>
      </c>
      <c r="AU864" s="1">
        <v>8526.8700000000008</v>
      </c>
      <c r="AV864" s="1">
        <v>16306.47</v>
      </c>
      <c r="AW864" s="11">
        <v>135</v>
      </c>
      <c r="AX864" s="11">
        <v>187</v>
      </c>
      <c r="AY864" s="1">
        <v>787000</v>
      </c>
      <c r="AZ864" s="1">
        <v>787000</v>
      </c>
      <c r="BA864" s="12">
        <v>89.77</v>
      </c>
      <c r="BB864" s="12">
        <v>79.472076084116907</v>
      </c>
      <c r="BC864" s="12">
        <v>9.4</v>
      </c>
      <c r="BD864" s="12"/>
      <c r="BE864" s="9" t="s">
        <v>1521</v>
      </c>
      <c r="BF864" s="6"/>
      <c r="BG864" s="9" t="s">
        <v>561</v>
      </c>
      <c r="BH864" s="9" t="s">
        <v>562</v>
      </c>
      <c r="BI864" s="9" t="s">
        <v>867</v>
      </c>
      <c r="BJ864" s="9" t="s">
        <v>4</v>
      </c>
      <c r="BK864" s="7" t="s">
        <v>0</v>
      </c>
      <c r="BL864" s="12">
        <v>696719.66</v>
      </c>
      <c r="BM864" s="7" t="s">
        <v>928</v>
      </c>
      <c r="BN864" s="12"/>
      <c r="BO864" s="13">
        <v>43818</v>
      </c>
      <c r="BP864" s="13">
        <v>49509</v>
      </c>
      <c r="BQ864" s="13" t="s">
        <v>1433</v>
      </c>
      <c r="BR864" s="13" t="s">
        <v>1724</v>
      </c>
      <c r="BS864" s="13" t="s">
        <v>1667</v>
      </c>
      <c r="BT864" s="13" t="s">
        <v>1667</v>
      </c>
      <c r="BU864" s="12">
        <v>845.21</v>
      </c>
      <c r="BV864" s="12">
        <v>0</v>
      </c>
      <c r="BW864" s="12">
        <v>0</v>
      </c>
    </row>
    <row r="865" spans="1:75" s="3" customFormat="1" ht="18.2" customHeight="1" x14ac:dyDescent="0.15">
      <c r="A865" s="14">
        <v>862</v>
      </c>
      <c r="B865" s="15" t="s">
        <v>609</v>
      </c>
      <c r="C865" s="15" t="s">
        <v>34</v>
      </c>
      <c r="D865" s="16">
        <v>45385</v>
      </c>
      <c r="E865" s="2" t="s">
        <v>1291</v>
      </c>
      <c r="F865" s="17">
        <v>44</v>
      </c>
      <c r="G865" s="17">
        <v>43</v>
      </c>
      <c r="H865" s="18">
        <v>198083.55</v>
      </c>
      <c r="I865" s="18">
        <v>77192.179999999993</v>
      </c>
      <c r="J865" s="18">
        <v>0</v>
      </c>
      <c r="K865" s="18">
        <v>275275.73</v>
      </c>
      <c r="L865" s="18">
        <v>2100.2600000000002</v>
      </c>
      <c r="M865" s="18">
        <v>0</v>
      </c>
      <c r="N865" s="18">
        <v>0</v>
      </c>
      <c r="O865" s="18">
        <v>0</v>
      </c>
      <c r="P865" s="18">
        <v>0</v>
      </c>
      <c r="Q865" s="18">
        <v>0</v>
      </c>
      <c r="R865" s="18">
        <v>275275.73</v>
      </c>
      <c r="S865" s="18">
        <v>87293.74</v>
      </c>
      <c r="T865" s="18">
        <v>1639.14</v>
      </c>
      <c r="U865" s="18">
        <v>0</v>
      </c>
      <c r="V865" s="18">
        <v>0</v>
      </c>
      <c r="W865" s="18">
        <v>0</v>
      </c>
      <c r="X865" s="18">
        <v>0</v>
      </c>
      <c r="Y865" s="18">
        <v>0</v>
      </c>
      <c r="Z865" s="18">
        <v>88932.88</v>
      </c>
      <c r="AA865" s="18">
        <v>0</v>
      </c>
      <c r="AB865" s="18">
        <v>0</v>
      </c>
      <c r="AC865" s="18">
        <v>0</v>
      </c>
      <c r="AD865" s="18">
        <v>0</v>
      </c>
      <c r="AE865" s="18">
        <v>0</v>
      </c>
      <c r="AF865" s="18">
        <v>0</v>
      </c>
      <c r="AG865" s="18">
        <v>0</v>
      </c>
      <c r="AH865" s="18">
        <v>0</v>
      </c>
      <c r="AI865" s="18">
        <v>0</v>
      </c>
      <c r="AJ865" s="18">
        <v>0</v>
      </c>
      <c r="AK865" s="18">
        <v>0</v>
      </c>
      <c r="AL865" s="18">
        <v>0</v>
      </c>
      <c r="AM865" s="18">
        <v>0</v>
      </c>
      <c r="AN865" s="18">
        <v>0</v>
      </c>
      <c r="AO865" s="18">
        <v>0</v>
      </c>
      <c r="AP865" s="18">
        <v>0</v>
      </c>
      <c r="AQ865" s="18">
        <v>0</v>
      </c>
      <c r="AR865" s="18">
        <v>0</v>
      </c>
      <c r="AS865" s="18">
        <v>0</v>
      </c>
      <c r="AT865" s="1">
        <f t="shared" si="13"/>
        <v>0</v>
      </c>
      <c r="AU865" s="18">
        <v>79292.44</v>
      </c>
      <c r="AV865" s="18">
        <v>88932.88</v>
      </c>
      <c r="AW865" s="19">
        <v>69</v>
      </c>
      <c r="AX865" s="19">
        <v>172</v>
      </c>
      <c r="AY865" s="18">
        <v>331000</v>
      </c>
      <c r="AZ865" s="18">
        <v>330999.99</v>
      </c>
      <c r="BA865" s="20">
        <v>82.78</v>
      </c>
      <c r="BB865" s="20">
        <v>68.843884041809204</v>
      </c>
      <c r="BC865" s="20">
        <v>9.93</v>
      </c>
      <c r="BD865" s="20"/>
      <c r="BE865" s="2" t="s">
        <v>1521</v>
      </c>
      <c r="BF865" s="14"/>
      <c r="BG865" s="2" t="s">
        <v>591</v>
      </c>
      <c r="BH865" s="2" t="s">
        <v>592</v>
      </c>
      <c r="BI865" s="2" t="s">
        <v>945</v>
      </c>
      <c r="BJ865" s="2" t="s">
        <v>1522</v>
      </c>
      <c r="BK865" s="15" t="s">
        <v>0</v>
      </c>
      <c r="BL865" s="20">
        <v>275275.73</v>
      </c>
      <c r="BM865" s="15" t="s">
        <v>928</v>
      </c>
      <c r="BN865" s="20"/>
      <c r="BO865" s="21">
        <v>42262</v>
      </c>
      <c r="BP865" s="21">
        <v>47498</v>
      </c>
      <c r="BQ865" s="13" t="s">
        <v>1433</v>
      </c>
      <c r="BR865" s="13" t="s">
        <v>1724</v>
      </c>
      <c r="BS865" s="13" t="s">
        <v>1667</v>
      </c>
      <c r="BT865" s="13" t="s">
        <v>1667</v>
      </c>
      <c r="BU865" s="20">
        <v>7747.96</v>
      </c>
      <c r="BV865" s="20">
        <v>0</v>
      </c>
      <c r="BW865" s="20">
        <v>0</v>
      </c>
    </row>
    <row r="866" spans="1:75" s="3" customFormat="1" ht="18.2" customHeight="1" x14ac:dyDescent="0.15">
      <c r="A866" s="6">
        <v>863</v>
      </c>
      <c r="B866" s="7" t="s">
        <v>609</v>
      </c>
      <c r="C866" s="7" t="s">
        <v>34</v>
      </c>
      <c r="D866" s="8">
        <v>45385</v>
      </c>
      <c r="E866" s="9" t="s">
        <v>1292</v>
      </c>
      <c r="F866" s="10">
        <v>0</v>
      </c>
      <c r="G866" s="10">
        <v>0</v>
      </c>
      <c r="H866" s="1">
        <v>173691.6</v>
      </c>
      <c r="I866" s="1">
        <v>0</v>
      </c>
      <c r="J866" s="1">
        <v>0</v>
      </c>
      <c r="K866" s="1">
        <v>173691.6</v>
      </c>
      <c r="L866" s="1">
        <v>1770.37</v>
      </c>
      <c r="M866" s="1">
        <v>0</v>
      </c>
      <c r="N866" s="1">
        <v>0</v>
      </c>
      <c r="O866" s="1">
        <v>1770.37</v>
      </c>
      <c r="P866" s="1">
        <v>0</v>
      </c>
      <c r="Q866" s="1">
        <v>0</v>
      </c>
      <c r="R866" s="1">
        <v>171921.23</v>
      </c>
      <c r="S866" s="1">
        <v>0</v>
      </c>
      <c r="T866" s="1">
        <v>1447.43</v>
      </c>
      <c r="U866" s="1">
        <v>0</v>
      </c>
      <c r="V866" s="1">
        <v>0</v>
      </c>
      <c r="W866" s="1">
        <v>1447.43</v>
      </c>
      <c r="X866" s="1">
        <v>0</v>
      </c>
      <c r="Y866" s="1">
        <v>0</v>
      </c>
      <c r="Z866" s="1">
        <v>0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151.86000000000001</v>
      </c>
      <c r="AI866" s="1">
        <v>0</v>
      </c>
      <c r="AJ866" s="1">
        <v>0</v>
      </c>
      <c r="AK866" s="1">
        <v>0</v>
      </c>
      <c r="AL866" s="1">
        <v>0</v>
      </c>
      <c r="AM866" s="1">
        <v>0</v>
      </c>
      <c r="AN866" s="1">
        <v>0</v>
      </c>
      <c r="AO866" s="1">
        <v>0</v>
      </c>
      <c r="AP866" s="1">
        <v>28.47</v>
      </c>
      <c r="AQ866" s="1">
        <v>0</v>
      </c>
      <c r="AR866" s="1">
        <v>28.13</v>
      </c>
      <c r="AS866" s="1">
        <v>0</v>
      </c>
      <c r="AT866" s="1">
        <f t="shared" si="13"/>
        <v>3370</v>
      </c>
      <c r="AU866" s="1">
        <v>0</v>
      </c>
      <c r="AV866" s="1">
        <v>0</v>
      </c>
      <c r="AW866" s="11">
        <v>71</v>
      </c>
      <c r="AX866" s="11">
        <v>174</v>
      </c>
      <c r="AY866" s="1">
        <v>285472.06</v>
      </c>
      <c r="AZ866" s="1">
        <v>285472.06</v>
      </c>
      <c r="BA866" s="12">
        <v>85</v>
      </c>
      <c r="BB866" s="12">
        <v>51.189964264804097</v>
      </c>
      <c r="BC866" s="12">
        <v>10</v>
      </c>
      <c r="BD866" s="12"/>
      <c r="BE866" s="9" t="s">
        <v>1523</v>
      </c>
      <c r="BF866" s="6"/>
      <c r="BG866" s="9" t="s">
        <v>598</v>
      </c>
      <c r="BH866" s="9" t="s">
        <v>599</v>
      </c>
      <c r="BI866" s="9" t="s">
        <v>920</v>
      </c>
      <c r="BJ866" s="9" t="s">
        <v>3</v>
      </c>
      <c r="BK866" s="7" t="s">
        <v>0</v>
      </c>
      <c r="BL866" s="12">
        <v>171921.23</v>
      </c>
      <c r="BM866" s="7" t="s">
        <v>928</v>
      </c>
      <c r="BN866" s="12"/>
      <c r="BO866" s="13">
        <v>42257</v>
      </c>
      <c r="BP866" s="13">
        <v>47552</v>
      </c>
      <c r="BQ866" s="13" t="s">
        <v>1432</v>
      </c>
      <c r="BR866" s="13" t="s">
        <v>1723</v>
      </c>
      <c r="BS866" s="13" t="s">
        <v>1667</v>
      </c>
      <c r="BT866" s="13" t="s">
        <v>1667</v>
      </c>
      <c r="BU866" s="12">
        <v>0</v>
      </c>
      <c r="BV866" s="12">
        <v>0</v>
      </c>
      <c r="BW866" s="12">
        <v>0</v>
      </c>
    </row>
    <row r="867" spans="1:75" s="3" customFormat="1" ht="18.2" customHeight="1" x14ac:dyDescent="0.15">
      <c r="A867" s="14">
        <v>864</v>
      </c>
      <c r="B867" s="15" t="s">
        <v>609</v>
      </c>
      <c r="C867" s="15" t="s">
        <v>34</v>
      </c>
      <c r="D867" s="16">
        <v>45385</v>
      </c>
      <c r="E867" s="2" t="s">
        <v>1293</v>
      </c>
      <c r="F867" s="17">
        <v>0</v>
      </c>
      <c r="G867" s="17">
        <v>0</v>
      </c>
      <c r="H867" s="18">
        <v>122241.81</v>
      </c>
      <c r="I867" s="18">
        <v>0</v>
      </c>
      <c r="J867" s="18">
        <v>0</v>
      </c>
      <c r="K867" s="18">
        <v>122241.81</v>
      </c>
      <c r="L867" s="18">
        <v>1195.8499999999999</v>
      </c>
      <c r="M867" s="18">
        <v>0</v>
      </c>
      <c r="N867" s="18">
        <v>0</v>
      </c>
      <c r="O867" s="18">
        <v>0</v>
      </c>
      <c r="P867" s="18">
        <v>0</v>
      </c>
      <c r="Q867" s="18">
        <v>0</v>
      </c>
      <c r="R867" s="18">
        <v>122241.81</v>
      </c>
      <c r="S867" s="18">
        <v>0</v>
      </c>
      <c r="T867" s="18">
        <v>977.93</v>
      </c>
      <c r="U867" s="18">
        <v>0</v>
      </c>
      <c r="V867" s="18">
        <v>0</v>
      </c>
      <c r="W867" s="18">
        <v>0</v>
      </c>
      <c r="X867" s="18">
        <v>0</v>
      </c>
      <c r="Y867" s="18">
        <v>0</v>
      </c>
      <c r="Z867" s="18">
        <v>977.93</v>
      </c>
      <c r="AA867" s="18">
        <v>0</v>
      </c>
      <c r="AB867" s="18">
        <v>0</v>
      </c>
      <c r="AC867" s="18">
        <v>0</v>
      </c>
      <c r="AD867" s="18">
        <v>0</v>
      </c>
      <c r="AE867" s="18">
        <v>0</v>
      </c>
      <c r="AF867" s="18">
        <v>0</v>
      </c>
      <c r="AG867" s="18">
        <v>0</v>
      </c>
      <c r="AH867" s="18">
        <v>0</v>
      </c>
      <c r="AI867" s="18">
        <v>0</v>
      </c>
      <c r="AJ867" s="18">
        <v>0</v>
      </c>
      <c r="AK867" s="18">
        <v>0</v>
      </c>
      <c r="AL867" s="18">
        <v>0</v>
      </c>
      <c r="AM867" s="18">
        <v>0</v>
      </c>
      <c r="AN867" s="18">
        <v>0</v>
      </c>
      <c r="AO867" s="18">
        <v>0</v>
      </c>
      <c r="AP867" s="18">
        <v>0</v>
      </c>
      <c r="AQ867" s="18">
        <v>0</v>
      </c>
      <c r="AR867" s="18">
        <v>0</v>
      </c>
      <c r="AS867" s="18">
        <v>0</v>
      </c>
      <c r="AT867" s="1">
        <f t="shared" si="13"/>
        <v>0</v>
      </c>
      <c r="AU867" s="18">
        <v>1195.8499999999999</v>
      </c>
      <c r="AV867" s="18">
        <v>977.93</v>
      </c>
      <c r="AW867" s="19">
        <v>74</v>
      </c>
      <c r="AX867" s="19">
        <v>177</v>
      </c>
      <c r="AY867" s="18">
        <v>198753.7</v>
      </c>
      <c r="AZ867" s="18">
        <v>198753.7</v>
      </c>
      <c r="BA867" s="20">
        <v>90</v>
      </c>
      <c r="BB867" s="20">
        <v>55.353751401860698</v>
      </c>
      <c r="BC867" s="20">
        <v>9.6</v>
      </c>
      <c r="BD867" s="20"/>
      <c r="BE867" s="2" t="s">
        <v>1523</v>
      </c>
      <c r="BF867" s="14"/>
      <c r="BG867" s="2" t="s">
        <v>598</v>
      </c>
      <c r="BH867" s="2" t="s">
        <v>599</v>
      </c>
      <c r="BI867" s="2" t="s">
        <v>920</v>
      </c>
      <c r="BJ867" s="2" t="s">
        <v>3</v>
      </c>
      <c r="BK867" s="15" t="s">
        <v>0</v>
      </c>
      <c r="BL867" s="20">
        <v>122241.81</v>
      </c>
      <c r="BM867" s="15" t="s">
        <v>928</v>
      </c>
      <c r="BN867" s="20"/>
      <c r="BO867" s="21">
        <v>42257</v>
      </c>
      <c r="BP867" s="21">
        <v>47644</v>
      </c>
      <c r="BQ867" s="13" t="s">
        <v>1433</v>
      </c>
      <c r="BR867" s="13" t="s">
        <v>1724</v>
      </c>
      <c r="BS867" s="13" t="s">
        <v>1667</v>
      </c>
      <c r="BT867" s="13" t="s">
        <v>1667</v>
      </c>
      <c r="BU867" s="20">
        <v>105.74</v>
      </c>
      <c r="BV867" s="20">
        <v>0</v>
      </c>
      <c r="BW867" s="20">
        <v>0</v>
      </c>
    </row>
    <row r="868" spans="1:75" s="3" customFormat="1" ht="18.2" customHeight="1" x14ac:dyDescent="0.15">
      <c r="A868" s="6">
        <v>865</v>
      </c>
      <c r="B868" s="7" t="s">
        <v>609</v>
      </c>
      <c r="C868" s="7" t="s">
        <v>34</v>
      </c>
      <c r="D868" s="8">
        <v>45385</v>
      </c>
      <c r="E868" s="9" t="s">
        <v>1294</v>
      </c>
      <c r="F868" s="10">
        <v>0</v>
      </c>
      <c r="G868" s="10">
        <v>0</v>
      </c>
      <c r="H868" s="1">
        <v>128959.34</v>
      </c>
      <c r="I868" s="1">
        <v>0</v>
      </c>
      <c r="J868" s="1">
        <v>0</v>
      </c>
      <c r="K868" s="1">
        <v>128959.34</v>
      </c>
      <c r="L868" s="1">
        <v>1339.02</v>
      </c>
      <c r="M868" s="1">
        <v>0</v>
      </c>
      <c r="N868" s="1">
        <v>0</v>
      </c>
      <c r="O868" s="1">
        <v>1339.02</v>
      </c>
      <c r="P868" s="1">
        <v>0</v>
      </c>
      <c r="Q868" s="1">
        <v>0</v>
      </c>
      <c r="R868" s="1">
        <v>127620.32</v>
      </c>
      <c r="S868" s="1">
        <v>0</v>
      </c>
      <c r="T868" s="1">
        <v>1074.6600000000001</v>
      </c>
      <c r="U868" s="1">
        <v>0</v>
      </c>
      <c r="V868" s="1">
        <v>0</v>
      </c>
      <c r="W868" s="1">
        <v>1074.6600000000001</v>
      </c>
      <c r="X868" s="1">
        <v>0</v>
      </c>
      <c r="Y868" s="1">
        <v>0</v>
      </c>
      <c r="Z868" s="1">
        <v>0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0</v>
      </c>
      <c r="AG868" s="1">
        <v>0</v>
      </c>
      <c r="AH868" s="1">
        <v>113.58</v>
      </c>
      <c r="AI868" s="1">
        <v>0</v>
      </c>
      <c r="AJ868" s="1">
        <v>0</v>
      </c>
      <c r="AK868" s="1">
        <v>0</v>
      </c>
      <c r="AL868" s="1">
        <v>0</v>
      </c>
      <c r="AM868" s="1">
        <v>0</v>
      </c>
      <c r="AN868" s="1">
        <v>0</v>
      </c>
      <c r="AO868" s="1">
        <v>0</v>
      </c>
      <c r="AP868" s="1">
        <v>0.98</v>
      </c>
      <c r="AQ868" s="1">
        <v>0</v>
      </c>
      <c r="AR868" s="1">
        <v>0.96</v>
      </c>
      <c r="AS868" s="1">
        <v>0</v>
      </c>
      <c r="AT868" s="1">
        <f t="shared" si="13"/>
        <v>2527.2799999999997</v>
      </c>
      <c r="AU868" s="1">
        <v>0</v>
      </c>
      <c r="AV868" s="1">
        <v>0</v>
      </c>
      <c r="AW868" s="11">
        <v>70</v>
      </c>
      <c r="AX868" s="11">
        <v>173</v>
      </c>
      <c r="AY868" s="1">
        <v>213504.43</v>
      </c>
      <c r="AZ868" s="1">
        <v>213504.43</v>
      </c>
      <c r="BA868" s="12">
        <v>90</v>
      </c>
      <c r="BB868" s="12">
        <v>53.796676724693697</v>
      </c>
      <c r="BC868" s="12">
        <v>10</v>
      </c>
      <c r="BD868" s="12"/>
      <c r="BE868" s="9" t="s">
        <v>1523</v>
      </c>
      <c r="BF868" s="6"/>
      <c r="BG868" s="9" t="s">
        <v>598</v>
      </c>
      <c r="BH868" s="9" t="s">
        <v>599</v>
      </c>
      <c r="BI868" s="9" t="s">
        <v>920</v>
      </c>
      <c r="BJ868" s="9" t="s">
        <v>3</v>
      </c>
      <c r="BK868" s="7" t="s">
        <v>0</v>
      </c>
      <c r="BL868" s="12">
        <v>127620.32</v>
      </c>
      <c r="BM868" s="7" t="s">
        <v>928</v>
      </c>
      <c r="BN868" s="12"/>
      <c r="BO868" s="13">
        <v>42272</v>
      </c>
      <c r="BP868" s="13">
        <v>47539</v>
      </c>
      <c r="BQ868" s="13" t="s">
        <v>1432</v>
      </c>
      <c r="BR868" s="13" t="s">
        <v>1723</v>
      </c>
      <c r="BS868" s="13" t="s">
        <v>1667</v>
      </c>
      <c r="BT868" s="13" t="s">
        <v>1667</v>
      </c>
      <c r="BU868" s="12">
        <v>0</v>
      </c>
      <c r="BV868" s="12">
        <v>0</v>
      </c>
      <c r="BW868" s="12">
        <v>0</v>
      </c>
    </row>
    <row r="869" spans="1:75" s="3" customFormat="1" ht="18.2" customHeight="1" x14ac:dyDescent="0.15">
      <c r="A869" s="14">
        <v>866</v>
      </c>
      <c r="B869" s="15" t="s">
        <v>609</v>
      </c>
      <c r="C869" s="15" t="s">
        <v>34</v>
      </c>
      <c r="D869" s="16">
        <v>45385</v>
      </c>
      <c r="E869" s="2" t="s">
        <v>1295</v>
      </c>
      <c r="F869" s="17">
        <v>0</v>
      </c>
      <c r="G869" s="17">
        <v>0</v>
      </c>
      <c r="H869" s="18">
        <v>215190.36</v>
      </c>
      <c r="I869" s="18">
        <v>1679.32</v>
      </c>
      <c r="J869" s="18">
        <v>0</v>
      </c>
      <c r="K869" s="18">
        <v>216869.68</v>
      </c>
      <c r="L869" s="18">
        <v>1691.73</v>
      </c>
      <c r="M869" s="18">
        <v>0</v>
      </c>
      <c r="N869" s="18">
        <v>1679.32</v>
      </c>
      <c r="O869" s="18">
        <v>0</v>
      </c>
      <c r="P869" s="18">
        <v>0</v>
      </c>
      <c r="Q869" s="18">
        <v>0</v>
      </c>
      <c r="R869" s="18">
        <v>215190.36</v>
      </c>
      <c r="S869" s="18">
        <v>1603.03</v>
      </c>
      <c r="T869" s="18">
        <v>1590.62</v>
      </c>
      <c r="U869" s="18">
        <v>0</v>
      </c>
      <c r="V869" s="18">
        <v>1603.03</v>
      </c>
      <c r="W869" s="18">
        <v>0</v>
      </c>
      <c r="X869" s="18">
        <v>0</v>
      </c>
      <c r="Y869" s="18">
        <v>0</v>
      </c>
      <c r="Z869" s="18">
        <v>1590.62</v>
      </c>
      <c r="AA869" s="18">
        <v>0</v>
      </c>
      <c r="AB869" s="18">
        <v>0</v>
      </c>
      <c r="AC869" s="18">
        <v>0</v>
      </c>
      <c r="AD869" s="18">
        <v>0</v>
      </c>
      <c r="AE869" s="18">
        <v>0</v>
      </c>
      <c r="AF869" s="18">
        <v>0</v>
      </c>
      <c r="AG869" s="18">
        <v>0</v>
      </c>
      <c r="AH869" s="18">
        <v>0.64</v>
      </c>
      <c r="AI869" s="18">
        <v>0</v>
      </c>
      <c r="AJ869" s="18">
        <v>0</v>
      </c>
      <c r="AK869" s="18">
        <v>0</v>
      </c>
      <c r="AL869" s="18">
        <v>350</v>
      </c>
      <c r="AM869" s="18">
        <v>0</v>
      </c>
      <c r="AN869" s="18">
        <v>0</v>
      </c>
      <c r="AO869" s="18">
        <v>173.01</v>
      </c>
      <c r="AP869" s="18">
        <v>0</v>
      </c>
      <c r="AQ869" s="18">
        <v>0</v>
      </c>
      <c r="AR869" s="18">
        <v>0</v>
      </c>
      <c r="AS869" s="18">
        <v>0</v>
      </c>
      <c r="AT869" s="1">
        <f t="shared" si="13"/>
        <v>3806</v>
      </c>
      <c r="AU869" s="18">
        <v>1691.73</v>
      </c>
      <c r="AV869" s="18">
        <v>1590.62</v>
      </c>
      <c r="AW869" s="19">
        <v>89</v>
      </c>
      <c r="AX869" s="19">
        <v>192</v>
      </c>
      <c r="AY869" s="18">
        <v>326100</v>
      </c>
      <c r="AZ869" s="18">
        <v>326100.01</v>
      </c>
      <c r="BA869" s="20">
        <v>84.14</v>
      </c>
      <c r="BB869" s="20">
        <v>55.5232024997485</v>
      </c>
      <c r="BC869" s="20">
        <v>8.8699999999999992</v>
      </c>
      <c r="BD869" s="20"/>
      <c r="BE869" s="2" t="s">
        <v>1523</v>
      </c>
      <c r="BF869" s="14"/>
      <c r="BG869" s="2" t="s">
        <v>543</v>
      </c>
      <c r="BH869" s="2" t="s">
        <v>578</v>
      </c>
      <c r="BI869" s="2" t="s">
        <v>946</v>
      </c>
      <c r="BJ869" s="2" t="s">
        <v>3</v>
      </c>
      <c r="BK869" s="15" t="s">
        <v>0</v>
      </c>
      <c r="BL869" s="20">
        <v>215190.36</v>
      </c>
      <c r="BM869" s="15" t="s">
        <v>928</v>
      </c>
      <c r="BN869" s="20"/>
      <c r="BO869" s="21">
        <v>42257</v>
      </c>
      <c r="BP869" s="21">
        <v>48101</v>
      </c>
      <c r="BQ869" s="13" t="s">
        <v>1432</v>
      </c>
      <c r="BR869" s="13" t="s">
        <v>1723</v>
      </c>
      <c r="BS869" s="13" t="s">
        <v>1667</v>
      </c>
      <c r="BT869" s="13" t="s">
        <v>1667</v>
      </c>
      <c r="BU869" s="20">
        <v>172.85</v>
      </c>
      <c r="BV869" s="20">
        <v>0</v>
      </c>
      <c r="BW869" s="20">
        <v>0</v>
      </c>
    </row>
    <row r="870" spans="1:75" s="3" customFormat="1" ht="18.2" customHeight="1" x14ac:dyDescent="0.15">
      <c r="A870" s="6">
        <v>867</v>
      </c>
      <c r="B870" s="7" t="s">
        <v>37</v>
      </c>
      <c r="C870" s="7" t="s">
        <v>34</v>
      </c>
      <c r="D870" s="8">
        <v>45385</v>
      </c>
      <c r="E870" s="9" t="s">
        <v>1296</v>
      </c>
      <c r="F870" s="10">
        <v>82</v>
      </c>
      <c r="G870" s="10">
        <v>81</v>
      </c>
      <c r="H870" s="1">
        <v>208967.09</v>
      </c>
      <c r="I870" s="1">
        <v>98836.11</v>
      </c>
      <c r="J870" s="1">
        <v>0</v>
      </c>
      <c r="K870" s="1">
        <v>307803.2</v>
      </c>
      <c r="L870" s="1">
        <v>1651.75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307803.2</v>
      </c>
      <c r="S870" s="1">
        <v>169305.49</v>
      </c>
      <c r="T870" s="1">
        <v>1654.32</v>
      </c>
      <c r="U870" s="1">
        <v>0</v>
      </c>
      <c r="V870" s="1">
        <v>0</v>
      </c>
      <c r="W870" s="1">
        <v>0</v>
      </c>
      <c r="X870" s="1">
        <v>0</v>
      </c>
      <c r="Y870" s="1">
        <v>0</v>
      </c>
      <c r="Z870" s="1">
        <v>170959.81</v>
      </c>
      <c r="AA870" s="1">
        <v>0</v>
      </c>
      <c r="AB870" s="1">
        <v>0</v>
      </c>
      <c r="AC870" s="1">
        <v>0</v>
      </c>
      <c r="AD870" s="1">
        <v>0</v>
      </c>
      <c r="AE870" s="1">
        <v>0</v>
      </c>
      <c r="AF870" s="1">
        <v>0</v>
      </c>
      <c r="AG870" s="1">
        <v>0</v>
      </c>
      <c r="AH870" s="1">
        <v>0</v>
      </c>
      <c r="AI870" s="1">
        <v>0</v>
      </c>
      <c r="AJ870" s="1">
        <v>0</v>
      </c>
      <c r="AK870" s="1">
        <v>0</v>
      </c>
      <c r="AL870" s="1">
        <v>0</v>
      </c>
      <c r="AM870" s="1">
        <v>0</v>
      </c>
      <c r="AN870" s="1">
        <v>0</v>
      </c>
      <c r="AO870" s="1">
        <v>0</v>
      </c>
      <c r="AP870" s="1">
        <v>0</v>
      </c>
      <c r="AQ870" s="1">
        <v>0</v>
      </c>
      <c r="AR870" s="1">
        <v>0</v>
      </c>
      <c r="AS870" s="1">
        <v>0</v>
      </c>
      <c r="AT870" s="1">
        <f t="shared" si="13"/>
        <v>0</v>
      </c>
      <c r="AU870" s="1">
        <v>100487.86</v>
      </c>
      <c r="AV870" s="1">
        <v>170959.81</v>
      </c>
      <c r="AW870" s="11">
        <v>87</v>
      </c>
      <c r="AX870" s="11">
        <v>190</v>
      </c>
      <c r="AY870" s="1">
        <v>315000</v>
      </c>
      <c r="AZ870" s="1">
        <v>315000</v>
      </c>
      <c r="BA870" s="12">
        <v>89.99</v>
      </c>
      <c r="BB870" s="12">
        <v>87.933999898412694</v>
      </c>
      <c r="BC870" s="12">
        <v>9.5</v>
      </c>
      <c r="BD870" s="12"/>
      <c r="BE870" s="9" t="s">
        <v>1523</v>
      </c>
      <c r="BF870" s="6"/>
      <c r="BG870" s="9" t="s">
        <v>561</v>
      </c>
      <c r="BH870" s="9" t="s">
        <v>859</v>
      </c>
      <c r="BI870" s="9" t="s">
        <v>842</v>
      </c>
      <c r="BJ870" s="9" t="s">
        <v>1522</v>
      </c>
      <c r="BK870" s="7" t="s">
        <v>0</v>
      </c>
      <c r="BL870" s="12">
        <v>307803.2</v>
      </c>
      <c r="BM870" s="7" t="s">
        <v>928</v>
      </c>
      <c r="BN870" s="12"/>
      <c r="BO870" s="13">
        <v>42261</v>
      </c>
      <c r="BP870" s="13">
        <v>48043</v>
      </c>
      <c r="BQ870" s="13" t="s">
        <v>1434</v>
      </c>
      <c r="BR870" s="13" t="s">
        <v>1726</v>
      </c>
      <c r="BS870" s="13" t="s">
        <v>1667</v>
      </c>
      <c r="BT870" s="13" t="s">
        <v>1667</v>
      </c>
      <c r="BU870" s="12">
        <v>13741.56</v>
      </c>
      <c r="BV870" s="12">
        <v>0</v>
      </c>
      <c r="BW870" s="12">
        <v>0</v>
      </c>
    </row>
    <row r="871" spans="1:75" s="3" customFormat="1" ht="18.2" customHeight="1" x14ac:dyDescent="0.15">
      <c r="A871" s="14">
        <v>868</v>
      </c>
      <c r="B871" s="15" t="s">
        <v>609</v>
      </c>
      <c r="C871" s="15" t="s">
        <v>34</v>
      </c>
      <c r="D871" s="16">
        <v>45385</v>
      </c>
      <c r="E871" s="2" t="s">
        <v>1573</v>
      </c>
      <c r="F871" s="17">
        <v>0</v>
      </c>
      <c r="G871" s="17">
        <v>0</v>
      </c>
      <c r="H871" s="18">
        <v>173801.60000000001</v>
      </c>
      <c r="I871" s="18">
        <v>0</v>
      </c>
      <c r="J871" s="18">
        <v>0</v>
      </c>
      <c r="K871" s="18">
        <v>173801.60000000001</v>
      </c>
      <c r="L871" s="18">
        <v>711.02</v>
      </c>
      <c r="M871" s="18">
        <v>0</v>
      </c>
      <c r="N871" s="18">
        <v>0</v>
      </c>
      <c r="O871" s="18">
        <v>711.02</v>
      </c>
      <c r="P871" s="18">
        <v>0</v>
      </c>
      <c r="Q871" s="18">
        <v>0</v>
      </c>
      <c r="R871" s="18">
        <v>173090.58</v>
      </c>
      <c r="S871" s="18">
        <v>0</v>
      </c>
      <c r="T871" s="18">
        <v>1390.41</v>
      </c>
      <c r="U871" s="18">
        <v>0</v>
      </c>
      <c r="V871" s="18">
        <v>0</v>
      </c>
      <c r="W871" s="18">
        <v>1390.41</v>
      </c>
      <c r="X871" s="18">
        <v>0</v>
      </c>
      <c r="Y871" s="18">
        <v>0</v>
      </c>
      <c r="Z871" s="18">
        <v>0</v>
      </c>
      <c r="AA871" s="18">
        <v>0</v>
      </c>
      <c r="AB871" s="18">
        <v>0</v>
      </c>
      <c r="AC871" s="18">
        <v>0</v>
      </c>
      <c r="AD871" s="18">
        <v>0</v>
      </c>
      <c r="AE871" s="18">
        <v>0</v>
      </c>
      <c r="AF871" s="18">
        <v>0</v>
      </c>
      <c r="AG871" s="18">
        <v>0</v>
      </c>
      <c r="AH871" s="18">
        <v>105.09</v>
      </c>
      <c r="AI871" s="18">
        <v>0</v>
      </c>
      <c r="AJ871" s="18">
        <v>0</v>
      </c>
      <c r="AK871" s="18">
        <v>0</v>
      </c>
      <c r="AL871" s="18">
        <v>0</v>
      </c>
      <c r="AM871" s="18">
        <v>0</v>
      </c>
      <c r="AN871" s="18">
        <v>0</v>
      </c>
      <c r="AO871" s="18">
        <v>0</v>
      </c>
      <c r="AP871" s="18">
        <v>50.84</v>
      </c>
      <c r="AQ871" s="18">
        <v>0</v>
      </c>
      <c r="AR871" s="18">
        <v>47.36</v>
      </c>
      <c r="AS871" s="18">
        <v>0</v>
      </c>
      <c r="AT871" s="1">
        <f t="shared" si="13"/>
        <v>2210</v>
      </c>
      <c r="AU871" s="18">
        <v>0</v>
      </c>
      <c r="AV871" s="18">
        <v>0</v>
      </c>
      <c r="AW871" s="19">
        <v>135</v>
      </c>
      <c r="AX871" s="19">
        <v>187</v>
      </c>
      <c r="AY871" s="18">
        <v>197541.49</v>
      </c>
      <c r="AZ871" s="18">
        <v>197541.49</v>
      </c>
      <c r="BA871" s="20">
        <v>90</v>
      </c>
      <c r="BB871" s="20">
        <v>78.860153378411795</v>
      </c>
      <c r="BC871" s="20">
        <v>9.6</v>
      </c>
      <c r="BD871" s="20"/>
      <c r="BE871" s="2" t="s">
        <v>1523</v>
      </c>
      <c r="BF871" s="14"/>
      <c r="BG871" s="2" t="s">
        <v>620</v>
      </c>
      <c r="BH871" s="2" t="s">
        <v>621</v>
      </c>
      <c r="BI871" s="2" t="s">
        <v>852</v>
      </c>
      <c r="BJ871" s="2" t="s">
        <v>3</v>
      </c>
      <c r="BK871" s="15" t="s">
        <v>0</v>
      </c>
      <c r="BL871" s="20">
        <v>173090.58</v>
      </c>
      <c r="BM871" s="15" t="s">
        <v>928</v>
      </c>
      <c r="BN871" s="20"/>
      <c r="BO871" s="21">
        <v>43825</v>
      </c>
      <c r="BP871" s="21">
        <v>49516</v>
      </c>
      <c r="BQ871" s="13" t="s">
        <v>1432</v>
      </c>
      <c r="BR871" s="13" t="s">
        <v>1723</v>
      </c>
      <c r="BS871" s="13" t="s">
        <v>1667</v>
      </c>
      <c r="BT871" s="13" t="s">
        <v>1667</v>
      </c>
      <c r="BU871" s="20">
        <v>0</v>
      </c>
      <c r="BV871" s="20">
        <v>0</v>
      </c>
      <c r="BW871" s="20">
        <v>0</v>
      </c>
    </row>
    <row r="872" spans="1:75" s="3" customFormat="1" ht="18.2" customHeight="1" x14ac:dyDescent="0.15">
      <c r="A872" s="6">
        <v>869</v>
      </c>
      <c r="B872" s="7" t="s">
        <v>609</v>
      </c>
      <c r="C872" s="7" t="s">
        <v>34</v>
      </c>
      <c r="D872" s="8">
        <v>45385</v>
      </c>
      <c r="E872" s="9" t="s">
        <v>1574</v>
      </c>
      <c r="F872" s="10">
        <v>39</v>
      </c>
      <c r="G872" s="10">
        <v>38</v>
      </c>
      <c r="H872" s="1">
        <v>282642.03000000003</v>
      </c>
      <c r="I872" s="1">
        <v>86153.14</v>
      </c>
      <c r="J872" s="1">
        <v>0</v>
      </c>
      <c r="K872" s="1">
        <v>368795.17</v>
      </c>
      <c r="L872" s="1">
        <v>2632.86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368795.17</v>
      </c>
      <c r="S872" s="1">
        <v>104098.89</v>
      </c>
      <c r="T872" s="1">
        <v>2355.35</v>
      </c>
      <c r="U872" s="1">
        <v>0</v>
      </c>
      <c r="V872" s="1">
        <v>0</v>
      </c>
      <c r="W872" s="1">
        <v>0</v>
      </c>
      <c r="X872" s="1">
        <v>0</v>
      </c>
      <c r="Y872" s="1">
        <v>0</v>
      </c>
      <c r="Z872" s="1">
        <v>106454.24</v>
      </c>
      <c r="AA872" s="1">
        <v>0</v>
      </c>
      <c r="AB872" s="1">
        <v>0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0</v>
      </c>
      <c r="AI872" s="1">
        <v>0</v>
      </c>
      <c r="AJ872" s="1">
        <v>0</v>
      </c>
      <c r="AK872" s="1">
        <v>0</v>
      </c>
      <c r="AL872" s="1">
        <v>0</v>
      </c>
      <c r="AM872" s="1">
        <v>0</v>
      </c>
      <c r="AN872" s="1">
        <v>0</v>
      </c>
      <c r="AO872" s="1">
        <v>0</v>
      </c>
      <c r="AP872" s="1">
        <v>0</v>
      </c>
      <c r="AQ872" s="1">
        <v>0</v>
      </c>
      <c r="AR872" s="1">
        <v>0</v>
      </c>
      <c r="AS872" s="1">
        <v>0</v>
      </c>
      <c r="AT872" s="1">
        <f t="shared" si="13"/>
        <v>0</v>
      </c>
      <c r="AU872" s="1">
        <v>88786</v>
      </c>
      <c r="AV872" s="1">
        <v>106454.24</v>
      </c>
      <c r="AW872" s="11">
        <v>76</v>
      </c>
      <c r="AX872" s="11">
        <v>128</v>
      </c>
      <c r="AY872" s="1">
        <v>370000</v>
      </c>
      <c r="AZ872" s="1">
        <v>370000</v>
      </c>
      <c r="BA872" s="12">
        <v>90</v>
      </c>
      <c r="BB872" s="12">
        <v>89.706933243243299</v>
      </c>
      <c r="BC872" s="12">
        <v>10</v>
      </c>
      <c r="BD872" s="12"/>
      <c r="BE872" s="9" t="s">
        <v>1523</v>
      </c>
      <c r="BF872" s="6"/>
      <c r="BG872" s="9" t="s">
        <v>591</v>
      </c>
      <c r="BH872" s="9" t="s">
        <v>638</v>
      </c>
      <c r="BI872" s="9" t="s">
        <v>923</v>
      </c>
      <c r="BJ872" s="9" t="s">
        <v>1522</v>
      </c>
      <c r="BK872" s="7" t="s">
        <v>0</v>
      </c>
      <c r="BL872" s="12">
        <v>368795.17</v>
      </c>
      <c r="BM872" s="7" t="s">
        <v>928</v>
      </c>
      <c r="BN872" s="12"/>
      <c r="BO872" s="13">
        <v>43825</v>
      </c>
      <c r="BP872" s="13">
        <v>47721</v>
      </c>
      <c r="BQ872" s="13" t="s">
        <v>1433</v>
      </c>
      <c r="BR872" s="13" t="s">
        <v>1724</v>
      </c>
      <c r="BS872" s="13" t="s">
        <v>1667</v>
      </c>
      <c r="BT872" s="13" t="s">
        <v>1667</v>
      </c>
      <c r="BU872" s="12">
        <v>7676.76</v>
      </c>
      <c r="BV872" s="12">
        <v>0</v>
      </c>
      <c r="BW872" s="12">
        <v>0</v>
      </c>
    </row>
    <row r="873" spans="1:75" s="3" customFormat="1" ht="18.2" customHeight="1" x14ac:dyDescent="0.15">
      <c r="A873" s="14">
        <v>870</v>
      </c>
      <c r="B873" s="15" t="s">
        <v>609</v>
      </c>
      <c r="C873" s="15" t="s">
        <v>34</v>
      </c>
      <c r="D873" s="16">
        <v>45385</v>
      </c>
      <c r="E873" s="2" t="s">
        <v>1575</v>
      </c>
      <c r="F873" s="17">
        <v>0</v>
      </c>
      <c r="G873" s="17">
        <v>0</v>
      </c>
      <c r="H873" s="18">
        <v>124495.61</v>
      </c>
      <c r="I873" s="18">
        <v>0</v>
      </c>
      <c r="J873" s="18">
        <v>0</v>
      </c>
      <c r="K873" s="18">
        <v>124495.61</v>
      </c>
      <c r="L873" s="18">
        <v>1735.87</v>
      </c>
      <c r="M873" s="18">
        <v>0</v>
      </c>
      <c r="N873" s="18">
        <v>0</v>
      </c>
      <c r="O873" s="18">
        <v>1735.87</v>
      </c>
      <c r="P873" s="18">
        <v>0</v>
      </c>
      <c r="Q873" s="18">
        <v>0</v>
      </c>
      <c r="R873" s="18">
        <v>122759.74</v>
      </c>
      <c r="S873" s="18">
        <v>0</v>
      </c>
      <c r="T873" s="18">
        <v>1031.24</v>
      </c>
      <c r="U873" s="18">
        <v>0</v>
      </c>
      <c r="V873" s="18">
        <v>0</v>
      </c>
      <c r="W873" s="18">
        <v>1031.24</v>
      </c>
      <c r="X873" s="18">
        <v>0</v>
      </c>
      <c r="Y873" s="18">
        <v>0</v>
      </c>
      <c r="Z873" s="18">
        <v>0</v>
      </c>
      <c r="AA873" s="18">
        <v>0</v>
      </c>
      <c r="AB873" s="18">
        <v>0</v>
      </c>
      <c r="AC873" s="18">
        <v>0</v>
      </c>
      <c r="AD873" s="18">
        <v>0</v>
      </c>
      <c r="AE873" s="18">
        <v>0</v>
      </c>
      <c r="AF873" s="18">
        <v>0</v>
      </c>
      <c r="AG873" s="18">
        <v>0</v>
      </c>
      <c r="AH873" s="18">
        <v>106</v>
      </c>
      <c r="AI873" s="18">
        <v>0</v>
      </c>
      <c r="AJ873" s="18">
        <v>0</v>
      </c>
      <c r="AK873" s="18">
        <v>0</v>
      </c>
      <c r="AL873" s="18">
        <v>0</v>
      </c>
      <c r="AM873" s="18">
        <v>0</v>
      </c>
      <c r="AN873" s="18">
        <v>0</v>
      </c>
      <c r="AO873" s="18">
        <v>0</v>
      </c>
      <c r="AP873" s="18">
        <v>0</v>
      </c>
      <c r="AQ873" s="18">
        <v>0</v>
      </c>
      <c r="AR873" s="18">
        <v>0</v>
      </c>
      <c r="AS873" s="18">
        <v>0</v>
      </c>
      <c r="AT873" s="1">
        <f t="shared" si="13"/>
        <v>2873.1099999999997</v>
      </c>
      <c r="AU873" s="18">
        <v>0</v>
      </c>
      <c r="AV873" s="18">
        <v>0</v>
      </c>
      <c r="AW873" s="19">
        <v>70</v>
      </c>
      <c r="AX873" s="19">
        <v>122</v>
      </c>
      <c r="AY873" s="18">
        <v>199242.8</v>
      </c>
      <c r="AZ873" s="18">
        <v>199242.8</v>
      </c>
      <c r="BA873" s="20">
        <v>86.73</v>
      </c>
      <c r="BB873" s="20">
        <v>53.437074013214001</v>
      </c>
      <c r="BC873" s="20">
        <v>9.94</v>
      </c>
      <c r="BD873" s="20"/>
      <c r="BE873" s="2" t="s">
        <v>1523</v>
      </c>
      <c r="BF873" s="14"/>
      <c r="BG873" s="2" t="s">
        <v>644</v>
      </c>
      <c r="BH873" s="2" t="s">
        <v>894</v>
      </c>
      <c r="BI873" s="2" t="s">
        <v>895</v>
      </c>
      <c r="BJ873" s="2" t="s">
        <v>3</v>
      </c>
      <c r="BK873" s="15" t="s">
        <v>0</v>
      </c>
      <c r="BL873" s="20">
        <v>122759.74</v>
      </c>
      <c r="BM873" s="15" t="s">
        <v>928</v>
      </c>
      <c r="BN873" s="20"/>
      <c r="BO873" s="21">
        <v>43825</v>
      </c>
      <c r="BP873" s="21">
        <v>47540</v>
      </c>
      <c r="BQ873" s="13" t="s">
        <v>1432</v>
      </c>
      <c r="BR873" s="13" t="s">
        <v>1723</v>
      </c>
      <c r="BS873" s="13" t="s">
        <v>1667</v>
      </c>
      <c r="BT873" s="13" t="s">
        <v>1667</v>
      </c>
      <c r="BU873" s="20">
        <v>0</v>
      </c>
      <c r="BV873" s="20">
        <v>0</v>
      </c>
      <c r="BW873" s="20">
        <v>0</v>
      </c>
    </row>
    <row r="874" spans="1:75" s="3" customFormat="1" ht="18.2" customHeight="1" x14ac:dyDescent="0.15">
      <c r="A874" s="6">
        <v>871</v>
      </c>
      <c r="B874" s="7" t="s">
        <v>37</v>
      </c>
      <c r="C874" s="7" t="s">
        <v>34</v>
      </c>
      <c r="D874" s="8">
        <v>45385</v>
      </c>
      <c r="E874" s="9" t="s">
        <v>1297</v>
      </c>
      <c r="F874" s="10">
        <v>0</v>
      </c>
      <c r="G874" s="10">
        <v>0</v>
      </c>
      <c r="H874" s="1">
        <v>273422</v>
      </c>
      <c r="I874" s="1">
        <v>1657.84</v>
      </c>
      <c r="J874" s="1">
        <v>0</v>
      </c>
      <c r="K874" s="1">
        <v>275079.84000000003</v>
      </c>
      <c r="L874" s="1">
        <v>2127.5700000000002</v>
      </c>
      <c r="M874" s="1">
        <v>0</v>
      </c>
      <c r="N874" s="1">
        <v>1657.84</v>
      </c>
      <c r="O874" s="1">
        <v>2127.5700000000002</v>
      </c>
      <c r="P874" s="1">
        <v>0</v>
      </c>
      <c r="Q874" s="1">
        <v>0</v>
      </c>
      <c r="R874" s="1">
        <v>271294.43</v>
      </c>
      <c r="S874" s="1">
        <v>0</v>
      </c>
      <c r="T874" s="1">
        <v>2164.59</v>
      </c>
      <c r="U874" s="1">
        <v>0</v>
      </c>
      <c r="V874" s="1">
        <v>0</v>
      </c>
      <c r="W874" s="1">
        <v>2164.59</v>
      </c>
      <c r="X874" s="1">
        <v>0</v>
      </c>
      <c r="Y874" s="1">
        <v>0</v>
      </c>
      <c r="Z874" s="1">
        <v>0</v>
      </c>
      <c r="AA874" s="1">
        <v>0</v>
      </c>
      <c r="AB874" s="1">
        <v>0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218.12</v>
      </c>
      <c r="AI874" s="1">
        <v>0</v>
      </c>
      <c r="AJ874" s="1">
        <v>0</v>
      </c>
      <c r="AK874" s="1">
        <v>0</v>
      </c>
      <c r="AL874" s="1">
        <v>350</v>
      </c>
      <c r="AM874" s="1">
        <v>0</v>
      </c>
      <c r="AN874" s="1">
        <v>0</v>
      </c>
      <c r="AO874" s="1">
        <v>0</v>
      </c>
      <c r="AP874" s="1">
        <v>1.88</v>
      </c>
      <c r="AQ874" s="1">
        <v>0</v>
      </c>
      <c r="AR874" s="1">
        <v>0</v>
      </c>
      <c r="AS874" s="1">
        <v>0</v>
      </c>
      <c r="AT874" s="1">
        <f t="shared" si="13"/>
        <v>6520</v>
      </c>
      <c r="AU874" s="1">
        <v>0</v>
      </c>
      <c r="AV874" s="1">
        <v>0</v>
      </c>
      <c r="AW874" s="11">
        <v>88</v>
      </c>
      <c r="AX874" s="11">
        <v>191</v>
      </c>
      <c r="AY874" s="1">
        <v>410000</v>
      </c>
      <c r="AZ874" s="1">
        <v>410000</v>
      </c>
      <c r="BA874" s="12">
        <v>90</v>
      </c>
      <c r="BB874" s="12">
        <v>59.552435853658501</v>
      </c>
      <c r="BC874" s="12">
        <v>9.5</v>
      </c>
      <c r="BD874" s="12"/>
      <c r="BE874" s="9" t="s">
        <v>1523</v>
      </c>
      <c r="BF874" s="6"/>
      <c r="BG874" s="9" t="s">
        <v>598</v>
      </c>
      <c r="BH874" s="9" t="s">
        <v>599</v>
      </c>
      <c r="BI874" s="9" t="s">
        <v>605</v>
      </c>
      <c r="BJ874" s="9" t="s">
        <v>3</v>
      </c>
      <c r="BK874" s="7" t="s">
        <v>0</v>
      </c>
      <c r="BL874" s="12">
        <v>271294.43</v>
      </c>
      <c r="BM874" s="7" t="s">
        <v>928</v>
      </c>
      <c r="BN874" s="12"/>
      <c r="BO874" s="13">
        <v>42257</v>
      </c>
      <c r="BP874" s="13">
        <v>48070</v>
      </c>
      <c r="BQ874" s="13" t="s">
        <v>1433</v>
      </c>
      <c r="BR874" s="13" t="s">
        <v>1724</v>
      </c>
      <c r="BS874" s="13" t="s">
        <v>1667</v>
      </c>
      <c r="BT874" s="13" t="s">
        <v>1667</v>
      </c>
      <c r="BU874" s="12">
        <v>0</v>
      </c>
      <c r="BV874" s="12">
        <v>0</v>
      </c>
      <c r="BW874" s="12">
        <v>0</v>
      </c>
    </row>
    <row r="875" spans="1:75" s="3" customFormat="1" ht="18.2" customHeight="1" x14ac:dyDescent="0.15">
      <c r="A875" s="14">
        <v>872</v>
      </c>
      <c r="B875" s="15" t="s">
        <v>37</v>
      </c>
      <c r="C875" s="15" t="s">
        <v>34</v>
      </c>
      <c r="D875" s="16">
        <v>45385</v>
      </c>
      <c r="E875" s="2" t="s">
        <v>1298</v>
      </c>
      <c r="F875" s="17">
        <v>0</v>
      </c>
      <c r="G875" s="17">
        <v>0</v>
      </c>
      <c r="H875" s="18">
        <v>225175.48</v>
      </c>
      <c r="I875" s="18">
        <v>0</v>
      </c>
      <c r="J875" s="18">
        <v>0</v>
      </c>
      <c r="K875" s="18">
        <v>225175.48</v>
      </c>
      <c r="L875" s="18">
        <v>1725.08</v>
      </c>
      <c r="M875" s="18">
        <v>0</v>
      </c>
      <c r="N875" s="18">
        <v>0</v>
      </c>
      <c r="O875" s="18">
        <v>1725.08</v>
      </c>
      <c r="P875" s="18">
        <v>0</v>
      </c>
      <c r="Q875" s="18">
        <v>0</v>
      </c>
      <c r="R875" s="18">
        <v>223450.4</v>
      </c>
      <c r="S875" s="18">
        <v>0</v>
      </c>
      <c r="T875" s="18">
        <v>1782.64</v>
      </c>
      <c r="U875" s="18">
        <v>0</v>
      </c>
      <c r="V875" s="18">
        <v>0</v>
      </c>
      <c r="W875" s="18">
        <v>1782.64</v>
      </c>
      <c r="X875" s="18">
        <v>0</v>
      </c>
      <c r="Y875" s="18">
        <v>0</v>
      </c>
      <c r="Z875" s="18">
        <v>0</v>
      </c>
      <c r="AA875" s="18">
        <v>0</v>
      </c>
      <c r="AB875" s="18">
        <v>0</v>
      </c>
      <c r="AC875" s="18">
        <v>0</v>
      </c>
      <c r="AD875" s="18">
        <v>0</v>
      </c>
      <c r="AE875" s="18">
        <v>0</v>
      </c>
      <c r="AF875" s="18">
        <v>0</v>
      </c>
      <c r="AG875" s="18">
        <v>0</v>
      </c>
      <c r="AH875" s="18">
        <v>178.7</v>
      </c>
      <c r="AI875" s="18">
        <v>0</v>
      </c>
      <c r="AJ875" s="18">
        <v>0</v>
      </c>
      <c r="AK875" s="18">
        <v>0</v>
      </c>
      <c r="AL875" s="18">
        <v>0</v>
      </c>
      <c r="AM875" s="18">
        <v>0</v>
      </c>
      <c r="AN875" s="18">
        <v>0</v>
      </c>
      <c r="AO875" s="18">
        <v>0</v>
      </c>
      <c r="AP875" s="18">
        <v>108.64</v>
      </c>
      <c r="AQ875" s="18">
        <v>0</v>
      </c>
      <c r="AR875" s="18">
        <v>95.06</v>
      </c>
      <c r="AS875" s="18">
        <v>0</v>
      </c>
      <c r="AT875" s="1">
        <f t="shared" si="13"/>
        <v>3700</v>
      </c>
      <c r="AU875" s="18">
        <v>0</v>
      </c>
      <c r="AV875" s="18">
        <v>0</v>
      </c>
      <c r="AW875" s="19">
        <v>89</v>
      </c>
      <c r="AX875" s="19">
        <v>192</v>
      </c>
      <c r="AY875" s="18">
        <v>335916</v>
      </c>
      <c r="AZ875" s="18">
        <v>335915.99</v>
      </c>
      <c r="BA875" s="20">
        <v>89.75</v>
      </c>
      <c r="BB875" s="20">
        <v>59.701455116798698</v>
      </c>
      <c r="BC875" s="20">
        <v>9.5</v>
      </c>
      <c r="BD875" s="20"/>
      <c r="BE875" s="2" t="s">
        <v>1521</v>
      </c>
      <c r="BF875" s="14"/>
      <c r="BG875" s="2" t="s">
        <v>540</v>
      </c>
      <c r="BH875" s="2" t="s">
        <v>558</v>
      </c>
      <c r="BI875" s="2" t="s">
        <v>843</v>
      </c>
      <c r="BJ875" s="2" t="s">
        <v>3</v>
      </c>
      <c r="BK875" s="15" t="s">
        <v>0</v>
      </c>
      <c r="BL875" s="20">
        <v>223450.4</v>
      </c>
      <c r="BM875" s="15" t="s">
        <v>928</v>
      </c>
      <c r="BN875" s="20"/>
      <c r="BO875" s="21">
        <v>42265</v>
      </c>
      <c r="BP875" s="21">
        <v>48109</v>
      </c>
      <c r="BQ875" s="13" t="s">
        <v>1432</v>
      </c>
      <c r="BR875" s="13" t="s">
        <v>1723</v>
      </c>
      <c r="BS875" s="13" t="s">
        <v>1667</v>
      </c>
      <c r="BT875" s="13" t="s">
        <v>1667</v>
      </c>
      <c r="BU875" s="20">
        <v>0</v>
      </c>
      <c r="BV875" s="20">
        <v>0</v>
      </c>
      <c r="BW875" s="20">
        <v>0</v>
      </c>
    </row>
    <row r="876" spans="1:75" s="3" customFormat="1" ht="18.2" customHeight="1" x14ac:dyDescent="0.15">
      <c r="A876" s="6">
        <v>873</v>
      </c>
      <c r="B876" s="7" t="s">
        <v>52</v>
      </c>
      <c r="C876" s="7" t="s">
        <v>34</v>
      </c>
      <c r="D876" s="8">
        <v>45385</v>
      </c>
      <c r="E876" s="9" t="s">
        <v>1590</v>
      </c>
      <c r="F876" s="10">
        <v>8</v>
      </c>
      <c r="G876" s="10">
        <v>7</v>
      </c>
      <c r="H876" s="1">
        <v>133331.82999999999</v>
      </c>
      <c r="I876" s="1">
        <v>4125.45</v>
      </c>
      <c r="J876" s="1">
        <v>0</v>
      </c>
      <c r="K876" s="1">
        <v>137457.28</v>
      </c>
      <c r="L876" s="1">
        <v>534.32000000000005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137457.28</v>
      </c>
      <c r="S876" s="1">
        <v>8637.91</v>
      </c>
      <c r="T876" s="1">
        <v>1061.0999999999999</v>
      </c>
      <c r="U876" s="1">
        <v>0</v>
      </c>
      <c r="V876" s="1">
        <v>0</v>
      </c>
      <c r="W876" s="1">
        <v>0</v>
      </c>
      <c r="X876" s="1">
        <v>0</v>
      </c>
      <c r="Y876" s="1">
        <v>0</v>
      </c>
      <c r="Z876" s="1">
        <v>9699.01</v>
      </c>
      <c r="AA876" s="1">
        <v>0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0</v>
      </c>
      <c r="AI876" s="1">
        <v>0</v>
      </c>
      <c r="AJ876" s="1">
        <v>0</v>
      </c>
      <c r="AK876" s="1">
        <v>0</v>
      </c>
      <c r="AL876" s="1">
        <v>0</v>
      </c>
      <c r="AM876" s="1">
        <v>0</v>
      </c>
      <c r="AN876" s="1">
        <v>0</v>
      </c>
      <c r="AO876" s="1">
        <v>0</v>
      </c>
      <c r="AP876" s="1">
        <v>0</v>
      </c>
      <c r="AQ876" s="1">
        <v>0</v>
      </c>
      <c r="AR876" s="1">
        <v>0</v>
      </c>
      <c r="AS876" s="1">
        <v>0</v>
      </c>
      <c r="AT876" s="1">
        <f t="shared" si="13"/>
        <v>0</v>
      </c>
      <c r="AU876" s="1">
        <v>4659.7700000000004</v>
      </c>
      <c r="AV876" s="1">
        <v>9699.01</v>
      </c>
      <c r="AW876" s="11">
        <v>137</v>
      </c>
      <c r="AX876" s="11">
        <v>186</v>
      </c>
      <c r="AY876" s="1">
        <v>150000.01999999999</v>
      </c>
      <c r="AZ876" s="1">
        <v>150000.01999999999</v>
      </c>
      <c r="BA876" s="12">
        <v>90</v>
      </c>
      <c r="BB876" s="12">
        <v>82.474357003419101</v>
      </c>
      <c r="BC876" s="12">
        <v>9.5500000000000007</v>
      </c>
      <c r="BD876" s="12"/>
      <c r="BE876" s="9" t="s">
        <v>1523</v>
      </c>
      <c r="BF876" s="6"/>
      <c r="BG876" s="9" t="s">
        <v>617</v>
      </c>
      <c r="BH876" s="9" t="s">
        <v>618</v>
      </c>
      <c r="BI876" s="9" t="s">
        <v>906</v>
      </c>
      <c r="BJ876" s="9" t="s">
        <v>1522</v>
      </c>
      <c r="BK876" s="7" t="s">
        <v>0</v>
      </c>
      <c r="BL876" s="12">
        <v>137457.28</v>
      </c>
      <c r="BM876" s="7" t="s">
        <v>928</v>
      </c>
      <c r="BN876" s="12"/>
      <c r="BO876" s="13">
        <v>43894</v>
      </c>
      <c r="BP876" s="13">
        <v>49556</v>
      </c>
      <c r="BQ876" s="13" t="s">
        <v>1480</v>
      </c>
      <c r="BR876" s="13" t="s">
        <v>1727</v>
      </c>
      <c r="BS876" s="13" t="s">
        <v>1667</v>
      </c>
      <c r="BT876" s="13" t="s">
        <v>1667</v>
      </c>
      <c r="BU876" s="12">
        <v>670.14</v>
      </c>
      <c r="BV876" s="12">
        <v>0</v>
      </c>
      <c r="BW876" s="12">
        <v>0</v>
      </c>
    </row>
    <row r="877" spans="1:75" s="3" customFormat="1" ht="18.2" customHeight="1" x14ac:dyDescent="0.15">
      <c r="A877" s="14">
        <v>874</v>
      </c>
      <c r="B877" s="15" t="s">
        <v>37</v>
      </c>
      <c r="C877" s="15" t="s">
        <v>34</v>
      </c>
      <c r="D877" s="16">
        <v>45385</v>
      </c>
      <c r="E877" s="2" t="s">
        <v>1299</v>
      </c>
      <c r="F877" s="17">
        <v>0</v>
      </c>
      <c r="G877" s="17">
        <v>0</v>
      </c>
      <c r="H877" s="18">
        <v>98403.31</v>
      </c>
      <c r="I877" s="18">
        <v>5047.72</v>
      </c>
      <c r="J877" s="18">
        <v>0</v>
      </c>
      <c r="K877" s="18">
        <v>103451.03</v>
      </c>
      <c r="L877" s="18">
        <v>5089.78</v>
      </c>
      <c r="M877" s="18">
        <v>0</v>
      </c>
      <c r="N877" s="18">
        <v>5047.72</v>
      </c>
      <c r="O877" s="18">
        <v>5089.78</v>
      </c>
      <c r="P877" s="18">
        <v>0</v>
      </c>
      <c r="Q877" s="18">
        <v>0</v>
      </c>
      <c r="R877" s="18">
        <v>93313.53</v>
      </c>
      <c r="S877" s="18">
        <v>862.09</v>
      </c>
      <c r="T877" s="18">
        <v>820.03</v>
      </c>
      <c r="U877" s="18">
        <v>0</v>
      </c>
      <c r="V877" s="18">
        <v>862.09</v>
      </c>
      <c r="W877" s="18">
        <v>820.03</v>
      </c>
      <c r="X877" s="18">
        <v>0</v>
      </c>
      <c r="Y877" s="18">
        <v>0</v>
      </c>
      <c r="Z877" s="18">
        <v>0</v>
      </c>
      <c r="AA877" s="18">
        <v>0</v>
      </c>
      <c r="AB877" s="18">
        <v>0</v>
      </c>
      <c r="AC877" s="18">
        <v>0</v>
      </c>
      <c r="AD877" s="18">
        <v>0</v>
      </c>
      <c r="AE877" s="18">
        <v>0</v>
      </c>
      <c r="AF877" s="18">
        <v>0</v>
      </c>
      <c r="AG877" s="18">
        <v>0</v>
      </c>
      <c r="AH877" s="18">
        <v>231.46</v>
      </c>
      <c r="AI877" s="18">
        <v>0</v>
      </c>
      <c r="AJ877" s="18">
        <v>0</v>
      </c>
      <c r="AK877" s="18">
        <v>0</v>
      </c>
      <c r="AL877" s="18">
        <v>350</v>
      </c>
      <c r="AM877" s="18">
        <v>0</v>
      </c>
      <c r="AN877" s="18">
        <v>0</v>
      </c>
      <c r="AO877" s="18">
        <v>229.54</v>
      </c>
      <c r="AP877" s="18">
        <v>9.3800000000000008</v>
      </c>
      <c r="AQ877" s="18">
        <v>0</v>
      </c>
      <c r="AR877" s="18">
        <v>0</v>
      </c>
      <c r="AS877" s="18">
        <v>0</v>
      </c>
      <c r="AT877" s="1">
        <f t="shared" si="13"/>
        <v>12640</v>
      </c>
      <c r="AU877" s="18">
        <v>0</v>
      </c>
      <c r="AV877" s="18">
        <v>0</v>
      </c>
      <c r="AW877" s="19">
        <v>17</v>
      </c>
      <c r="AX877" s="19">
        <v>120</v>
      </c>
      <c r="AY877" s="18">
        <v>454839.87</v>
      </c>
      <c r="AZ877" s="18">
        <v>419770.02</v>
      </c>
      <c r="BA877" s="20">
        <v>84.99</v>
      </c>
      <c r="BB877" s="20">
        <v>18.8930045902278</v>
      </c>
      <c r="BC877" s="20">
        <v>10</v>
      </c>
      <c r="BD877" s="20"/>
      <c r="BE877" s="2" t="s">
        <v>1523</v>
      </c>
      <c r="BF877" s="14"/>
      <c r="BG877" s="2" t="s">
        <v>543</v>
      </c>
      <c r="BH877" s="2" t="s">
        <v>544</v>
      </c>
      <c r="BI877" s="2" t="s">
        <v>545</v>
      </c>
      <c r="BJ877" s="2" t="s">
        <v>3</v>
      </c>
      <c r="BK877" s="15" t="s">
        <v>0</v>
      </c>
      <c r="BL877" s="20">
        <v>93313.53</v>
      </c>
      <c r="BM877" s="15" t="s">
        <v>928</v>
      </c>
      <c r="BN877" s="20"/>
      <c r="BO877" s="21">
        <v>42257</v>
      </c>
      <c r="BP877" s="21">
        <v>45910</v>
      </c>
      <c r="BQ877" s="13" t="s">
        <v>1432</v>
      </c>
      <c r="BR877" s="13" t="s">
        <v>1723</v>
      </c>
      <c r="BS877" s="13" t="s">
        <v>1667</v>
      </c>
      <c r="BT877" s="13" t="s">
        <v>1667</v>
      </c>
      <c r="BU877" s="20">
        <v>0</v>
      </c>
      <c r="BV877" s="20">
        <v>0</v>
      </c>
      <c r="BW877" s="20">
        <v>0</v>
      </c>
    </row>
    <row r="878" spans="1:75" s="3" customFormat="1" ht="18.2" customHeight="1" x14ac:dyDescent="0.15">
      <c r="A878" s="6">
        <v>875</v>
      </c>
      <c r="B878" s="7" t="s">
        <v>37</v>
      </c>
      <c r="C878" s="7" t="s">
        <v>34</v>
      </c>
      <c r="D878" s="8">
        <v>45385</v>
      </c>
      <c r="E878" s="9" t="s">
        <v>1576</v>
      </c>
      <c r="F878" s="10">
        <v>0</v>
      </c>
      <c r="G878" s="10">
        <v>0</v>
      </c>
      <c r="H878" s="1">
        <v>576697.68000000005</v>
      </c>
      <c r="I878" s="1">
        <v>0</v>
      </c>
      <c r="J878" s="1">
        <v>0</v>
      </c>
      <c r="K878" s="1">
        <v>576697.68000000005</v>
      </c>
      <c r="L878" s="1">
        <v>2390.46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576697.68000000005</v>
      </c>
      <c r="S878" s="1">
        <v>0</v>
      </c>
      <c r="T878" s="1">
        <v>4517.47</v>
      </c>
      <c r="U878" s="1">
        <v>0</v>
      </c>
      <c r="V878" s="1">
        <v>0</v>
      </c>
      <c r="W878" s="1">
        <v>0</v>
      </c>
      <c r="X878" s="1">
        <v>0</v>
      </c>
      <c r="Y878" s="1">
        <v>0</v>
      </c>
      <c r="Z878" s="1">
        <v>4517.47</v>
      </c>
      <c r="AA878" s="1">
        <v>0</v>
      </c>
      <c r="AB878" s="1">
        <v>0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47.62</v>
      </c>
      <c r="AI878" s="1">
        <v>0</v>
      </c>
      <c r="AJ878" s="1">
        <v>0</v>
      </c>
      <c r="AK878" s="1">
        <v>0</v>
      </c>
      <c r="AL878" s="1">
        <v>0</v>
      </c>
      <c r="AM878" s="1">
        <v>0</v>
      </c>
      <c r="AN878" s="1">
        <v>0</v>
      </c>
      <c r="AO878" s="1">
        <v>0</v>
      </c>
      <c r="AP878" s="1">
        <v>0</v>
      </c>
      <c r="AQ878" s="1">
        <v>0</v>
      </c>
      <c r="AR878" s="1">
        <v>47.62</v>
      </c>
      <c r="AS878" s="1">
        <v>0</v>
      </c>
      <c r="AT878" s="1">
        <f t="shared" si="13"/>
        <v>0</v>
      </c>
      <c r="AU878" s="1">
        <v>2390.46</v>
      </c>
      <c r="AV878" s="1">
        <v>4517.47</v>
      </c>
      <c r="AW878" s="11">
        <v>135</v>
      </c>
      <c r="AX878" s="11">
        <v>186</v>
      </c>
      <c r="AY878" s="1">
        <v>655000</v>
      </c>
      <c r="AZ878" s="1">
        <v>655000</v>
      </c>
      <c r="BA878" s="12">
        <v>90</v>
      </c>
      <c r="BB878" s="12">
        <v>79.240902595419897</v>
      </c>
      <c r="BC878" s="12">
        <v>9.4</v>
      </c>
      <c r="BD878" s="12"/>
      <c r="BE878" s="9" t="s">
        <v>1521</v>
      </c>
      <c r="BF878" s="6"/>
      <c r="BG878" s="9" t="s">
        <v>537</v>
      </c>
      <c r="BH878" s="9" t="s">
        <v>538</v>
      </c>
      <c r="BI878" s="9" t="s">
        <v>539</v>
      </c>
      <c r="BJ878" s="9" t="s">
        <v>3</v>
      </c>
      <c r="BK878" s="7" t="s">
        <v>0</v>
      </c>
      <c r="BL878" s="12">
        <v>576697.68000000005</v>
      </c>
      <c r="BM878" s="7" t="s">
        <v>928</v>
      </c>
      <c r="BN878" s="12"/>
      <c r="BO878" s="13">
        <v>43854</v>
      </c>
      <c r="BP878" s="13">
        <v>49514</v>
      </c>
      <c r="BQ878" s="13" t="s">
        <v>1432</v>
      </c>
      <c r="BR878" s="13" t="s">
        <v>1723</v>
      </c>
      <c r="BS878" s="13" t="s">
        <v>1667</v>
      </c>
      <c r="BT878" s="13" t="s">
        <v>1667</v>
      </c>
      <c r="BU878" s="12">
        <v>300.83999999999997</v>
      </c>
      <c r="BV878" s="12">
        <v>0</v>
      </c>
      <c r="BW878" s="12">
        <v>0</v>
      </c>
    </row>
    <row r="879" spans="1:75" s="3" customFormat="1" ht="18.2" customHeight="1" x14ac:dyDescent="0.15">
      <c r="A879" s="14">
        <v>876</v>
      </c>
      <c r="B879" s="15" t="s">
        <v>37</v>
      </c>
      <c r="C879" s="15" t="s">
        <v>34</v>
      </c>
      <c r="D879" s="16">
        <v>45385</v>
      </c>
      <c r="E879" s="2" t="s">
        <v>1300</v>
      </c>
      <c r="F879" s="15" t="s">
        <v>1831</v>
      </c>
      <c r="G879" s="17">
        <v>0</v>
      </c>
      <c r="H879" s="18">
        <v>192047.03</v>
      </c>
      <c r="I879" s="18">
        <v>1628.08</v>
      </c>
      <c r="J879" s="18">
        <v>0</v>
      </c>
      <c r="K879" s="18">
        <v>193675.11</v>
      </c>
      <c r="L879" s="18">
        <v>1641.65</v>
      </c>
      <c r="M879" s="18">
        <v>0</v>
      </c>
      <c r="N879" s="18">
        <v>1628.08</v>
      </c>
      <c r="O879" s="18">
        <v>1641.65</v>
      </c>
      <c r="P879" s="18">
        <v>190405.38</v>
      </c>
      <c r="Q879" s="18">
        <v>0</v>
      </c>
      <c r="R879" s="18">
        <v>0</v>
      </c>
      <c r="S879" s="18">
        <v>1613.96</v>
      </c>
      <c r="T879" s="18">
        <v>1600.39</v>
      </c>
      <c r="U879" s="18">
        <v>0</v>
      </c>
      <c r="V879" s="18">
        <v>1613.96</v>
      </c>
      <c r="W879" s="18">
        <v>1600.39</v>
      </c>
      <c r="X879" s="18">
        <v>0</v>
      </c>
      <c r="Y879" s="18">
        <v>0</v>
      </c>
      <c r="Z879" s="18">
        <v>0</v>
      </c>
      <c r="AA879" s="18">
        <v>0</v>
      </c>
      <c r="AB879" s="18">
        <v>0</v>
      </c>
      <c r="AC879" s="18">
        <v>0</v>
      </c>
      <c r="AD879" s="18">
        <v>0</v>
      </c>
      <c r="AE879" s="18">
        <v>0</v>
      </c>
      <c r="AF879" s="18">
        <v>0</v>
      </c>
      <c r="AG879" s="18">
        <v>0</v>
      </c>
      <c r="AH879" s="18">
        <v>157.31</v>
      </c>
      <c r="AI879" s="18">
        <v>0</v>
      </c>
      <c r="AJ879" s="18">
        <v>0</v>
      </c>
      <c r="AK879" s="18">
        <v>0</v>
      </c>
      <c r="AL879" s="18">
        <v>350</v>
      </c>
      <c r="AM879" s="18">
        <v>0</v>
      </c>
      <c r="AN879" s="18">
        <v>0</v>
      </c>
      <c r="AO879" s="18">
        <v>157.31</v>
      </c>
      <c r="AP879" s="18">
        <v>0</v>
      </c>
      <c r="AQ879" s="18">
        <v>3399.33</v>
      </c>
      <c r="AR879" s="18">
        <v>0</v>
      </c>
      <c r="AS879" s="18">
        <v>0</v>
      </c>
      <c r="AT879" s="1">
        <f t="shared" si="13"/>
        <v>200953.40999999997</v>
      </c>
      <c r="AU879" s="18">
        <v>0</v>
      </c>
      <c r="AV879" s="18">
        <v>0</v>
      </c>
      <c r="AW879" s="19">
        <v>81</v>
      </c>
      <c r="AX879" s="19">
        <v>184</v>
      </c>
      <c r="AY879" s="18">
        <v>295700</v>
      </c>
      <c r="AZ879" s="18">
        <v>295699.99</v>
      </c>
      <c r="BA879" s="20">
        <v>89.52</v>
      </c>
      <c r="BB879" s="20">
        <v>0</v>
      </c>
      <c r="BC879" s="20">
        <v>10</v>
      </c>
      <c r="BD879" s="20"/>
      <c r="BE879" s="2" t="s">
        <v>1523</v>
      </c>
      <c r="BF879" s="14"/>
      <c r="BG879" s="2" t="s">
        <v>543</v>
      </c>
      <c r="BH879" s="2" t="s">
        <v>584</v>
      </c>
      <c r="BI879" s="2" t="s">
        <v>585</v>
      </c>
      <c r="BJ879" s="2" t="s">
        <v>3</v>
      </c>
      <c r="BK879" s="15" t="s">
        <v>0</v>
      </c>
      <c r="BL879" s="20">
        <v>0</v>
      </c>
      <c r="BM879" s="15" t="s">
        <v>928</v>
      </c>
      <c r="BN879" s="20"/>
      <c r="BO879" s="21">
        <v>42256</v>
      </c>
      <c r="BP879" s="21">
        <v>47857</v>
      </c>
      <c r="BQ879" s="13" t="s">
        <v>1434</v>
      </c>
      <c r="BR879" s="13" t="s">
        <v>1726</v>
      </c>
      <c r="BS879" s="13" t="s">
        <v>1667</v>
      </c>
      <c r="BT879" s="13" t="s">
        <v>1667</v>
      </c>
      <c r="BU879" s="20">
        <v>0</v>
      </c>
      <c r="BV879" s="20">
        <v>0</v>
      </c>
      <c r="BW879" s="20">
        <v>0</v>
      </c>
    </row>
    <row r="880" spans="1:75" s="3" customFormat="1" ht="18.2" customHeight="1" x14ac:dyDescent="0.15">
      <c r="A880" s="6">
        <v>877</v>
      </c>
      <c r="B880" s="7" t="s">
        <v>37</v>
      </c>
      <c r="C880" s="7" t="s">
        <v>34</v>
      </c>
      <c r="D880" s="8">
        <v>45385</v>
      </c>
      <c r="E880" s="9" t="s">
        <v>1301</v>
      </c>
      <c r="F880" s="10">
        <v>0</v>
      </c>
      <c r="G880" s="10">
        <v>0</v>
      </c>
      <c r="H880" s="1">
        <v>179333.12</v>
      </c>
      <c r="I880" s="1">
        <v>0</v>
      </c>
      <c r="J880" s="1">
        <v>0</v>
      </c>
      <c r="K880" s="1">
        <v>179333.12</v>
      </c>
      <c r="L880" s="1">
        <v>1482.7</v>
      </c>
      <c r="M880" s="1">
        <v>0</v>
      </c>
      <c r="N880" s="1">
        <v>0</v>
      </c>
      <c r="O880" s="1">
        <v>1482.7</v>
      </c>
      <c r="P880" s="1">
        <v>0</v>
      </c>
      <c r="Q880" s="1">
        <v>0</v>
      </c>
      <c r="R880" s="1">
        <v>177850.42</v>
      </c>
      <c r="S880" s="1">
        <v>0</v>
      </c>
      <c r="T880" s="1">
        <v>1494.44</v>
      </c>
      <c r="U880" s="1">
        <v>0</v>
      </c>
      <c r="V880" s="1">
        <v>0</v>
      </c>
      <c r="W880" s="1">
        <v>1494.44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145.21</v>
      </c>
      <c r="AI880" s="1">
        <v>0</v>
      </c>
      <c r="AJ880" s="1">
        <v>0</v>
      </c>
      <c r="AK880" s="1">
        <v>0</v>
      </c>
      <c r="AL880" s="1">
        <v>0</v>
      </c>
      <c r="AM880" s="1">
        <v>0</v>
      </c>
      <c r="AN880" s="1">
        <v>0</v>
      </c>
      <c r="AO880" s="1">
        <v>0</v>
      </c>
      <c r="AP880" s="1">
        <v>89.1</v>
      </c>
      <c r="AQ880" s="1">
        <v>0</v>
      </c>
      <c r="AR880" s="1">
        <v>88.45</v>
      </c>
      <c r="AS880" s="1">
        <v>0</v>
      </c>
      <c r="AT880" s="1">
        <f t="shared" si="13"/>
        <v>3123</v>
      </c>
      <c r="AU880" s="1">
        <v>0</v>
      </c>
      <c r="AV880" s="1">
        <v>0</v>
      </c>
      <c r="AW880" s="11">
        <v>83</v>
      </c>
      <c r="AX880" s="11">
        <v>186</v>
      </c>
      <c r="AY880" s="1">
        <v>272950</v>
      </c>
      <c r="AZ880" s="1">
        <v>272950.01</v>
      </c>
      <c r="BA880" s="12">
        <v>86.38</v>
      </c>
      <c r="BB880" s="12">
        <v>56.284003358710301</v>
      </c>
      <c r="BC880" s="12">
        <v>10</v>
      </c>
      <c r="BD880" s="12"/>
      <c r="BE880" s="9" t="s">
        <v>1521</v>
      </c>
      <c r="BF880" s="6"/>
      <c r="BG880" s="9" t="s">
        <v>540</v>
      </c>
      <c r="BH880" s="9" t="s">
        <v>558</v>
      </c>
      <c r="BI880" s="9" t="s">
        <v>559</v>
      </c>
      <c r="BJ880" s="9" t="s">
        <v>3</v>
      </c>
      <c r="BK880" s="7" t="s">
        <v>0</v>
      </c>
      <c r="BL880" s="12">
        <v>177850.42</v>
      </c>
      <c r="BM880" s="7" t="s">
        <v>928</v>
      </c>
      <c r="BN880" s="12"/>
      <c r="BO880" s="13">
        <v>42265</v>
      </c>
      <c r="BP880" s="13">
        <v>47925</v>
      </c>
      <c r="BQ880" s="13" t="s">
        <v>1432</v>
      </c>
      <c r="BR880" s="13" t="s">
        <v>1723</v>
      </c>
      <c r="BS880" s="13" t="s">
        <v>1667</v>
      </c>
      <c r="BT880" s="13" t="s">
        <v>1667</v>
      </c>
      <c r="BU880" s="12">
        <v>0</v>
      </c>
      <c r="BV880" s="12">
        <v>0</v>
      </c>
      <c r="BW880" s="12">
        <v>0</v>
      </c>
    </row>
    <row r="881" spans="1:75" s="3" customFormat="1" ht="18.2" customHeight="1" x14ac:dyDescent="0.15">
      <c r="A881" s="14">
        <v>878</v>
      </c>
      <c r="B881" s="15" t="s">
        <v>37</v>
      </c>
      <c r="C881" s="15" t="s">
        <v>34</v>
      </c>
      <c r="D881" s="16">
        <v>45385</v>
      </c>
      <c r="E881" s="2" t="s">
        <v>1302</v>
      </c>
      <c r="F881" s="17">
        <v>0</v>
      </c>
      <c r="G881" s="17">
        <v>0</v>
      </c>
      <c r="H881" s="18">
        <v>246381.45</v>
      </c>
      <c r="I881" s="18">
        <v>0</v>
      </c>
      <c r="J881" s="18">
        <v>0</v>
      </c>
      <c r="K881" s="18">
        <v>246381.45</v>
      </c>
      <c r="L881" s="18">
        <v>2037.05</v>
      </c>
      <c r="M881" s="18">
        <v>0</v>
      </c>
      <c r="N881" s="18">
        <v>0</v>
      </c>
      <c r="O881" s="18">
        <v>2037.05</v>
      </c>
      <c r="P881" s="18">
        <v>0</v>
      </c>
      <c r="Q881" s="18">
        <v>0</v>
      </c>
      <c r="R881" s="18">
        <v>244344.4</v>
      </c>
      <c r="S881" s="18">
        <v>0</v>
      </c>
      <c r="T881" s="18">
        <v>2053.1799999999998</v>
      </c>
      <c r="U881" s="18">
        <v>0</v>
      </c>
      <c r="V881" s="18">
        <v>0</v>
      </c>
      <c r="W881" s="18">
        <v>2053.1799999999998</v>
      </c>
      <c r="X881" s="18">
        <v>0</v>
      </c>
      <c r="Y881" s="18">
        <v>0</v>
      </c>
      <c r="Z881" s="18">
        <v>0</v>
      </c>
      <c r="AA881" s="18">
        <v>0</v>
      </c>
      <c r="AB881" s="18">
        <v>0</v>
      </c>
      <c r="AC881" s="18">
        <v>0</v>
      </c>
      <c r="AD881" s="18">
        <v>0</v>
      </c>
      <c r="AE881" s="18">
        <v>0</v>
      </c>
      <c r="AF881" s="18">
        <v>0</v>
      </c>
      <c r="AG881" s="18">
        <v>0</v>
      </c>
      <c r="AH881" s="18">
        <v>199.5</v>
      </c>
      <c r="AI881" s="18">
        <v>0</v>
      </c>
      <c r="AJ881" s="18">
        <v>0</v>
      </c>
      <c r="AK881" s="18">
        <v>0</v>
      </c>
      <c r="AL881" s="18">
        <v>0</v>
      </c>
      <c r="AM881" s="18">
        <v>0</v>
      </c>
      <c r="AN881" s="18">
        <v>0</v>
      </c>
      <c r="AO881" s="18">
        <v>0</v>
      </c>
      <c r="AP881" s="18">
        <v>98.36</v>
      </c>
      <c r="AQ881" s="18">
        <v>0</v>
      </c>
      <c r="AR881" s="18">
        <v>88.09</v>
      </c>
      <c r="AS881" s="18">
        <v>0</v>
      </c>
      <c r="AT881" s="1">
        <f t="shared" si="13"/>
        <v>4300</v>
      </c>
      <c r="AU881" s="18">
        <v>0</v>
      </c>
      <c r="AV881" s="18">
        <v>0</v>
      </c>
      <c r="AW881" s="19">
        <v>83</v>
      </c>
      <c r="AX881" s="19">
        <v>186</v>
      </c>
      <c r="AY881" s="18">
        <v>375000</v>
      </c>
      <c r="AZ881" s="18">
        <v>375000</v>
      </c>
      <c r="BA881" s="20">
        <v>89.99</v>
      </c>
      <c r="BB881" s="20">
        <v>58.636140149333301</v>
      </c>
      <c r="BC881" s="20">
        <v>10</v>
      </c>
      <c r="BD881" s="20"/>
      <c r="BE881" s="2" t="s">
        <v>1523</v>
      </c>
      <c r="BF881" s="14"/>
      <c r="BG881" s="2" t="s">
        <v>550</v>
      </c>
      <c r="BH881" s="2" t="s">
        <v>551</v>
      </c>
      <c r="BI881" s="2" t="s">
        <v>552</v>
      </c>
      <c r="BJ881" s="2" t="s">
        <v>3</v>
      </c>
      <c r="BK881" s="15" t="s">
        <v>0</v>
      </c>
      <c r="BL881" s="20">
        <v>244344.4</v>
      </c>
      <c r="BM881" s="15" t="s">
        <v>928</v>
      </c>
      <c r="BN881" s="20"/>
      <c r="BO881" s="21">
        <v>42258</v>
      </c>
      <c r="BP881" s="21">
        <v>47918</v>
      </c>
      <c r="BQ881" s="13" t="s">
        <v>1432</v>
      </c>
      <c r="BR881" s="13" t="s">
        <v>1723</v>
      </c>
      <c r="BS881" s="13" t="s">
        <v>1667</v>
      </c>
      <c r="BT881" s="13" t="s">
        <v>1667</v>
      </c>
      <c r="BU881" s="20">
        <v>0</v>
      </c>
      <c r="BV881" s="20">
        <v>0</v>
      </c>
      <c r="BW881" s="20">
        <v>0</v>
      </c>
    </row>
    <row r="882" spans="1:75" s="3" customFormat="1" ht="18.2" customHeight="1" x14ac:dyDescent="0.15">
      <c r="A882" s="6">
        <v>879</v>
      </c>
      <c r="B882" s="7" t="s">
        <v>609</v>
      </c>
      <c r="C882" s="7" t="s">
        <v>34</v>
      </c>
      <c r="D882" s="8">
        <v>45385</v>
      </c>
      <c r="E882" s="9" t="s">
        <v>1577</v>
      </c>
      <c r="F882" s="10">
        <v>0</v>
      </c>
      <c r="G882" s="10">
        <v>0</v>
      </c>
      <c r="H882" s="1">
        <v>218874.65</v>
      </c>
      <c r="I882" s="1">
        <v>0</v>
      </c>
      <c r="J882" s="1">
        <v>0</v>
      </c>
      <c r="K882" s="1">
        <v>218874.65</v>
      </c>
      <c r="L882" s="1">
        <v>894.23</v>
      </c>
      <c r="M882" s="1">
        <v>0</v>
      </c>
      <c r="N882" s="1">
        <v>0</v>
      </c>
      <c r="O882" s="1">
        <v>894.23</v>
      </c>
      <c r="P882" s="1">
        <v>0</v>
      </c>
      <c r="Q882" s="1">
        <v>0</v>
      </c>
      <c r="R882" s="1">
        <v>217980.42</v>
      </c>
      <c r="S882" s="1">
        <v>0</v>
      </c>
      <c r="T882" s="1">
        <v>1754.65</v>
      </c>
      <c r="U882" s="1">
        <v>0</v>
      </c>
      <c r="V882" s="1">
        <v>0</v>
      </c>
      <c r="W882" s="1">
        <v>1754.65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135.05000000000001</v>
      </c>
      <c r="AI882" s="1">
        <v>0</v>
      </c>
      <c r="AJ882" s="1">
        <v>0</v>
      </c>
      <c r="AK882" s="1">
        <v>0</v>
      </c>
      <c r="AL882" s="1">
        <v>0</v>
      </c>
      <c r="AM882" s="1">
        <v>0</v>
      </c>
      <c r="AN882" s="1">
        <v>0</v>
      </c>
      <c r="AO882" s="1">
        <v>0</v>
      </c>
      <c r="AP882" s="1">
        <v>1944.97</v>
      </c>
      <c r="AQ882" s="1">
        <v>0</v>
      </c>
      <c r="AR882" s="1">
        <v>1728.9</v>
      </c>
      <c r="AS882" s="1">
        <v>0</v>
      </c>
      <c r="AT882" s="1">
        <f t="shared" si="13"/>
        <v>3000</v>
      </c>
      <c r="AU882" s="1">
        <v>0</v>
      </c>
      <c r="AV882" s="1">
        <v>0</v>
      </c>
      <c r="AW882" s="11">
        <v>135</v>
      </c>
      <c r="AX882" s="11">
        <v>186</v>
      </c>
      <c r="AY882" s="1">
        <v>261343.9</v>
      </c>
      <c r="AZ882" s="1">
        <v>248067.62</v>
      </c>
      <c r="BA882" s="12">
        <v>60</v>
      </c>
      <c r="BB882" s="12">
        <v>52.722822914171601</v>
      </c>
      <c r="BC882" s="12">
        <v>9.6199999999999992</v>
      </c>
      <c r="BD882" s="12"/>
      <c r="BE882" s="9" t="s">
        <v>1523</v>
      </c>
      <c r="BF882" s="6"/>
      <c r="BG882" s="9" t="s">
        <v>620</v>
      </c>
      <c r="BH882" s="9" t="s">
        <v>621</v>
      </c>
      <c r="BI882" s="9" t="s">
        <v>868</v>
      </c>
      <c r="BJ882" s="9" t="s">
        <v>3</v>
      </c>
      <c r="BK882" s="7" t="s">
        <v>0</v>
      </c>
      <c r="BL882" s="12">
        <v>217980.42</v>
      </c>
      <c r="BM882" s="7" t="s">
        <v>928</v>
      </c>
      <c r="BN882" s="12"/>
      <c r="BO882" s="13">
        <v>43854</v>
      </c>
      <c r="BP882" s="13">
        <v>49514</v>
      </c>
      <c r="BQ882" s="13" t="s">
        <v>1432</v>
      </c>
      <c r="BR882" s="13" t="s">
        <v>1723</v>
      </c>
      <c r="BS882" s="13" t="s">
        <v>1667</v>
      </c>
      <c r="BT882" s="13" t="s">
        <v>1667</v>
      </c>
      <c r="BU882" s="12">
        <v>0</v>
      </c>
      <c r="BV882" s="12">
        <v>0</v>
      </c>
      <c r="BW882" s="12">
        <v>0</v>
      </c>
    </row>
    <row r="883" spans="1:75" s="3" customFormat="1" ht="18.2" customHeight="1" x14ac:dyDescent="0.15">
      <c r="A883" s="14">
        <v>880</v>
      </c>
      <c r="B883" s="15" t="s">
        <v>609</v>
      </c>
      <c r="C883" s="15" t="s">
        <v>34</v>
      </c>
      <c r="D883" s="16">
        <v>45385</v>
      </c>
      <c r="E883" s="2" t="s">
        <v>1580</v>
      </c>
      <c r="F883" s="17">
        <v>0</v>
      </c>
      <c r="G883" s="17">
        <v>0</v>
      </c>
      <c r="H883" s="18">
        <v>150390.85999999999</v>
      </c>
      <c r="I883" s="18">
        <v>0</v>
      </c>
      <c r="J883" s="18">
        <v>0</v>
      </c>
      <c r="K883" s="18">
        <v>150390.85999999999</v>
      </c>
      <c r="L883" s="18">
        <v>1497.64</v>
      </c>
      <c r="M883" s="18">
        <v>0</v>
      </c>
      <c r="N883" s="18">
        <v>0</v>
      </c>
      <c r="O883" s="18">
        <v>1437.23</v>
      </c>
      <c r="P883" s="18">
        <v>0</v>
      </c>
      <c r="Q883" s="18">
        <v>0</v>
      </c>
      <c r="R883" s="18">
        <v>148953.63</v>
      </c>
      <c r="S883" s="18">
        <v>0</v>
      </c>
      <c r="T883" s="18">
        <v>1203.1300000000001</v>
      </c>
      <c r="U883" s="18">
        <v>0</v>
      </c>
      <c r="V883" s="18">
        <v>0</v>
      </c>
      <c r="W883" s="18">
        <v>1203.1300000000001</v>
      </c>
      <c r="X883" s="18">
        <v>0</v>
      </c>
      <c r="Y883" s="18">
        <v>0</v>
      </c>
      <c r="Z883" s="18">
        <v>0</v>
      </c>
      <c r="AA883" s="18">
        <v>0</v>
      </c>
      <c r="AB883" s="18">
        <v>0</v>
      </c>
      <c r="AC883" s="18">
        <v>0</v>
      </c>
      <c r="AD883" s="18">
        <v>0</v>
      </c>
      <c r="AE883" s="18">
        <v>0</v>
      </c>
      <c r="AF883" s="18">
        <v>0</v>
      </c>
      <c r="AG883" s="18">
        <v>0</v>
      </c>
      <c r="AH883" s="18">
        <v>105.44</v>
      </c>
      <c r="AI883" s="18">
        <v>0</v>
      </c>
      <c r="AJ883" s="18">
        <v>0</v>
      </c>
      <c r="AK883" s="18">
        <v>0</v>
      </c>
      <c r="AL883" s="18">
        <v>0</v>
      </c>
      <c r="AM883" s="18">
        <v>0</v>
      </c>
      <c r="AN883" s="18">
        <v>0</v>
      </c>
      <c r="AO883" s="18">
        <v>0</v>
      </c>
      <c r="AP883" s="18">
        <v>0</v>
      </c>
      <c r="AQ883" s="18">
        <v>0</v>
      </c>
      <c r="AR883" s="18">
        <v>40.799999999999997</v>
      </c>
      <c r="AS883" s="18">
        <v>0</v>
      </c>
      <c r="AT883" s="1">
        <f t="shared" si="13"/>
        <v>2705</v>
      </c>
      <c r="AU883" s="18">
        <v>60.41</v>
      </c>
      <c r="AV883" s="18">
        <v>0</v>
      </c>
      <c r="AW883" s="19">
        <v>73</v>
      </c>
      <c r="AX883" s="19">
        <v>123</v>
      </c>
      <c r="AY883" s="18">
        <v>198191.14</v>
      </c>
      <c r="AZ883" s="18">
        <v>198191.14</v>
      </c>
      <c r="BA883" s="20">
        <v>90</v>
      </c>
      <c r="BB883" s="20">
        <v>67.640898074454796</v>
      </c>
      <c r="BC883" s="20">
        <v>9.6</v>
      </c>
      <c r="BD883" s="20"/>
      <c r="BE883" s="2" t="s">
        <v>1523</v>
      </c>
      <c r="BF883" s="14"/>
      <c r="BG883" s="2" t="s">
        <v>620</v>
      </c>
      <c r="BH883" s="2" t="s">
        <v>621</v>
      </c>
      <c r="BI883" s="2" t="s">
        <v>852</v>
      </c>
      <c r="BJ883" s="2" t="s">
        <v>3</v>
      </c>
      <c r="BK883" s="15" t="s">
        <v>0</v>
      </c>
      <c r="BL883" s="20">
        <v>148953.63</v>
      </c>
      <c r="BM883" s="15" t="s">
        <v>928</v>
      </c>
      <c r="BN883" s="20"/>
      <c r="BO883" s="21">
        <v>43885</v>
      </c>
      <c r="BP883" s="21">
        <v>47627</v>
      </c>
      <c r="BQ883" s="13" t="s">
        <v>1432</v>
      </c>
      <c r="BR883" s="13" t="s">
        <v>1723</v>
      </c>
      <c r="BS883" s="13" t="s">
        <v>1667</v>
      </c>
      <c r="BT883" s="13" t="s">
        <v>1667</v>
      </c>
      <c r="BU883" s="20">
        <v>0</v>
      </c>
      <c r="BV883" s="20">
        <v>0</v>
      </c>
      <c r="BW883" s="20">
        <v>0</v>
      </c>
    </row>
    <row r="884" spans="1:75" s="3" customFormat="1" ht="18.2" customHeight="1" x14ac:dyDescent="0.15">
      <c r="A884" s="6">
        <v>881</v>
      </c>
      <c r="B884" s="7" t="s">
        <v>37</v>
      </c>
      <c r="C884" s="7" t="s">
        <v>34</v>
      </c>
      <c r="D884" s="8">
        <v>45385</v>
      </c>
      <c r="E884" s="9" t="s">
        <v>1578</v>
      </c>
      <c r="F884" s="10">
        <v>0</v>
      </c>
      <c r="G884" s="10">
        <v>0</v>
      </c>
      <c r="H884" s="1">
        <v>210051.88</v>
      </c>
      <c r="I884" s="1">
        <v>0</v>
      </c>
      <c r="J884" s="1">
        <v>0</v>
      </c>
      <c r="K884" s="1">
        <v>210051.88</v>
      </c>
      <c r="L884" s="1">
        <v>836.96</v>
      </c>
      <c r="M884" s="1">
        <v>0</v>
      </c>
      <c r="N884" s="1">
        <v>0</v>
      </c>
      <c r="O884" s="1">
        <v>836.96</v>
      </c>
      <c r="P884" s="1">
        <v>0</v>
      </c>
      <c r="Q884" s="1">
        <v>0</v>
      </c>
      <c r="R884" s="1">
        <v>209214.92</v>
      </c>
      <c r="S884" s="1">
        <v>0</v>
      </c>
      <c r="T884" s="1">
        <v>1750.43</v>
      </c>
      <c r="U884" s="1">
        <v>0</v>
      </c>
      <c r="V884" s="1">
        <v>0</v>
      </c>
      <c r="W884" s="1">
        <v>1750.43</v>
      </c>
      <c r="X884" s="1">
        <v>0</v>
      </c>
      <c r="Y884" s="1">
        <v>0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126.19</v>
      </c>
      <c r="AI884" s="1">
        <v>0</v>
      </c>
      <c r="AJ884" s="1">
        <v>0</v>
      </c>
      <c r="AK884" s="1">
        <v>0</v>
      </c>
      <c r="AL884" s="1">
        <v>0</v>
      </c>
      <c r="AM884" s="1">
        <v>0</v>
      </c>
      <c r="AN884" s="1">
        <v>0</v>
      </c>
      <c r="AO884" s="1">
        <v>0</v>
      </c>
      <c r="AP884" s="1">
        <v>0</v>
      </c>
      <c r="AQ884" s="1">
        <v>0</v>
      </c>
      <c r="AR884" s="1">
        <v>0</v>
      </c>
      <c r="AS884" s="1">
        <v>0</v>
      </c>
      <c r="AT884" s="1">
        <f t="shared" si="13"/>
        <v>2713.58</v>
      </c>
      <c r="AU884" s="1">
        <v>0</v>
      </c>
      <c r="AV884" s="1">
        <v>0</v>
      </c>
      <c r="AW884" s="11">
        <v>135</v>
      </c>
      <c r="AX884" s="11">
        <v>186</v>
      </c>
      <c r="AY884" s="1">
        <v>237216.48</v>
      </c>
      <c r="AZ884" s="1">
        <v>237216.48</v>
      </c>
      <c r="BA884" s="12">
        <v>90</v>
      </c>
      <c r="BB884" s="12">
        <v>79.376200169566602</v>
      </c>
      <c r="BC884" s="12">
        <v>10</v>
      </c>
      <c r="BD884" s="12"/>
      <c r="BE884" s="9" t="s">
        <v>1523</v>
      </c>
      <c r="BF884" s="6"/>
      <c r="BG884" s="9" t="s">
        <v>543</v>
      </c>
      <c r="BH884" s="9" t="s">
        <v>548</v>
      </c>
      <c r="BI884" s="9" t="s">
        <v>549</v>
      </c>
      <c r="BJ884" s="9" t="s">
        <v>3</v>
      </c>
      <c r="BK884" s="7" t="s">
        <v>0</v>
      </c>
      <c r="BL884" s="12">
        <v>209214.92</v>
      </c>
      <c r="BM884" s="7" t="s">
        <v>928</v>
      </c>
      <c r="BN884" s="12"/>
      <c r="BO884" s="13">
        <v>43857</v>
      </c>
      <c r="BP884" s="13">
        <v>49517</v>
      </c>
      <c r="BQ884" s="13" t="s">
        <v>1433</v>
      </c>
      <c r="BR884" s="13" t="s">
        <v>1724</v>
      </c>
      <c r="BS884" s="13" t="s">
        <v>1667</v>
      </c>
      <c r="BT884" s="13" t="s">
        <v>1667</v>
      </c>
      <c r="BU884" s="12">
        <v>0</v>
      </c>
      <c r="BV884" s="12">
        <v>0</v>
      </c>
      <c r="BW884" s="12">
        <v>0</v>
      </c>
    </row>
    <row r="885" spans="1:75" s="3" customFormat="1" ht="18.2" customHeight="1" x14ac:dyDescent="0.15">
      <c r="A885" s="14">
        <v>882</v>
      </c>
      <c r="B885" s="15" t="s">
        <v>37</v>
      </c>
      <c r="C885" s="15" t="s">
        <v>34</v>
      </c>
      <c r="D885" s="16">
        <v>45385</v>
      </c>
      <c r="E885" s="2" t="s">
        <v>1581</v>
      </c>
      <c r="F885" s="17">
        <v>0</v>
      </c>
      <c r="G885" s="17">
        <v>0</v>
      </c>
      <c r="H885" s="18">
        <v>324759.99</v>
      </c>
      <c r="I885" s="18">
        <v>0</v>
      </c>
      <c r="J885" s="18">
        <v>0</v>
      </c>
      <c r="K885" s="18">
        <v>324759.99</v>
      </c>
      <c r="L885" s="18">
        <v>1321.45</v>
      </c>
      <c r="M885" s="18">
        <v>0</v>
      </c>
      <c r="N885" s="18">
        <v>0</v>
      </c>
      <c r="O885" s="18">
        <v>1321.45</v>
      </c>
      <c r="P885" s="18">
        <v>0</v>
      </c>
      <c r="Q885" s="18">
        <v>0</v>
      </c>
      <c r="R885" s="18">
        <v>323438.53999999998</v>
      </c>
      <c r="S885" s="18">
        <v>0</v>
      </c>
      <c r="T885" s="18">
        <v>2571.02</v>
      </c>
      <c r="U885" s="18">
        <v>0</v>
      </c>
      <c r="V885" s="18">
        <v>0</v>
      </c>
      <c r="W885" s="18">
        <v>2571.02</v>
      </c>
      <c r="X885" s="18">
        <v>0</v>
      </c>
      <c r="Y885" s="18">
        <v>0</v>
      </c>
      <c r="Z885" s="18">
        <v>0</v>
      </c>
      <c r="AA885" s="18">
        <v>0</v>
      </c>
      <c r="AB885" s="18">
        <v>0</v>
      </c>
      <c r="AC885" s="18">
        <v>0</v>
      </c>
      <c r="AD885" s="18">
        <v>0</v>
      </c>
      <c r="AE885" s="18">
        <v>0</v>
      </c>
      <c r="AF885" s="18">
        <v>0</v>
      </c>
      <c r="AG885" s="18">
        <v>0</v>
      </c>
      <c r="AH885" s="18">
        <v>195.24</v>
      </c>
      <c r="AI885" s="18">
        <v>0</v>
      </c>
      <c r="AJ885" s="18">
        <v>0</v>
      </c>
      <c r="AK885" s="18">
        <v>0</v>
      </c>
      <c r="AL885" s="18">
        <v>0</v>
      </c>
      <c r="AM885" s="18">
        <v>0</v>
      </c>
      <c r="AN885" s="18">
        <v>0</v>
      </c>
      <c r="AO885" s="18">
        <v>0</v>
      </c>
      <c r="AP885" s="18">
        <v>599.14</v>
      </c>
      <c r="AQ885" s="18">
        <v>0</v>
      </c>
      <c r="AR885" s="18">
        <v>586.85</v>
      </c>
      <c r="AS885" s="18">
        <v>0</v>
      </c>
      <c r="AT885" s="1">
        <f t="shared" si="13"/>
        <v>4100</v>
      </c>
      <c r="AU885" s="18">
        <v>0</v>
      </c>
      <c r="AV885" s="18">
        <v>0</v>
      </c>
      <c r="AW885" s="19">
        <v>136</v>
      </c>
      <c r="AX885" s="19">
        <v>186</v>
      </c>
      <c r="AY885" s="18">
        <v>367000</v>
      </c>
      <c r="AZ885" s="18">
        <v>367000</v>
      </c>
      <c r="BA885" s="20">
        <v>89.81</v>
      </c>
      <c r="BB885" s="20">
        <v>79.149905388010893</v>
      </c>
      <c r="BC885" s="20">
        <v>9.5</v>
      </c>
      <c r="BD885" s="20"/>
      <c r="BE885" s="2" t="s">
        <v>1521</v>
      </c>
      <c r="BF885" s="14"/>
      <c r="BG885" s="2" t="s">
        <v>543</v>
      </c>
      <c r="BH885" s="2" t="s">
        <v>578</v>
      </c>
      <c r="BI885" s="2" t="s">
        <v>579</v>
      </c>
      <c r="BJ885" s="2" t="s">
        <v>3</v>
      </c>
      <c r="BK885" s="15" t="s">
        <v>0</v>
      </c>
      <c r="BL885" s="20">
        <v>323438.53999999998</v>
      </c>
      <c r="BM885" s="15" t="s">
        <v>928</v>
      </c>
      <c r="BN885" s="20"/>
      <c r="BO885" s="21">
        <v>43865</v>
      </c>
      <c r="BP885" s="21">
        <v>49525</v>
      </c>
      <c r="BQ885" s="13" t="s">
        <v>1480</v>
      </c>
      <c r="BR885" s="13" t="s">
        <v>1727</v>
      </c>
      <c r="BS885" s="13" t="s">
        <v>1667</v>
      </c>
      <c r="BT885" s="13" t="s">
        <v>1667</v>
      </c>
      <c r="BU885" s="20">
        <v>0</v>
      </c>
      <c r="BV885" s="20">
        <v>0</v>
      </c>
      <c r="BW885" s="20">
        <v>0</v>
      </c>
    </row>
    <row r="886" spans="1:75" s="3" customFormat="1" ht="18.2" customHeight="1" x14ac:dyDescent="0.15">
      <c r="A886" s="6">
        <v>883</v>
      </c>
      <c r="B886" s="7" t="s">
        <v>609</v>
      </c>
      <c r="C886" s="7" t="s">
        <v>34</v>
      </c>
      <c r="D886" s="8">
        <v>45385</v>
      </c>
      <c r="E886" s="9" t="s">
        <v>1579</v>
      </c>
      <c r="F886" s="10">
        <v>0</v>
      </c>
      <c r="G886" s="10">
        <v>0</v>
      </c>
      <c r="H886" s="1">
        <v>123183.84</v>
      </c>
      <c r="I886" s="1">
        <v>0</v>
      </c>
      <c r="J886" s="1">
        <v>0</v>
      </c>
      <c r="K886" s="1">
        <v>123183.84</v>
      </c>
      <c r="L886" s="1">
        <v>497.35</v>
      </c>
      <c r="M886" s="1">
        <v>0</v>
      </c>
      <c r="N886" s="1">
        <v>0</v>
      </c>
      <c r="O886" s="1">
        <v>497.35</v>
      </c>
      <c r="P886" s="1">
        <v>0</v>
      </c>
      <c r="Q886" s="1">
        <v>0</v>
      </c>
      <c r="R886" s="1">
        <v>122686.49</v>
      </c>
      <c r="S886" s="1">
        <v>0</v>
      </c>
      <c r="T886" s="1">
        <v>1006</v>
      </c>
      <c r="U886" s="1">
        <v>0</v>
      </c>
      <c r="V886" s="1">
        <v>0</v>
      </c>
      <c r="W886" s="1">
        <v>1006</v>
      </c>
      <c r="X886" s="1">
        <v>0</v>
      </c>
      <c r="Y886" s="1">
        <v>0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90.63</v>
      </c>
      <c r="AI886" s="1">
        <v>0</v>
      </c>
      <c r="AJ886" s="1">
        <v>0</v>
      </c>
      <c r="AK886" s="1">
        <v>0</v>
      </c>
      <c r="AL886" s="1">
        <v>0</v>
      </c>
      <c r="AM886" s="1">
        <v>0</v>
      </c>
      <c r="AN886" s="1">
        <v>0</v>
      </c>
      <c r="AO886" s="1">
        <v>0</v>
      </c>
      <c r="AP886" s="1">
        <v>7.14</v>
      </c>
      <c r="AQ886" s="1">
        <v>0</v>
      </c>
      <c r="AR886" s="1">
        <v>6.12</v>
      </c>
      <c r="AS886" s="1">
        <v>0</v>
      </c>
      <c r="AT886" s="1">
        <f t="shared" si="13"/>
        <v>1595</v>
      </c>
      <c r="AU886" s="1">
        <v>0</v>
      </c>
      <c r="AV886" s="1">
        <v>0</v>
      </c>
      <c r="AW886" s="11">
        <v>135</v>
      </c>
      <c r="AX886" s="11">
        <v>186</v>
      </c>
      <c r="AY886" s="1">
        <v>588031.71</v>
      </c>
      <c r="AZ886" s="1">
        <v>143532.89000000001</v>
      </c>
      <c r="BA886" s="12">
        <v>90</v>
      </c>
      <c r="BB886" s="12">
        <v>76.928598734408496</v>
      </c>
      <c r="BC886" s="12">
        <v>9.8000000000000007</v>
      </c>
      <c r="BD886" s="12"/>
      <c r="BE886" s="9" t="s">
        <v>1523</v>
      </c>
      <c r="BF886" s="6"/>
      <c r="BG886" s="9" t="s">
        <v>543</v>
      </c>
      <c r="BH886" s="9" t="s">
        <v>564</v>
      </c>
      <c r="BI886" s="9" t="s">
        <v>610</v>
      </c>
      <c r="BJ886" s="9" t="s">
        <v>3</v>
      </c>
      <c r="BK886" s="7" t="s">
        <v>0</v>
      </c>
      <c r="BL886" s="12">
        <v>122686.49</v>
      </c>
      <c r="BM886" s="7" t="s">
        <v>928</v>
      </c>
      <c r="BN886" s="12"/>
      <c r="BO886" s="13">
        <v>43861</v>
      </c>
      <c r="BP886" s="13">
        <v>49521</v>
      </c>
      <c r="BQ886" s="13" t="s">
        <v>1432</v>
      </c>
      <c r="BR886" s="13" t="s">
        <v>1723</v>
      </c>
      <c r="BS886" s="13" t="s">
        <v>1667</v>
      </c>
      <c r="BT886" s="13" t="s">
        <v>1667</v>
      </c>
      <c r="BU886" s="12">
        <v>0</v>
      </c>
      <c r="BV886" s="12">
        <v>0</v>
      </c>
      <c r="BW886" s="12">
        <v>0</v>
      </c>
    </row>
    <row r="887" spans="1:75" s="3" customFormat="1" ht="18.2" customHeight="1" x14ac:dyDescent="0.15">
      <c r="A887" s="14">
        <v>884</v>
      </c>
      <c r="B887" s="15" t="s">
        <v>37</v>
      </c>
      <c r="C887" s="15" t="s">
        <v>34</v>
      </c>
      <c r="D887" s="16">
        <v>45385</v>
      </c>
      <c r="E887" s="2" t="s">
        <v>1303</v>
      </c>
      <c r="F887" s="17">
        <v>0</v>
      </c>
      <c r="G887" s="17">
        <v>0</v>
      </c>
      <c r="H887" s="18">
        <v>585482.28</v>
      </c>
      <c r="I887" s="18">
        <v>0</v>
      </c>
      <c r="J887" s="18">
        <v>0</v>
      </c>
      <c r="K887" s="18">
        <v>585482.28</v>
      </c>
      <c r="L887" s="18">
        <v>4237.6099999999997</v>
      </c>
      <c r="M887" s="18">
        <v>0</v>
      </c>
      <c r="N887" s="18">
        <v>0</v>
      </c>
      <c r="O887" s="18">
        <v>4237.6099999999997</v>
      </c>
      <c r="P887" s="18">
        <v>0</v>
      </c>
      <c r="Q887" s="18">
        <v>0</v>
      </c>
      <c r="R887" s="18">
        <v>581244.67000000004</v>
      </c>
      <c r="S887" s="18">
        <v>0</v>
      </c>
      <c r="T887" s="18">
        <v>4586.28</v>
      </c>
      <c r="U887" s="18">
        <v>0</v>
      </c>
      <c r="V887" s="18">
        <v>0</v>
      </c>
      <c r="W887" s="18">
        <v>4586.28</v>
      </c>
      <c r="X887" s="18">
        <v>0</v>
      </c>
      <c r="Y887" s="18">
        <v>0</v>
      </c>
      <c r="Z887" s="18">
        <v>0</v>
      </c>
      <c r="AA887" s="18">
        <v>0</v>
      </c>
      <c r="AB887" s="18">
        <v>0</v>
      </c>
      <c r="AC887" s="18">
        <v>0</v>
      </c>
      <c r="AD887" s="18">
        <v>0</v>
      </c>
      <c r="AE887" s="18">
        <v>0</v>
      </c>
      <c r="AF887" s="18">
        <v>0</v>
      </c>
      <c r="AG887" s="18">
        <v>0</v>
      </c>
      <c r="AH887" s="18">
        <v>456.68</v>
      </c>
      <c r="AI887" s="18">
        <v>0</v>
      </c>
      <c r="AJ887" s="18">
        <v>0</v>
      </c>
      <c r="AK887" s="18">
        <v>0</v>
      </c>
      <c r="AL887" s="18">
        <v>0</v>
      </c>
      <c r="AM887" s="18">
        <v>0</v>
      </c>
      <c r="AN887" s="18">
        <v>0</v>
      </c>
      <c r="AO887" s="18">
        <v>0</v>
      </c>
      <c r="AP887" s="18">
        <v>0</v>
      </c>
      <c r="AQ887" s="18">
        <v>0</v>
      </c>
      <c r="AR887" s="18">
        <v>0</v>
      </c>
      <c r="AS887" s="18">
        <v>0.01</v>
      </c>
      <c r="AT887" s="1">
        <f t="shared" si="13"/>
        <v>9280.56</v>
      </c>
      <c r="AU887" s="18">
        <v>0</v>
      </c>
      <c r="AV887" s="18">
        <v>0</v>
      </c>
      <c r="AW887" s="19">
        <v>93</v>
      </c>
      <c r="AX887" s="19">
        <v>196</v>
      </c>
      <c r="AY887" s="18">
        <v>858420</v>
      </c>
      <c r="AZ887" s="18">
        <v>858420.01</v>
      </c>
      <c r="BA887" s="20">
        <v>90</v>
      </c>
      <c r="BB887" s="20">
        <v>60.939889204120497</v>
      </c>
      <c r="BC887" s="20">
        <v>9.4</v>
      </c>
      <c r="BD887" s="20"/>
      <c r="BE887" s="2" t="s">
        <v>1521</v>
      </c>
      <c r="BF887" s="14"/>
      <c r="BG887" s="2" t="s">
        <v>540</v>
      </c>
      <c r="BH887" s="2" t="s">
        <v>558</v>
      </c>
      <c r="BI887" s="2" t="s">
        <v>559</v>
      </c>
      <c r="BJ887" s="2" t="s">
        <v>3</v>
      </c>
      <c r="BK887" s="15" t="s">
        <v>0</v>
      </c>
      <c r="BL887" s="20">
        <v>581244.67000000004</v>
      </c>
      <c r="BM887" s="15" t="s">
        <v>928</v>
      </c>
      <c r="BN887" s="20"/>
      <c r="BO887" s="21">
        <v>42265</v>
      </c>
      <c r="BP887" s="21">
        <v>48231</v>
      </c>
      <c r="BQ887" s="13" t="s">
        <v>1432</v>
      </c>
      <c r="BR887" s="13" t="s">
        <v>1723</v>
      </c>
      <c r="BS887" s="13" t="s">
        <v>1667</v>
      </c>
      <c r="BT887" s="13" t="s">
        <v>1667</v>
      </c>
      <c r="BU887" s="20">
        <v>0</v>
      </c>
      <c r="BV887" s="20">
        <v>0</v>
      </c>
      <c r="BW887" s="20">
        <v>0</v>
      </c>
    </row>
    <row r="888" spans="1:75" s="3" customFormat="1" ht="18.2" customHeight="1" x14ac:dyDescent="0.15">
      <c r="A888" s="6">
        <v>885</v>
      </c>
      <c r="B888" s="7" t="s">
        <v>37</v>
      </c>
      <c r="C888" s="7" t="s">
        <v>34</v>
      </c>
      <c r="D888" s="8">
        <v>45385</v>
      </c>
      <c r="E888" s="9" t="s">
        <v>1617</v>
      </c>
      <c r="F888" s="10">
        <v>0</v>
      </c>
      <c r="G888" s="10">
        <v>0</v>
      </c>
      <c r="H888" s="1">
        <v>328953.15999999997</v>
      </c>
      <c r="I888" s="1">
        <v>0</v>
      </c>
      <c r="J888" s="1">
        <v>0</v>
      </c>
      <c r="K888" s="1">
        <v>328953.15999999997</v>
      </c>
      <c r="L888" s="1">
        <v>1354.62</v>
      </c>
      <c r="M888" s="1">
        <v>0</v>
      </c>
      <c r="N888" s="1">
        <v>0</v>
      </c>
      <c r="O888" s="1">
        <v>1354.62</v>
      </c>
      <c r="P888" s="1">
        <v>0</v>
      </c>
      <c r="Q888" s="1">
        <v>0</v>
      </c>
      <c r="R888" s="1">
        <v>327598.53999999998</v>
      </c>
      <c r="S888" s="1">
        <v>0</v>
      </c>
      <c r="T888" s="1">
        <v>2604.21</v>
      </c>
      <c r="U888" s="1">
        <v>0</v>
      </c>
      <c r="V888" s="1">
        <v>0</v>
      </c>
      <c r="W888" s="1">
        <v>2604.21</v>
      </c>
      <c r="X888" s="1">
        <v>0</v>
      </c>
      <c r="Y888" s="1">
        <v>0</v>
      </c>
      <c r="Z888" s="1">
        <v>0</v>
      </c>
      <c r="AA888" s="1">
        <v>0</v>
      </c>
      <c r="AB888" s="1">
        <v>0</v>
      </c>
      <c r="AC888" s="1">
        <v>0</v>
      </c>
      <c r="AD888" s="1">
        <v>0</v>
      </c>
      <c r="AE888" s="1">
        <v>0</v>
      </c>
      <c r="AF888" s="1">
        <v>0</v>
      </c>
      <c r="AG888" s="1">
        <v>0</v>
      </c>
      <c r="AH888" s="1">
        <v>194.18</v>
      </c>
      <c r="AI888" s="1">
        <v>0</v>
      </c>
      <c r="AJ888" s="1">
        <v>0</v>
      </c>
      <c r="AK888" s="1">
        <v>0</v>
      </c>
      <c r="AL888" s="1">
        <v>0</v>
      </c>
      <c r="AM888" s="1">
        <v>0</v>
      </c>
      <c r="AN888" s="1">
        <v>0</v>
      </c>
      <c r="AO888" s="1">
        <v>0</v>
      </c>
      <c r="AP888" s="1">
        <v>10.87</v>
      </c>
      <c r="AQ888" s="1">
        <v>0</v>
      </c>
      <c r="AR888" s="1">
        <v>8.8800000000000008</v>
      </c>
      <c r="AS888" s="1">
        <v>0</v>
      </c>
      <c r="AT888" s="1">
        <f t="shared" si="13"/>
        <v>4155</v>
      </c>
      <c r="AU888" s="1">
        <v>0</v>
      </c>
      <c r="AV888" s="1">
        <v>0</v>
      </c>
      <c r="AW888" s="11">
        <v>135</v>
      </c>
      <c r="AX888" s="11">
        <v>178</v>
      </c>
      <c r="AY888" s="1">
        <v>365000</v>
      </c>
      <c r="AZ888" s="1">
        <v>365000</v>
      </c>
      <c r="BA888" s="12">
        <v>77.91</v>
      </c>
      <c r="BB888" s="12">
        <v>69.926581510684898</v>
      </c>
      <c r="BC888" s="12">
        <v>9.5</v>
      </c>
      <c r="BD888" s="12"/>
      <c r="BE888" s="9" t="s">
        <v>1523</v>
      </c>
      <c r="BF888" s="6"/>
      <c r="BG888" s="9" t="s">
        <v>617</v>
      </c>
      <c r="BH888" s="9" t="s">
        <v>618</v>
      </c>
      <c r="BI888" s="9" t="s">
        <v>674</v>
      </c>
      <c r="BJ888" s="9" t="s">
        <v>3</v>
      </c>
      <c r="BK888" s="7" t="s">
        <v>0</v>
      </c>
      <c r="BL888" s="12">
        <v>327598.53999999998</v>
      </c>
      <c r="BM888" s="7" t="s">
        <v>928</v>
      </c>
      <c r="BN888" s="12"/>
      <c r="BO888" s="13">
        <v>44095</v>
      </c>
      <c r="BP888" s="13">
        <v>49511</v>
      </c>
      <c r="BQ888" s="13" t="s">
        <v>1420</v>
      </c>
      <c r="BR888" s="13" t="s">
        <v>1725</v>
      </c>
      <c r="BS888" s="13" t="s">
        <v>1667</v>
      </c>
      <c r="BT888" s="13" t="s">
        <v>1667</v>
      </c>
      <c r="BU888" s="12">
        <v>0</v>
      </c>
      <c r="BV888" s="12">
        <v>0</v>
      </c>
      <c r="BW888" s="12">
        <v>0</v>
      </c>
    </row>
    <row r="889" spans="1:75" s="3" customFormat="1" ht="18.2" customHeight="1" x14ac:dyDescent="0.15">
      <c r="A889" s="14">
        <v>886</v>
      </c>
      <c r="B889" s="15" t="s">
        <v>37</v>
      </c>
      <c r="C889" s="15" t="s">
        <v>34</v>
      </c>
      <c r="D889" s="16">
        <v>45385</v>
      </c>
      <c r="E889" s="2" t="s">
        <v>1304</v>
      </c>
      <c r="F889" s="17">
        <v>8</v>
      </c>
      <c r="G889" s="17">
        <v>7</v>
      </c>
      <c r="H889" s="18">
        <v>585482.28</v>
      </c>
      <c r="I889" s="18">
        <v>32736.43</v>
      </c>
      <c r="J889" s="18">
        <v>0</v>
      </c>
      <c r="K889" s="18">
        <v>618218.71</v>
      </c>
      <c r="L889" s="18">
        <v>4237.6099999999997</v>
      </c>
      <c r="M889" s="18">
        <v>0</v>
      </c>
      <c r="N889" s="18">
        <v>0</v>
      </c>
      <c r="O889" s="18">
        <v>0</v>
      </c>
      <c r="P889" s="18">
        <v>0</v>
      </c>
      <c r="Q889" s="18">
        <v>0</v>
      </c>
      <c r="R889" s="18">
        <v>618218.71</v>
      </c>
      <c r="S889" s="18">
        <v>37491.03</v>
      </c>
      <c r="T889" s="18">
        <v>4586.28</v>
      </c>
      <c r="U889" s="18">
        <v>0</v>
      </c>
      <c r="V889" s="18">
        <v>0</v>
      </c>
      <c r="W889" s="18">
        <v>0</v>
      </c>
      <c r="X889" s="18">
        <v>0</v>
      </c>
      <c r="Y889" s="18">
        <v>0</v>
      </c>
      <c r="Z889" s="18">
        <v>42077.31</v>
      </c>
      <c r="AA889" s="18">
        <v>0</v>
      </c>
      <c r="AB889" s="18">
        <v>0</v>
      </c>
      <c r="AC889" s="18">
        <v>0</v>
      </c>
      <c r="AD889" s="18">
        <v>0</v>
      </c>
      <c r="AE889" s="18">
        <v>0</v>
      </c>
      <c r="AF889" s="18">
        <v>0</v>
      </c>
      <c r="AG889" s="18">
        <v>0</v>
      </c>
      <c r="AH889" s="18">
        <v>0</v>
      </c>
      <c r="AI889" s="18">
        <v>0</v>
      </c>
      <c r="AJ889" s="18">
        <v>0</v>
      </c>
      <c r="AK889" s="18">
        <v>0</v>
      </c>
      <c r="AL889" s="18">
        <v>0</v>
      </c>
      <c r="AM889" s="18">
        <v>0</v>
      </c>
      <c r="AN889" s="18">
        <v>0</v>
      </c>
      <c r="AO889" s="18">
        <v>0</v>
      </c>
      <c r="AP889" s="18">
        <v>0</v>
      </c>
      <c r="AQ889" s="18">
        <v>0</v>
      </c>
      <c r="AR889" s="18">
        <v>0</v>
      </c>
      <c r="AS889" s="18">
        <v>0</v>
      </c>
      <c r="AT889" s="1">
        <f t="shared" si="13"/>
        <v>0</v>
      </c>
      <c r="AU889" s="18">
        <v>36974.04</v>
      </c>
      <c r="AV889" s="18">
        <v>42077.31</v>
      </c>
      <c r="AW889" s="19">
        <v>93</v>
      </c>
      <c r="AX889" s="19">
        <v>196</v>
      </c>
      <c r="AY889" s="18">
        <v>858420</v>
      </c>
      <c r="AZ889" s="18">
        <v>858420.01</v>
      </c>
      <c r="BA889" s="20">
        <v>90</v>
      </c>
      <c r="BB889" s="20">
        <v>64.816387376617698</v>
      </c>
      <c r="BC889" s="20">
        <v>9.4</v>
      </c>
      <c r="BD889" s="20"/>
      <c r="BE889" s="2" t="s">
        <v>1521</v>
      </c>
      <c r="BF889" s="14"/>
      <c r="BG889" s="2" t="s">
        <v>540</v>
      </c>
      <c r="BH889" s="2" t="s">
        <v>558</v>
      </c>
      <c r="BI889" s="2" t="s">
        <v>559</v>
      </c>
      <c r="BJ889" s="2" t="s">
        <v>1522</v>
      </c>
      <c r="BK889" s="15" t="s">
        <v>0</v>
      </c>
      <c r="BL889" s="20">
        <v>618218.71</v>
      </c>
      <c r="BM889" s="15" t="s">
        <v>928</v>
      </c>
      <c r="BN889" s="20"/>
      <c r="BO889" s="21">
        <v>42265</v>
      </c>
      <c r="BP889" s="21">
        <v>48231</v>
      </c>
      <c r="BQ889" s="13" t="s">
        <v>1433</v>
      </c>
      <c r="BR889" s="13" t="s">
        <v>1724</v>
      </c>
      <c r="BS889" s="13" t="s">
        <v>1667</v>
      </c>
      <c r="BT889" s="13" t="s">
        <v>1667</v>
      </c>
      <c r="BU889" s="20">
        <v>3653.44</v>
      </c>
      <c r="BV889" s="20">
        <v>0</v>
      </c>
      <c r="BW889" s="20">
        <v>0</v>
      </c>
    </row>
    <row r="890" spans="1:75" s="3" customFormat="1" ht="18.2" customHeight="1" x14ac:dyDescent="0.15">
      <c r="A890" s="6">
        <v>887</v>
      </c>
      <c r="B890" s="7" t="s">
        <v>37</v>
      </c>
      <c r="C890" s="7" t="s">
        <v>34</v>
      </c>
      <c r="D890" s="8">
        <v>45385</v>
      </c>
      <c r="E890" s="9" t="s">
        <v>1305</v>
      </c>
      <c r="F890" s="10">
        <v>83</v>
      </c>
      <c r="G890" s="10">
        <v>82</v>
      </c>
      <c r="H890" s="1">
        <v>585482.28</v>
      </c>
      <c r="I890" s="1">
        <v>256448.6</v>
      </c>
      <c r="J890" s="1">
        <v>0</v>
      </c>
      <c r="K890" s="1">
        <v>841930.88</v>
      </c>
      <c r="L890" s="1">
        <v>4237.6099999999997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841930.88</v>
      </c>
      <c r="S890" s="1">
        <v>467885.84</v>
      </c>
      <c r="T890" s="1">
        <v>4586.28</v>
      </c>
      <c r="U890" s="1">
        <v>0</v>
      </c>
      <c r="V890" s="1">
        <v>0</v>
      </c>
      <c r="W890" s="1">
        <v>0</v>
      </c>
      <c r="X890" s="1">
        <v>0</v>
      </c>
      <c r="Y890" s="1">
        <v>0</v>
      </c>
      <c r="Z890" s="1">
        <v>472472.12</v>
      </c>
      <c r="AA890" s="1">
        <v>0</v>
      </c>
      <c r="AB890" s="1">
        <v>0</v>
      </c>
      <c r="AC890" s="1">
        <v>0</v>
      </c>
      <c r="AD890" s="1">
        <v>0</v>
      </c>
      <c r="AE890" s="1">
        <v>0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0</v>
      </c>
      <c r="AM890" s="1">
        <v>0</v>
      </c>
      <c r="AN890" s="1">
        <v>0</v>
      </c>
      <c r="AO890" s="1">
        <v>0</v>
      </c>
      <c r="AP890" s="1">
        <v>0</v>
      </c>
      <c r="AQ890" s="1">
        <v>0</v>
      </c>
      <c r="AR890" s="1">
        <v>0</v>
      </c>
      <c r="AS890" s="1">
        <v>0</v>
      </c>
      <c r="AT890" s="1">
        <f t="shared" si="13"/>
        <v>0</v>
      </c>
      <c r="AU890" s="1">
        <v>260686.21</v>
      </c>
      <c r="AV890" s="1">
        <v>472472.12</v>
      </c>
      <c r="AW890" s="11">
        <v>93</v>
      </c>
      <c r="AX890" s="11">
        <v>196</v>
      </c>
      <c r="AY890" s="1">
        <v>858420</v>
      </c>
      <c r="AZ890" s="1">
        <v>858420.01</v>
      </c>
      <c r="BA890" s="12">
        <v>90</v>
      </c>
      <c r="BB890" s="12">
        <v>88.271217256457007</v>
      </c>
      <c r="BC890" s="12">
        <v>9.4</v>
      </c>
      <c r="BD890" s="12"/>
      <c r="BE890" s="9" t="s">
        <v>1521</v>
      </c>
      <c r="BF890" s="6"/>
      <c r="BG890" s="9" t="s">
        <v>540</v>
      </c>
      <c r="BH890" s="9" t="s">
        <v>558</v>
      </c>
      <c r="BI890" s="9" t="s">
        <v>559</v>
      </c>
      <c r="BJ890" s="9" t="s">
        <v>1522</v>
      </c>
      <c r="BK890" s="7" t="s">
        <v>0</v>
      </c>
      <c r="BL890" s="12">
        <v>841930.88</v>
      </c>
      <c r="BM890" s="7" t="s">
        <v>928</v>
      </c>
      <c r="BN890" s="12"/>
      <c r="BO890" s="13">
        <v>42264</v>
      </c>
      <c r="BP890" s="13">
        <v>48230</v>
      </c>
      <c r="BQ890" s="13" t="s">
        <v>1802</v>
      </c>
      <c r="BR890" s="13" t="s">
        <v>1803</v>
      </c>
      <c r="BS890" s="13" t="s">
        <v>1667</v>
      </c>
      <c r="BT890" s="13" t="s">
        <v>1667</v>
      </c>
      <c r="BU890" s="12">
        <v>37904.44</v>
      </c>
      <c r="BV890" s="12">
        <v>0</v>
      </c>
      <c r="BW890" s="12">
        <v>0</v>
      </c>
    </row>
    <row r="891" spans="1:75" s="3" customFormat="1" ht="18.2" customHeight="1" x14ac:dyDescent="0.15">
      <c r="A891" s="14">
        <v>888</v>
      </c>
      <c r="B891" s="15" t="s">
        <v>37</v>
      </c>
      <c r="C891" s="15" t="s">
        <v>34</v>
      </c>
      <c r="D891" s="16">
        <v>45385</v>
      </c>
      <c r="E891" s="2" t="s">
        <v>1582</v>
      </c>
      <c r="F891" s="17">
        <v>0</v>
      </c>
      <c r="G891" s="17">
        <v>0</v>
      </c>
      <c r="H891" s="18">
        <v>261015.61</v>
      </c>
      <c r="I891" s="18">
        <v>2326.94</v>
      </c>
      <c r="J891" s="18">
        <v>0</v>
      </c>
      <c r="K891" s="18">
        <v>263342.55</v>
      </c>
      <c r="L891" s="18">
        <v>2345.37</v>
      </c>
      <c r="M891" s="18">
        <v>0</v>
      </c>
      <c r="N891" s="18">
        <v>2326.94</v>
      </c>
      <c r="O891" s="18">
        <v>2345.37</v>
      </c>
      <c r="P891" s="18">
        <v>0</v>
      </c>
      <c r="Q891" s="18">
        <v>0</v>
      </c>
      <c r="R891" s="18">
        <v>258670.24</v>
      </c>
      <c r="S891" s="18">
        <v>2084.8000000000002</v>
      </c>
      <c r="T891" s="18">
        <v>2066.37</v>
      </c>
      <c r="U891" s="18">
        <v>0</v>
      </c>
      <c r="V891" s="18">
        <v>2084.8000000000002</v>
      </c>
      <c r="W891" s="18">
        <v>2066.37</v>
      </c>
      <c r="X891" s="18">
        <v>0</v>
      </c>
      <c r="Y891" s="18">
        <v>0</v>
      </c>
      <c r="Z891" s="18">
        <v>0</v>
      </c>
      <c r="AA891" s="18">
        <v>0</v>
      </c>
      <c r="AB891" s="18">
        <v>0</v>
      </c>
      <c r="AC891" s="18">
        <v>0</v>
      </c>
      <c r="AD891" s="18">
        <v>0</v>
      </c>
      <c r="AE891" s="18">
        <v>0</v>
      </c>
      <c r="AF891" s="18">
        <v>0</v>
      </c>
      <c r="AG891" s="18">
        <v>0</v>
      </c>
      <c r="AH891" s="18">
        <v>270.06</v>
      </c>
      <c r="AI891" s="18">
        <v>0</v>
      </c>
      <c r="AJ891" s="18">
        <v>0</v>
      </c>
      <c r="AK891" s="18">
        <v>0</v>
      </c>
      <c r="AL891" s="18">
        <v>350</v>
      </c>
      <c r="AM891" s="18">
        <v>0</v>
      </c>
      <c r="AN891" s="18">
        <v>0</v>
      </c>
      <c r="AO891" s="18">
        <v>270.06</v>
      </c>
      <c r="AP891" s="18">
        <v>286.39999999999998</v>
      </c>
      <c r="AQ891" s="18">
        <v>0</v>
      </c>
      <c r="AR891" s="18">
        <v>0</v>
      </c>
      <c r="AS891" s="18">
        <v>0</v>
      </c>
      <c r="AT891" s="1">
        <f t="shared" si="13"/>
        <v>10000</v>
      </c>
      <c r="AU891" s="18">
        <v>0</v>
      </c>
      <c r="AV891" s="18">
        <v>0</v>
      </c>
      <c r="AW891" s="19">
        <v>135</v>
      </c>
      <c r="AX891" s="19">
        <v>185</v>
      </c>
      <c r="AY891" s="18">
        <v>2247151.69</v>
      </c>
      <c r="AZ891" s="18">
        <v>427700</v>
      </c>
      <c r="BA891" s="20">
        <v>76.099999999999994</v>
      </c>
      <c r="BB891" s="20">
        <v>46.024796034603703</v>
      </c>
      <c r="BC891" s="20">
        <v>9.5</v>
      </c>
      <c r="BD891" s="20"/>
      <c r="BE891" s="2" t="s">
        <v>1523</v>
      </c>
      <c r="BF891" s="14"/>
      <c r="BG891" s="2" t="s">
        <v>641</v>
      </c>
      <c r="BH891" s="2" t="s">
        <v>856</v>
      </c>
      <c r="BI891" s="2" t="s">
        <v>857</v>
      </c>
      <c r="BJ891" s="2" t="s">
        <v>3</v>
      </c>
      <c r="BK891" s="15" t="s">
        <v>0</v>
      </c>
      <c r="BL891" s="20">
        <v>258670.24</v>
      </c>
      <c r="BM891" s="15" t="s">
        <v>928</v>
      </c>
      <c r="BN891" s="20"/>
      <c r="BO891" s="21">
        <v>43886</v>
      </c>
      <c r="BP891" s="21">
        <v>49515</v>
      </c>
      <c r="BQ891" s="13" t="s">
        <v>1432</v>
      </c>
      <c r="BR891" s="13" t="s">
        <v>1723</v>
      </c>
      <c r="BS891" s="13" t="s">
        <v>1667</v>
      </c>
      <c r="BT891" s="13" t="s">
        <v>1667</v>
      </c>
      <c r="BU891" s="20">
        <v>0</v>
      </c>
      <c r="BV891" s="20">
        <v>0</v>
      </c>
      <c r="BW891" s="20">
        <v>0</v>
      </c>
    </row>
    <row r="892" spans="1:75" s="3" customFormat="1" ht="18.2" customHeight="1" x14ac:dyDescent="0.15">
      <c r="A892" s="6">
        <v>889</v>
      </c>
      <c r="B892" s="7" t="s">
        <v>609</v>
      </c>
      <c r="C892" s="7" t="s">
        <v>34</v>
      </c>
      <c r="D892" s="8">
        <v>45385</v>
      </c>
      <c r="E892" s="9" t="s">
        <v>1583</v>
      </c>
      <c r="F892" s="10">
        <v>0</v>
      </c>
      <c r="G892" s="10">
        <v>0</v>
      </c>
      <c r="H892" s="1">
        <v>161000.03</v>
      </c>
      <c r="I892" s="1">
        <v>666.57</v>
      </c>
      <c r="J892" s="1">
        <v>0</v>
      </c>
      <c r="K892" s="1">
        <v>161666.6</v>
      </c>
      <c r="L892" s="1">
        <v>671.74</v>
      </c>
      <c r="M892" s="1">
        <v>0</v>
      </c>
      <c r="N892" s="1">
        <v>666.57</v>
      </c>
      <c r="O892" s="1">
        <v>671.74</v>
      </c>
      <c r="P892" s="1">
        <v>0</v>
      </c>
      <c r="Q892" s="1">
        <v>0</v>
      </c>
      <c r="R892" s="1">
        <v>160328.29</v>
      </c>
      <c r="S892" s="1">
        <v>1252.92</v>
      </c>
      <c r="T892" s="1">
        <v>1247.75</v>
      </c>
      <c r="U892" s="1">
        <v>0</v>
      </c>
      <c r="V892" s="1">
        <v>1252.92</v>
      </c>
      <c r="W892" s="1">
        <v>1247.75</v>
      </c>
      <c r="X892" s="1">
        <v>0</v>
      </c>
      <c r="Y892" s="1">
        <v>0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0</v>
      </c>
      <c r="AF892" s="1">
        <v>0</v>
      </c>
      <c r="AG892" s="1">
        <v>0</v>
      </c>
      <c r="AH892" s="1">
        <v>118.9</v>
      </c>
      <c r="AI892" s="1">
        <v>0</v>
      </c>
      <c r="AJ892" s="1">
        <v>0</v>
      </c>
      <c r="AK892" s="1">
        <v>0</v>
      </c>
      <c r="AL892" s="1">
        <v>350</v>
      </c>
      <c r="AM892" s="1">
        <v>0</v>
      </c>
      <c r="AN892" s="1">
        <v>0</v>
      </c>
      <c r="AO892" s="1">
        <v>102.14</v>
      </c>
      <c r="AP892" s="1">
        <v>0</v>
      </c>
      <c r="AQ892" s="1">
        <v>0</v>
      </c>
      <c r="AR892" s="1">
        <v>0</v>
      </c>
      <c r="AS892" s="1">
        <v>0.02</v>
      </c>
      <c r="AT892" s="1">
        <f t="shared" si="13"/>
        <v>4410</v>
      </c>
      <c r="AU892" s="1">
        <v>0</v>
      </c>
      <c r="AV892" s="1">
        <v>0</v>
      </c>
      <c r="AW892" s="11">
        <v>135</v>
      </c>
      <c r="AX892" s="11">
        <v>185</v>
      </c>
      <c r="AY892" s="1">
        <v>917435.8</v>
      </c>
      <c r="AZ892" s="1">
        <v>188300</v>
      </c>
      <c r="BA892" s="12">
        <v>90</v>
      </c>
      <c r="BB892" s="12">
        <v>76.630621879978804</v>
      </c>
      <c r="BC892" s="12">
        <v>9.3000000000000007</v>
      </c>
      <c r="BD892" s="12"/>
      <c r="BE892" s="9" t="s">
        <v>1523</v>
      </c>
      <c r="BF892" s="6"/>
      <c r="BG892" s="9" t="s">
        <v>652</v>
      </c>
      <c r="BH892" s="9" t="s">
        <v>653</v>
      </c>
      <c r="BI892" s="9" t="s">
        <v>654</v>
      </c>
      <c r="BJ892" s="9" t="s">
        <v>3</v>
      </c>
      <c r="BK892" s="7" t="s">
        <v>0</v>
      </c>
      <c r="BL892" s="12">
        <v>160328.29</v>
      </c>
      <c r="BM892" s="7" t="s">
        <v>928</v>
      </c>
      <c r="BN892" s="12"/>
      <c r="BO892" s="13">
        <v>43886</v>
      </c>
      <c r="BP892" s="13">
        <v>49515</v>
      </c>
      <c r="BQ892" s="13" t="s">
        <v>1432</v>
      </c>
      <c r="BR892" s="13" t="s">
        <v>1723</v>
      </c>
      <c r="BS892" s="13" t="s">
        <v>1667</v>
      </c>
      <c r="BT892" s="13" t="s">
        <v>1667</v>
      </c>
      <c r="BU892" s="12">
        <v>0</v>
      </c>
      <c r="BV892" s="12">
        <v>0</v>
      </c>
      <c r="BW892" s="12">
        <v>0</v>
      </c>
    </row>
    <row r="893" spans="1:75" s="3" customFormat="1" ht="18.2" customHeight="1" x14ac:dyDescent="0.15">
      <c r="A893" s="14">
        <v>890</v>
      </c>
      <c r="B893" s="15" t="s">
        <v>37</v>
      </c>
      <c r="C893" s="15" t="s">
        <v>34</v>
      </c>
      <c r="D893" s="16">
        <v>45385</v>
      </c>
      <c r="E893" s="2" t="s">
        <v>1306</v>
      </c>
      <c r="F893" s="17">
        <v>0</v>
      </c>
      <c r="G893" s="17">
        <v>0</v>
      </c>
      <c r="H893" s="18">
        <v>351423.23</v>
      </c>
      <c r="I893" s="18">
        <v>0</v>
      </c>
      <c r="J893" s="18">
        <v>0</v>
      </c>
      <c r="K893" s="18">
        <v>351423.23</v>
      </c>
      <c r="L893" s="18">
        <v>2532.5700000000002</v>
      </c>
      <c r="M893" s="18">
        <v>0</v>
      </c>
      <c r="N893" s="18">
        <v>0</v>
      </c>
      <c r="O893" s="18">
        <v>2532.5700000000002</v>
      </c>
      <c r="P893" s="18">
        <v>0</v>
      </c>
      <c r="Q893" s="18">
        <v>0</v>
      </c>
      <c r="R893" s="18">
        <v>348890.66</v>
      </c>
      <c r="S893" s="18">
        <v>0</v>
      </c>
      <c r="T893" s="18">
        <v>2782.1</v>
      </c>
      <c r="U893" s="18">
        <v>0</v>
      </c>
      <c r="V893" s="18">
        <v>0</v>
      </c>
      <c r="W893" s="18">
        <v>2782.1</v>
      </c>
      <c r="X893" s="18">
        <v>0</v>
      </c>
      <c r="Y893" s="18">
        <v>0</v>
      </c>
      <c r="Z893" s="18">
        <v>0</v>
      </c>
      <c r="AA893" s="18">
        <v>0</v>
      </c>
      <c r="AB893" s="18">
        <v>0</v>
      </c>
      <c r="AC893" s="18">
        <v>0</v>
      </c>
      <c r="AD893" s="18">
        <v>0</v>
      </c>
      <c r="AE893" s="18">
        <v>0</v>
      </c>
      <c r="AF893" s="18">
        <v>0</v>
      </c>
      <c r="AG893" s="18">
        <v>0</v>
      </c>
      <c r="AH893" s="18">
        <v>273.45</v>
      </c>
      <c r="AI893" s="18">
        <v>0</v>
      </c>
      <c r="AJ893" s="18">
        <v>0</v>
      </c>
      <c r="AK893" s="18">
        <v>0</v>
      </c>
      <c r="AL893" s="18">
        <v>0</v>
      </c>
      <c r="AM893" s="18">
        <v>0</v>
      </c>
      <c r="AN893" s="18">
        <v>0</v>
      </c>
      <c r="AO893" s="18">
        <v>0</v>
      </c>
      <c r="AP893" s="18">
        <v>1083.4000000000001</v>
      </c>
      <c r="AQ893" s="18">
        <v>0</v>
      </c>
      <c r="AR893" s="18">
        <v>1071.52</v>
      </c>
      <c r="AS893" s="18">
        <v>0</v>
      </c>
      <c r="AT893" s="1">
        <f t="shared" si="13"/>
        <v>5600</v>
      </c>
      <c r="AU893" s="18">
        <v>0</v>
      </c>
      <c r="AV893" s="18">
        <v>0</v>
      </c>
      <c r="AW893" s="19">
        <v>93</v>
      </c>
      <c r="AX893" s="19">
        <v>196</v>
      </c>
      <c r="AY893" s="18">
        <v>514000</v>
      </c>
      <c r="AZ893" s="18">
        <v>513999.99</v>
      </c>
      <c r="BA893" s="20">
        <v>90</v>
      </c>
      <c r="BB893" s="20">
        <v>61.089805468673298</v>
      </c>
      <c r="BC893" s="20">
        <v>9.5</v>
      </c>
      <c r="BD893" s="20"/>
      <c r="BE893" s="2" t="s">
        <v>1521</v>
      </c>
      <c r="BF893" s="14"/>
      <c r="BG893" s="2" t="s">
        <v>550</v>
      </c>
      <c r="BH893" s="2" t="s">
        <v>570</v>
      </c>
      <c r="BI893" s="2" t="s">
        <v>573</v>
      </c>
      <c r="BJ893" s="2" t="s">
        <v>3</v>
      </c>
      <c r="BK893" s="15" t="s">
        <v>0</v>
      </c>
      <c r="BL893" s="20">
        <v>348890.66</v>
      </c>
      <c r="BM893" s="15" t="s">
        <v>928</v>
      </c>
      <c r="BN893" s="20"/>
      <c r="BO893" s="21">
        <v>42256</v>
      </c>
      <c r="BP893" s="21">
        <v>48222</v>
      </c>
      <c r="BQ893" s="13" t="s">
        <v>1432</v>
      </c>
      <c r="BR893" s="13" t="s">
        <v>1723</v>
      </c>
      <c r="BS893" s="13" t="s">
        <v>1667</v>
      </c>
      <c r="BT893" s="13" t="s">
        <v>1667</v>
      </c>
      <c r="BU893" s="20">
        <v>0</v>
      </c>
      <c r="BV893" s="20">
        <v>0</v>
      </c>
      <c r="BW893" s="20">
        <v>0</v>
      </c>
    </row>
    <row r="894" spans="1:75" s="3" customFormat="1" ht="18.2" customHeight="1" x14ac:dyDescent="0.15">
      <c r="A894" s="6">
        <v>891</v>
      </c>
      <c r="B894" s="7" t="s">
        <v>609</v>
      </c>
      <c r="C894" s="7" t="s">
        <v>34</v>
      </c>
      <c r="D894" s="8">
        <v>45385</v>
      </c>
      <c r="E894" s="9" t="s">
        <v>1584</v>
      </c>
      <c r="F894" s="10">
        <v>0</v>
      </c>
      <c r="G894" s="10">
        <v>0</v>
      </c>
      <c r="H894" s="1">
        <v>159519.34</v>
      </c>
      <c r="I894" s="1">
        <v>0</v>
      </c>
      <c r="J894" s="1">
        <v>0</v>
      </c>
      <c r="K894" s="1">
        <v>159519.34</v>
      </c>
      <c r="L894" s="1">
        <v>1919.65</v>
      </c>
      <c r="M894" s="1">
        <v>0</v>
      </c>
      <c r="N894" s="1">
        <v>0</v>
      </c>
      <c r="O894" s="1">
        <v>1919.65</v>
      </c>
      <c r="P894" s="1">
        <v>0</v>
      </c>
      <c r="Q894" s="1">
        <v>0</v>
      </c>
      <c r="R894" s="1">
        <v>157599.69</v>
      </c>
      <c r="S894" s="1">
        <v>0</v>
      </c>
      <c r="T894" s="1">
        <v>1329.33</v>
      </c>
      <c r="U894" s="1">
        <v>0</v>
      </c>
      <c r="V894" s="1">
        <v>0</v>
      </c>
      <c r="W894" s="1">
        <v>1329.33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0</v>
      </c>
      <c r="AF894" s="1">
        <v>0</v>
      </c>
      <c r="AG894" s="1">
        <v>0</v>
      </c>
      <c r="AH894" s="1">
        <v>193.15</v>
      </c>
      <c r="AI894" s="1">
        <v>0</v>
      </c>
      <c r="AJ894" s="1">
        <v>0</v>
      </c>
      <c r="AK894" s="1">
        <v>0</v>
      </c>
      <c r="AL894" s="1">
        <v>0</v>
      </c>
      <c r="AM894" s="1">
        <v>0</v>
      </c>
      <c r="AN894" s="1">
        <v>0</v>
      </c>
      <c r="AO894" s="1">
        <v>0</v>
      </c>
      <c r="AP894" s="1">
        <v>37.22</v>
      </c>
      <c r="AQ894" s="1">
        <v>0</v>
      </c>
      <c r="AR894" s="1">
        <v>29.35</v>
      </c>
      <c r="AS894" s="1">
        <v>0</v>
      </c>
      <c r="AT894" s="1">
        <f t="shared" si="13"/>
        <v>3450</v>
      </c>
      <c r="AU894" s="1">
        <v>0</v>
      </c>
      <c r="AV894" s="1">
        <v>0</v>
      </c>
      <c r="AW894" s="11">
        <v>135</v>
      </c>
      <c r="AX894" s="11">
        <v>185</v>
      </c>
      <c r="AY894" s="1">
        <v>1562167.94</v>
      </c>
      <c r="AZ894" s="1">
        <v>305900</v>
      </c>
      <c r="BA894" s="12">
        <v>87</v>
      </c>
      <c r="BB894" s="12">
        <v>44.822402844066701</v>
      </c>
      <c r="BC894" s="12">
        <v>10</v>
      </c>
      <c r="BD894" s="12"/>
      <c r="BE894" s="9" t="s">
        <v>1523</v>
      </c>
      <c r="BF894" s="6"/>
      <c r="BG894" s="9" t="s">
        <v>550</v>
      </c>
      <c r="BH894" s="9" t="s">
        <v>570</v>
      </c>
      <c r="BI894" s="9" t="s">
        <v>837</v>
      </c>
      <c r="BJ894" s="9" t="s">
        <v>3</v>
      </c>
      <c r="BK894" s="7" t="s">
        <v>0</v>
      </c>
      <c r="BL894" s="12">
        <v>157599.69</v>
      </c>
      <c r="BM894" s="7" t="s">
        <v>928</v>
      </c>
      <c r="BN894" s="12"/>
      <c r="BO894" s="13">
        <v>43886</v>
      </c>
      <c r="BP894" s="13">
        <v>49515</v>
      </c>
      <c r="BQ894" s="13" t="s">
        <v>1432</v>
      </c>
      <c r="BR894" s="13" t="s">
        <v>1723</v>
      </c>
      <c r="BS894" s="13" t="s">
        <v>1667</v>
      </c>
      <c r="BT894" s="13" t="s">
        <v>1667</v>
      </c>
      <c r="BU894" s="12">
        <v>0</v>
      </c>
      <c r="BV894" s="12">
        <v>0</v>
      </c>
      <c r="BW894" s="12">
        <v>0</v>
      </c>
    </row>
    <row r="895" spans="1:75" s="3" customFormat="1" ht="18.2" customHeight="1" x14ac:dyDescent="0.15">
      <c r="A895" s="14">
        <v>892</v>
      </c>
      <c r="B895" s="15" t="s">
        <v>609</v>
      </c>
      <c r="C895" s="15" t="s">
        <v>34</v>
      </c>
      <c r="D895" s="16">
        <v>45385</v>
      </c>
      <c r="E895" s="2" t="s">
        <v>1585</v>
      </c>
      <c r="F895" s="17">
        <v>0</v>
      </c>
      <c r="G895" s="17">
        <v>0</v>
      </c>
      <c r="H895" s="18">
        <v>97063.09</v>
      </c>
      <c r="I895" s="18">
        <v>0</v>
      </c>
      <c r="J895" s="18">
        <v>0</v>
      </c>
      <c r="K895" s="18">
        <v>97063.09</v>
      </c>
      <c r="L895" s="18">
        <v>1002.16</v>
      </c>
      <c r="M895" s="18">
        <v>0</v>
      </c>
      <c r="N895" s="18">
        <v>0</v>
      </c>
      <c r="O895" s="18">
        <v>1002.16</v>
      </c>
      <c r="P895" s="18">
        <v>0</v>
      </c>
      <c r="Q895" s="18">
        <v>0</v>
      </c>
      <c r="R895" s="18">
        <v>96060.93</v>
      </c>
      <c r="S895" s="18">
        <v>0</v>
      </c>
      <c r="T895" s="18">
        <v>776.5</v>
      </c>
      <c r="U895" s="18">
        <v>0</v>
      </c>
      <c r="V895" s="18">
        <v>0</v>
      </c>
      <c r="W895" s="18">
        <v>776.5</v>
      </c>
      <c r="X895" s="18">
        <v>0</v>
      </c>
      <c r="Y895" s="18">
        <v>0</v>
      </c>
      <c r="Z895" s="18">
        <v>0</v>
      </c>
      <c r="AA895" s="18">
        <v>0</v>
      </c>
      <c r="AB895" s="18">
        <v>0</v>
      </c>
      <c r="AC895" s="18">
        <v>0</v>
      </c>
      <c r="AD895" s="18">
        <v>0</v>
      </c>
      <c r="AE895" s="18">
        <v>0</v>
      </c>
      <c r="AF895" s="18">
        <v>0</v>
      </c>
      <c r="AG895" s="18">
        <v>0</v>
      </c>
      <c r="AH895" s="18">
        <v>86.86</v>
      </c>
      <c r="AI895" s="18">
        <v>0</v>
      </c>
      <c r="AJ895" s="18">
        <v>0</v>
      </c>
      <c r="AK895" s="18">
        <v>0</v>
      </c>
      <c r="AL895" s="18">
        <v>0</v>
      </c>
      <c r="AM895" s="18">
        <v>0</v>
      </c>
      <c r="AN895" s="18">
        <v>0</v>
      </c>
      <c r="AO895" s="18">
        <v>0</v>
      </c>
      <c r="AP895" s="18">
        <v>50.01</v>
      </c>
      <c r="AQ895" s="18">
        <v>0</v>
      </c>
      <c r="AR895" s="18">
        <v>50.01</v>
      </c>
      <c r="AS895" s="18">
        <v>0</v>
      </c>
      <c r="AT895" s="1">
        <f t="shared" si="13"/>
        <v>1865.52</v>
      </c>
      <c r="AU895" s="18">
        <v>0</v>
      </c>
      <c r="AV895" s="18">
        <v>0</v>
      </c>
      <c r="AW895" s="19">
        <v>71</v>
      </c>
      <c r="AX895" s="19">
        <v>121</v>
      </c>
      <c r="AY895" s="18">
        <v>540073.23</v>
      </c>
      <c r="AZ895" s="18">
        <v>137555.32</v>
      </c>
      <c r="BA895" s="20">
        <v>75</v>
      </c>
      <c r="BB895" s="20">
        <v>52.375798696844299</v>
      </c>
      <c r="BC895" s="20">
        <v>9.6</v>
      </c>
      <c r="BD895" s="20"/>
      <c r="BE895" s="2" t="s">
        <v>1521</v>
      </c>
      <c r="BF895" s="14"/>
      <c r="BG895" s="2" t="s">
        <v>617</v>
      </c>
      <c r="BH895" s="2" t="s">
        <v>618</v>
      </c>
      <c r="BI895" s="2" t="s">
        <v>619</v>
      </c>
      <c r="BJ895" s="2" t="s">
        <v>3</v>
      </c>
      <c r="BK895" s="15" t="s">
        <v>0</v>
      </c>
      <c r="BL895" s="20">
        <v>96060.93</v>
      </c>
      <c r="BM895" s="15" t="s">
        <v>928</v>
      </c>
      <c r="BN895" s="20"/>
      <c r="BO895" s="21">
        <v>43886</v>
      </c>
      <c r="BP895" s="21">
        <v>47567</v>
      </c>
      <c r="BQ895" s="13" t="s">
        <v>1432</v>
      </c>
      <c r="BR895" s="13" t="s">
        <v>1723</v>
      </c>
      <c r="BS895" s="13" t="s">
        <v>1667</v>
      </c>
      <c r="BT895" s="13" t="s">
        <v>1667</v>
      </c>
      <c r="BU895" s="20">
        <v>0</v>
      </c>
      <c r="BV895" s="20">
        <v>0</v>
      </c>
      <c r="BW895" s="20">
        <v>0</v>
      </c>
    </row>
    <row r="896" spans="1:75" s="3" customFormat="1" ht="18.2" customHeight="1" x14ac:dyDescent="0.15">
      <c r="A896" s="6">
        <v>893</v>
      </c>
      <c r="B896" s="7" t="s">
        <v>37</v>
      </c>
      <c r="C896" s="7" t="s">
        <v>34</v>
      </c>
      <c r="D896" s="8">
        <v>45385</v>
      </c>
      <c r="E896" s="9" t="s">
        <v>1307</v>
      </c>
      <c r="F896" s="10">
        <v>0</v>
      </c>
      <c r="G896" s="10">
        <v>0</v>
      </c>
      <c r="H896" s="1">
        <v>552337.53</v>
      </c>
      <c r="I896" s="1">
        <v>0</v>
      </c>
      <c r="J896" s="1">
        <v>0</v>
      </c>
      <c r="K896" s="1">
        <v>552337.53</v>
      </c>
      <c r="L896" s="1">
        <v>3938.35</v>
      </c>
      <c r="M896" s="1">
        <v>0</v>
      </c>
      <c r="N896" s="1">
        <v>0</v>
      </c>
      <c r="O896" s="1">
        <v>3938.35</v>
      </c>
      <c r="P896" s="1">
        <v>0</v>
      </c>
      <c r="Q896" s="1">
        <v>0</v>
      </c>
      <c r="R896" s="1">
        <v>548399.18000000005</v>
      </c>
      <c r="S896" s="1">
        <v>0</v>
      </c>
      <c r="T896" s="1">
        <v>4326.6400000000003</v>
      </c>
      <c r="U896" s="1">
        <v>0</v>
      </c>
      <c r="V896" s="1">
        <v>0</v>
      </c>
      <c r="W896" s="1">
        <v>4326.6400000000003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428.79</v>
      </c>
      <c r="AI896" s="1">
        <v>0</v>
      </c>
      <c r="AJ896" s="1">
        <v>0</v>
      </c>
      <c r="AK896" s="1">
        <v>0</v>
      </c>
      <c r="AL896" s="1">
        <v>0</v>
      </c>
      <c r="AM896" s="1">
        <v>0</v>
      </c>
      <c r="AN896" s="1">
        <v>0</v>
      </c>
      <c r="AO896" s="1">
        <v>0</v>
      </c>
      <c r="AP896" s="1">
        <v>135.88</v>
      </c>
      <c r="AQ896" s="1">
        <v>0</v>
      </c>
      <c r="AR896" s="1">
        <v>129.66</v>
      </c>
      <c r="AS896" s="1">
        <v>0</v>
      </c>
      <c r="AT896" s="1">
        <f t="shared" si="13"/>
        <v>8700</v>
      </c>
      <c r="AU896" s="1">
        <v>0</v>
      </c>
      <c r="AV896" s="1">
        <v>0</v>
      </c>
      <c r="AW896" s="11">
        <v>94</v>
      </c>
      <c r="AX896" s="11">
        <v>197</v>
      </c>
      <c r="AY896" s="1">
        <v>806000</v>
      </c>
      <c r="AZ896" s="1">
        <v>805999.99</v>
      </c>
      <c r="BA896" s="12">
        <v>89.99</v>
      </c>
      <c r="BB896" s="12">
        <v>61.228837246263502</v>
      </c>
      <c r="BC896" s="12">
        <v>9.4</v>
      </c>
      <c r="BD896" s="12"/>
      <c r="BE896" s="9" t="s">
        <v>1521</v>
      </c>
      <c r="BF896" s="6"/>
      <c r="BG896" s="9" t="s">
        <v>561</v>
      </c>
      <c r="BH896" s="9" t="s">
        <v>562</v>
      </c>
      <c r="BI896" s="9" t="s">
        <v>867</v>
      </c>
      <c r="BJ896" s="9" t="s">
        <v>3</v>
      </c>
      <c r="BK896" s="7" t="s">
        <v>0</v>
      </c>
      <c r="BL896" s="12">
        <v>548399.18000000005</v>
      </c>
      <c r="BM896" s="7" t="s">
        <v>928</v>
      </c>
      <c r="BN896" s="12"/>
      <c r="BO896" s="13">
        <v>42262</v>
      </c>
      <c r="BP896" s="13">
        <v>48259</v>
      </c>
      <c r="BQ896" s="13" t="s">
        <v>1432</v>
      </c>
      <c r="BR896" s="13" t="s">
        <v>1723</v>
      </c>
      <c r="BS896" s="13" t="s">
        <v>1667</v>
      </c>
      <c r="BT896" s="13" t="s">
        <v>1667</v>
      </c>
      <c r="BU896" s="12">
        <v>0</v>
      </c>
      <c r="BV896" s="12">
        <v>0</v>
      </c>
      <c r="BW896" s="12">
        <v>0</v>
      </c>
    </row>
    <row r="897" spans="1:75" s="3" customFormat="1" ht="18.2" customHeight="1" x14ac:dyDescent="0.15">
      <c r="A897" s="14">
        <v>894</v>
      </c>
      <c r="B897" s="15" t="s">
        <v>37</v>
      </c>
      <c r="C897" s="15" t="s">
        <v>34</v>
      </c>
      <c r="D897" s="16">
        <v>45385</v>
      </c>
      <c r="E897" s="2" t="s">
        <v>1308</v>
      </c>
      <c r="F897" s="17">
        <v>0</v>
      </c>
      <c r="G897" s="17">
        <v>0</v>
      </c>
      <c r="H897" s="18">
        <v>312076.25</v>
      </c>
      <c r="I897" s="18">
        <v>0</v>
      </c>
      <c r="J897" s="18">
        <v>0</v>
      </c>
      <c r="K897" s="18">
        <v>312076.25</v>
      </c>
      <c r="L897" s="18">
        <v>2215.52</v>
      </c>
      <c r="M897" s="18">
        <v>0</v>
      </c>
      <c r="N897" s="18">
        <v>0</v>
      </c>
      <c r="O897" s="18">
        <v>0</v>
      </c>
      <c r="P897" s="18">
        <v>0</v>
      </c>
      <c r="Q897" s="18">
        <v>0</v>
      </c>
      <c r="R897" s="18">
        <v>312076.25</v>
      </c>
      <c r="S897" s="18">
        <v>0</v>
      </c>
      <c r="T897" s="18">
        <v>2470.6</v>
      </c>
      <c r="U897" s="18">
        <v>0</v>
      </c>
      <c r="V897" s="18">
        <v>0</v>
      </c>
      <c r="W897" s="18">
        <v>0</v>
      </c>
      <c r="X897" s="18">
        <v>0</v>
      </c>
      <c r="Y897" s="18">
        <v>0</v>
      </c>
      <c r="Z897" s="18">
        <v>2470.6</v>
      </c>
      <c r="AA897" s="18">
        <v>0</v>
      </c>
      <c r="AB897" s="18">
        <v>0</v>
      </c>
      <c r="AC897" s="18">
        <v>0</v>
      </c>
      <c r="AD897" s="18">
        <v>0</v>
      </c>
      <c r="AE897" s="18">
        <v>0</v>
      </c>
      <c r="AF897" s="18">
        <v>0</v>
      </c>
      <c r="AG897" s="18">
        <v>0</v>
      </c>
      <c r="AH897" s="18">
        <v>72.38</v>
      </c>
      <c r="AI897" s="18">
        <v>0</v>
      </c>
      <c r="AJ897" s="18">
        <v>0</v>
      </c>
      <c r="AK897" s="18">
        <v>0</v>
      </c>
      <c r="AL897" s="18">
        <v>0</v>
      </c>
      <c r="AM897" s="18">
        <v>0</v>
      </c>
      <c r="AN897" s="18">
        <v>0</v>
      </c>
      <c r="AO897" s="18">
        <v>0</v>
      </c>
      <c r="AP897" s="18">
        <v>0</v>
      </c>
      <c r="AQ897" s="18">
        <v>0</v>
      </c>
      <c r="AR897" s="18">
        <v>72.38</v>
      </c>
      <c r="AS897" s="18">
        <v>0</v>
      </c>
      <c r="AT897" s="1">
        <f t="shared" si="13"/>
        <v>0</v>
      </c>
      <c r="AU897" s="18">
        <v>2215.52</v>
      </c>
      <c r="AV897" s="18">
        <v>2470.6</v>
      </c>
      <c r="AW897" s="19">
        <v>94</v>
      </c>
      <c r="AX897" s="19">
        <v>197</v>
      </c>
      <c r="AY897" s="18">
        <v>454300</v>
      </c>
      <c r="AZ897" s="18">
        <v>454300.01</v>
      </c>
      <c r="BA897" s="20">
        <v>89.99</v>
      </c>
      <c r="BB897" s="20">
        <v>61.8176119729779</v>
      </c>
      <c r="BC897" s="20">
        <v>9.5</v>
      </c>
      <c r="BD897" s="20"/>
      <c r="BE897" s="2" t="s">
        <v>1521</v>
      </c>
      <c r="BF897" s="14"/>
      <c r="BG897" s="2" t="s">
        <v>550</v>
      </c>
      <c r="BH897" s="2" t="s">
        <v>587</v>
      </c>
      <c r="BI897" s="2" t="s">
        <v>588</v>
      </c>
      <c r="BJ897" s="2" t="s">
        <v>3</v>
      </c>
      <c r="BK897" s="15" t="s">
        <v>0</v>
      </c>
      <c r="BL897" s="20">
        <v>312076.25</v>
      </c>
      <c r="BM897" s="15" t="s">
        <v>928</v>
      </c>
      <c r="BN897" s="20"/>
      <c r="BO897" s="21">
        <v>42256</v>
      </c>
      <c r="BP897" s="21">
        <v>48253</v>
      </c>
      <c r="BQ897" s="13" t="s">
        <v>1432</v>
      </c>
      <c r="BR897" s="13" t="s">
        <v>1723</v>
      </c>
      <c r="BS897" s="13" t="s">
        <v>1667</v>
      </c>
      <c r="BT897" s="13" t="s">
        <v>1667</v>
      </c>
      <c r="BU897" s="20">
        <v>169.31</v>
      </c>
      <c r="BV897" s="20">
        <v>0</v>
      </c>
      <c r="BW897" s="20">
        <v>0</v>
      </c>
    </row>
    <row r="898" spans="1:75" s="3" customFormat="1" ht="18.2" customHeight="1" x14ac:dyDescent="0.15">
      <c r="A898" s="6">
        <v>895</v>
      </c>
      <c r="B898" s="7" t="s">
        <v>37</v>
      </c>
      <c r="C898" s="7" t="s">
        <v>34</v>
      </c>
      <c r="D898" s="8">
        <v>45385</v>
      </c>
      <c r="E898" s="9" t="s">
        <v>1309</v>
      </c>
      <c r="F898" s="10">
        <v>0</v>
      </c>
      <c r="G898" s="10">
        <v>34</v>
      </c>
      <c r="H898" s="1">
        <v>367152.16</v>
      </c>
      <c r="I898" s="1">
        <v>78232.52</v>
      </c>
      <c r="J898" s="1">
        <v>0</v>
      </c>
      <c r="K898" s="1">
        <v>445384.68</v>
      </c>
      <c r="L898" s="1">
        <v>2567.9499999999998</v>
      </c>
      <c r="M898" s="1">
        <v>0</v>
      </c>
      <c r="N898" s="1">
        <v>78232.52</v>
      </c>
      <c r="O898" s="1">
        <v>2567.9499999999998</v>
      </c>
      <c r="P898" s="1">
        <v>0</v>
      </c>
      <c r="Q898" s="1">
        <v>0</v>
      </c>
      <c r="R898" s="1">
        <v>364584.21</v>
      </c>
      <c r="S898" s="1">
        <v>113377.43</v>
      </c>
      <c r="T898" s="1">
        <v>2906.62</v>
      </c>
      <c r="U898" s="1">
        <v>0</v>
      </c>
      <c r="V898" s="1">
        <v>113377.43</v>
      </c>
      <c r="W898" s="1">
        <v>2906.62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283.02</v>
      </c>
      <c r="AI898" s="1">
        <v>0</v>
      </c>
      <c r="AJ898" s="1">
        <v>0</v>
      </c>
      <c r="AK898" s="1">
        <v>0</v>
      </c>
      <c r="AL898" s="1">
        <v>12250</v>
      </c>
      <c r="AM898" s="1">
        <v>0</v>
      </c>
      <c r="AN898" s="1">
        <v>0</v>
      </c>
      <c r="AO898" s="1">
        <v>9623.15</v>
      </c>
      <c r="AP898" s="1">
        <v>0</v>
      </c>
      <c r="AQ898" s="1">
        <v>0</v>
      </c>
      <c r="AR898" s="1">
        <v>0</v>
      </c>
      <c r="AS898" s="1">
        <v>0</v>
      </c>
      <c r="AT898" s="1">
        <f t="shared" si="13"/>
        <v>219240.69</v>
      </c>
      <c r="AU898" s="1">
        <v>0</v>
      </c>
      <c r="AV898" s="1">
        <v>0</v>
      </c>
      <c r="AW898" s="11">
        <v>95</v>
      </c>
      <c r="AX898" s="11">
        <v>198</v>
      </c>
      <c r="AY898" s="1">
        <v>532000</v>
      </c>
      <c r="AZ898" s="1">
        <v>532000.01</v>
      </c>
      <c r="BA898" s="12">
        <v>89.99</v>
      </c>
      <c r="BB898" s="12">
        <v>61.670925641335998</v>
      </c>
      <c r="BC898" s="12">
        <v>9.5</v>
      </c>
      <c r="BD898" s="12"/>
      <c r="BE898" s="9" t="s">
        <v>1523</v>
      </c>
      <c r="BF898" s="6"/>
      <c r="BG898" s="9" t="s">
        <v>540</v>
      </c>
      <c r="BH898" s="9" t="s">
        <v>541</v>
      </c>
      <c r="BI898" s="9" t="s">
        <v>542</v>
      </c>
      <c r="BJ898" s="9" t="s">
        <v>3</v>
      </c>
      <c r="BK898" s="7" t="s">
        <v>0</v>
      </c>
      <c r="BL898" s="12">
        <v>364584.21</v>
      </c>
      <c r="BM898" s="7" t="s">
        <v>928</v>
      </c>
      <c r="BN898" s="12"/>
      <c r="BO898" s="13">
        <v>42264</v>
      </c>
      <c r="BP898" s="13">
        <v>48290</v>
      </c>
      <c r="BQ898" s="13" t="s">
        <v>1433</v>
      </c>
      <c r="BR898" s="13" t="s">
        <v>1724</v>
      </c>
      <c r="BS898" s="13" t="s">
        <v>1667</v>
      </c>
      <c r="BT898" s="13" t="s">
        <v>1667</v>
      </c>
      <c r="BU898" s="12">
        <v>0</v>
      </c>
      <c r="BV898" s="12">
        <v>0</v>
      </c>
      <c r="BW898" s="12">
        <v>0</v>
      </c>
    </row>
    <row r="899" spans="1:75" s="3" customFormat="1" ht="18.2" customHeight="1" x14ac:dyDescent="0.15">
      <c r="A899" s="14">
        <v>896</v>
      </c>
      <c r="B899" s="15" t="s">
        <v>37</v>
      </c>
      <c r="C899" s="15" t="s">
        <v>34</v>
      </c>
      <c r="D899" s="16">
        <v>45385</v>
      </c>
      <c r="E899" s="2" t="s">
        <v>1310</v>
      </c>
      <c r="F899" s="17">
        <v>0</v>
      </c>
      <c r="G899" s="17">
        <v>0</v>
      </c>
      <c r="H899" s="18">
        <v>430297.76</v>
      </c>
      <c r="I899" s="18">
        <v>0</v>
      </c>
      <c r="J899" s="18">
        <v>0</v>
      </c>
      <c r="K899" s="18">
        <v>430297.76</v>
      </c>
      <c r="L899" s="18">
        <v>3022.93</v>
      </c>
      <c r="M899" s="18">
        <v>0</v>
      </c>
      <c r="N899" s="18">
        <v>0</v>
      </c>
      <c r="O899" s="18">
        <v>3022.93</v>
      </c>
      <c r="P899" s="18">
        <v>0</v>
      </c>
      <c r="Q899" s="18">
        <v>0</v>
      </c>
      <c r="R899" s="18">
        <v>427274.83</v>
      </c>
      <c r="S899" s="18">
        <v>0</v>
      </c>
      <c r="T899" s="18">
        <v>3370.67</v>
      </c>
      <c r="U899" s="18">
        <v>0</v>
      </c>
      <c r="V899" s="18">
        <v>0</v>
      </c>
      <c r="W899" s="18">
        <v>3370.67</v>
      </c>
      <c r="X899" s="18">
        <v>0</v>
      </c>
      <c r="Y899" s="18">
        <v>0</v>
      </c>
      <c r="Z899" s="18">
        <v>0</v>
      </c>
      <c r="AA899" s="18">
        <v>0</v>
      </c>
      <c r="AB899" s="18">
        <v>0</v>
      </c>
      <c r="AC899" s="18">
        <v>0</v>
      </c>
      <c r="AD899" s="18">
        <v>0</v>
      </c>
      <c r="AE899" s="18">
        <v>0</v>
      </c>
      <c r="AF899" s="18">
        <v>0</v>
      </c>
      <c r="AG899" s="18">
        <v>0</v>
      </c>
      <c r="AH899" s="18">
        <v>332.5</v>
      </c>
      <c r="AI899" s="18">
        <v>0</v>
      </c>
      <c r="AJ899" s="18">
        <v>0</v>
      </c>
      <c r="AK899" s="18">
        <v>0</v>
      </c>
      <c r="AL899" s="18">
        <v>0</v>
      </c>
      <c r="AM899" s="18">
        <v>0</v>
      </c>
      <c r="AN899" s="18">
        <v>0</v>
      </c>
      <c r="AO899" s="18">
        <v>0</v>
      </c>
      <c r="AP899" s="18">
        <v>0</v>
      </c>
      <c r="AQ899" s="18">
        <v>0</v>
      </c>
      <c r="AR899" s="18">
        <v>0</v>
      </c>
      <c r="AS899" s="18">
        <v>0.1</v>
      </c>
      <c r="AT899" s="1">
        <f t="shared" ref="AT899:AT962" si="14">AQ899-AR899-AS899+AP899+AO899+AN899+AL899+AI899+AH899+AG899+AF899+AA899+W899+V899+Q899+P899+O899+N899-J899</f>
        <v>6726</v>
      </c>
      <c r="AU899" s="18">
        <v>0</v>
      </c>
      <c r="AV899" s="18">
        <v>0</v>
      </c>
      <c r="AW899" s="19">
        <v>95</v>
      </c>
      <c r="AX899" s="19">
        <v>198</v>
      </c>
      <c r="AY899" s="18">
        <v>625000</v>
      </c>
      <c r="AZ899" s="18">
        <v>625000.01</v>
      </c>
      <c r="BA899" s="20">
        <v>83.6</v>
      </c>
      <c r="BB899" s="20">
        <v>57.152280346363497</v>
      </c>
      <c r="BC899" s="20">
        <v>9.4</v>
      </c>
      <c r="BD899" s="20"/>
      <c r="BE899" s="2" t="s">
        <v>1523</v>
      </c>
      <c r="BF899" s="14"/>
      <c r="BG899" s="2" t="s">
        <v>537</v>
      </c>
      <c r="BH899" s="2" t="s">
        <v>538</v>
      </c>
      <c r="BI899" s="2" t="s">
        <v>539</v>
      </c>
      <c r="BJ899" s="2" t="s">
        <v>3</v>
      </c>
      <c r="BK899" s="15" t="s">
        <v>0</v>
      </c>
      <c r="BL899" s="20">
        <v>427274.83</v>
      </c>
      <c r="BM899" s="15" t="s">
        <v>928</v>
      </c>
      <c r="BN899" s="20"/>
      <c r="BO899" s="21">
        <v>42262</v>
      </c>
      <c r="BP899" s="21">
        <v>48288</v>
      </c>
      <c r="BQ899" s="13" t="s">
        <v>1432</v>
      </c>
      <c r="BR899" s="13" t="s">
        <v>1723</v>
      </c>
      <c r="BS899" s="13" t="s">
        <v>1667</v>
      </c>
      <c r="BT899" s="13" t="s">
        <v>1667</v>
      </c>
      <c r="BU899" s="20">
        <v>0</v>
      </c>
      <c r="BV899" s="20">
        <v>0</v>
      </c>
      <c r="BW899" s="20">
        <v>0</v>
      </c>
    </row>
    <row r="900" spans="1:75" s="3" customFormat="1" ht="18.2" customHeight="1" x14ac:dyDescent="0.15">
      <c r="A900" s="6">
        <v>897</v>
      </c>
      <c r="B900" s="7" t="s">
        <v>609</v>
      </c>
      <c r="C900" s="7" t="s">
        <v>34</v>
      </c>
      <c r="D900" s="8">
        <v>45385</v>
      </c>
      <c r="E900" s="9" t="s">
        <v>1586</v>
      </c>
      <c r="F900" s="10">
        <v>0</v>
      </c>
      <c r="G900" s="10">
        <v>0</v>
      </c>
      <c r="H900" s="1">
        <v>258226.97</v>
      </c>
      <c r="I900" s="1">
        <v>0</v>
      </c>
      <c r="J900" s="1">
        <v>0</v>
      </c>
      <c r="K900" s="1">
        <v>258226.97</v>
      </c>
      <c r="L900" s="1">
        <v>2972.31</v>
      </c>
      <c r="M900" s="1">
        <v>0</v>
      </c>
      <c r="N900" s="1">
        <v>0</v>
      </c>
      <c r="O900" s="1">
        <v>2972.31</v>
      </c>
      <c r="P900" s="1">
        <v>0</v>
      </c>
      <c r="Q900" s="1">
        <v>0</v>
      </c>
      <c r="R900" s="1">
        <v>255254.66</v>
      </c>
      <c r="S900" s="1">
        <v>0</v>
      </c>
      <c r="T900" s="1">
        <v>2098.09</v>
      </c>
      <c r="U900" s="1">
        <v>0</v>
      </c>
      <c r="V900" s="1">
        <v>0</v>
      </c>
      <c r="W900" s="1">
        <v>2098.09</v>
      </c>
      <c r="X900" s="1">
        <v>0</v>
      </c>
      <c r="Y900" s="1">
        <v>0</v>
      </c>
      <c r="Z900" s="1">
        <v>0</v>
      </c>
      <c r="AA900" s="1">
        <v>0</v>
      </c>
      <c r="AB900" s="1">
        <v>0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238.66</v>
      </c>
      <c r="AI900" s="1">
        <v>0</v>
      </c>
      <c r="AJ900" s="1">
        <v>0</v>
      </c>
      <c r="AK900" s="1">
        <v>0</v>
      </c>
      <c r="AL900" s="1">
        <v>0</v>
      </c>
      <c r="AM900" s="1">
        <v>0</v>
      </c>
      <c r="AN900" s="1">
        <v>0</v>
      </c>
      <c r="AO900" s="1">
        <v>0</v>
      </c>
      <c r="AP900" s="1">
        <v>1547.9</v>
      </c>
      <c r="AQ900" s="1">
        <v>0</v>
      </c>
      <c r="AR900" s="1">
        <v>1356.96</v>
      </c>
      <c r="AS900" s="1">
        <v>0</v>
      </c>
      <c r="AT900" s="1">
        <f t="shared" si="14"/>
        <v>5500</v>
      </c>
      <c r="AU900" s="1">
        <v>0</v>
      </c>
      <c r="AV900" s="1">
        <v>0</v>
      </c>
      <c r="AW900" s="11">
        <v>65</v>
      </c>
      <c r="AX900" s="11">
        <v>115</v>
      </c>
      <c r="AY900" s="1">
        <v>1866724.34</v>
      </c>
      <c r="AZ900" s="1">
        <v>377975.5</v>
      </c>
      <c r="BA900" s="12">
        <v>90</v>
      </c>
      <c r="BB900" s="12">
        <v>60.778858418072097</v>
      </c>
      <c r="BC900" s="12">
        <v>9.75</v>
      </c>
      <c r="BD900" s="12"/>
      <c r="BE900" s="9" t="s">
        <v>1523</v>
      </c>
      <c r="BF900" s="6"/>
      <c r="BG900" s="9" t="s">
        <v>550</v>
      </c>
      <c r="BH900" s="9" t="s">
        <v>570</v>
      </c>
      <c r="BI900" s="9" t="s">
        <v>647</v>
      </c>
      <c r="BJ900" s="9" t="s">
        <v>3</v>
      </c>
      <c r="BK900" s="7" t="s">
        <v>0</v>
      </c>
      <c r="BL900" s="12">
        <v>255254.66</v>
      </c>
      <c r="BM900" s="7" t="s">
        <v>928</v>
      </c>
      <c r="BN900" s="12"/>
      <c r="BO900" s="13">
        <v>43886</v>
      </c>
      <c r="BP900" s="13">
        <v>47386</v>
      </c>
      <c r="BQ900" s="13" t="s">
        <v>1432</v>
      </c>
      <c r="BR900" s="13" t="s">
        <v>1723</v>
      </c>
      <c r="BS900" s="13" t="s">
        <v>1667</v>
      </c>
      <c r="BT900" s="13" t="s">
        <v>1667</v>
      </c>
      <c r="BU900" s="12">
        <v>0</v>
      </c>
      <c r="BV900" s="12">
        <v>0</v>
      </c>
      <c r="BW900" s="12">
        <v>0</v>
      </c>
    </row>
    <row r="901" spans="1:75" s="3" customFormat="1" ht="18.2" customHeight="1" x14ac:dyDescent="0.15">
      <c r="A901" s="14">
        <v>898</v>
      </c>
      <c r="B901" s="15" t="s">
        <v>52</v>
      </c>
      <c r="C901" s="15" t="s">
        <v>34</v>
      </c>
      <c r="D901" s="16">
        <v>45385</v>
      </c>
      <c r="E901" s="2" t="s">
        <v>1311</v>
      </c>
      <c r="F901" s="17">
        <v>0</v>
      </c>
      <c r="G901" s="17">
        <v>0</v>
      </c>
      <c r="H901" s="18">
        <v>124778.07</v>
      </c>
      <c r="I901" s="18">
        <v>0</v>
      </c>
      <c r="J901" s="18">
        <v>0</v>
      </c>
      <c r="K901" s="18">
        <v>124778.07</v>
      </c>
      <c r="L901" s="18">
        <v>1185.07</v>
      </c>
      <c r="M901" s="18">
        <v>0</v>
      </c>
      <c r="N901" s="18">
        <v>0</v>
      </c>
      <c r="O901" s="18">
        <v>1166.17</v>
      </c>
      <c r="P901" s="18">
        <v>0</v>
      </c>
      <c r="Q901" s="18">
        <v>0</v>
      </c>
      <c r="R901" s="18">
        <v>123611.9</v>
      </c>
      <c r="S901" s="18">
        <v>0</v>
      </c>
      <c r="T901" s="18">
        <v>1034.6199999999999</v>
      </c>
      <c r="U901" s="18">
        <v>0</v>
      </c>
      <c r="V901" s="18">
        <v>0</v>
      </c>
      <c r="W901" s="18">
        <v>1034.6199999999999</v>
      </c>
      <c r="X901" s="18">
        <v>0</v>
      </c>
      <c r="Y901" s="18">
        <v>0</v>
      </c>
      <c r="Z901" s="18">
        <v>0</v>
      </c>
      <c r="AA901" s="18">
        <v>0</v>
      </c>
      <c r="AB901" s="18">
        <v>0</v>
      </c>
      <c r="AC901" s="18">
        <v>0</v>
      </c>
      <c r="AD901" s="18">
        <v>0</v>
      </c>
      <c r="AE901" s="18">
        <v>0</v>
      </c>
      <c r="AF901" s="18">
        <v>0</v>
      </c>
      <c r="AG901" s="18">
        <v>0</v>
      </c>
      <c r="AH901" s="18">
        <v>106.26</v>
      </c>
      <c r="AI901" s="18">
        <v>0</v>
      </c>
      <c r="AJ901" s="18">
        <v>0</v>
      </c>
      <c r="AK901" s="18">
        <v>0</v>
      </c>
      <c r="AL901" s="18">
        <v>0</v>
      </c>
      <c r="AM901" s="18">
        <v>0</v>
      </c>
      <c r="AN901" s="18">
        <v>0</v>
      </c>
      <c r="AO901" s="18">
        <v>0</v>
      </c>
      <c r="AP901" s="18">
        <v>0</v>
      </c>
      <c r="AQ901" s="18">
        <v>0</v>
      </c>
      <c r="AR901" s="18">
        <v>7.05</v>
      </c>
      <c r="AS901" s="18">
        <v>0</v>
      </c>
      <c r="AT901" s="1">
        <f t="shared" si="14"/>
        <v>2300</v>
      </c>
      <c r="AU901" s="18">
        <v>18.899999999999999</v>
      </c>
      <c r="AV901" s="18">
        <v>0</v>
      </c>
      <c r="AW901" s="19">
        <v>75</v>
      </c>
      <c r="AX901" s="19">
        <v>178</v>
      </c>
      <c r="AY901" s="18">
        <v>199726.67</v>
      </c>
      <c r="AZ901" s="18">
        <v>199726.67</v>
      </c>
      <c r="BA901" s="20">
        <v>90</v>
      </c>
      <c r="BB901" s="20">
        <v>55.701479426858697</v>
      </c>
      <c r="BC901" s="20">
        <v>9.9499999999999993</v>
      </c>
      <c r="BD901" s="20"/>
      <c r="BE901" s="2" t="s">
        <v>1523</v>
      </c>
      <c r="BF901" s="14"/>
      <c r="BG901" s="2" t="s">
        <v>550</v>
      </c>
      <c r="BH901" s="2" t="s">
        <v>570</v>
      </c>
      <c r="BI901" s="2" t="s">
        <v>586</v>
      </c>
      <c r="BJ901" s="2" t="s">
        <v>3</v>
      </c>
      <c r="BK901" s="15" t="s">
        <v>0</v>
      </c>
      <c r="BL901" s="20">
        <v>123611.9</v>
      </c>
      <c r="BM901" s="15" t="s">
        <v>928</v>
      </c>
      <c r="BN901" s="20"/>
      <c r="BO901" s="21">
        <v>42256</v>
      </c>
      <c r="BP901" s="21">
        <v>47673</v>
      </c>
      <c r="BQ901" s="13" t="s">
        <v>1432</v>
      </c>
      <c r="BR901" s="13" t="s">
        <v>1723</v>
      </c>
      <c r="BS901" s="13" t="s">
        <v>1667</v>
      </c>
      <c r="BT901" s="13" t="s">
        <v>1667</v>
      </c>
      <c r="BU901" s="20">
        <v>0</v>
      </c>
      <c r="BV901" s="20">
        <v>0</v>
      </c>
      <c r="BW901" s="20">
        <v>0</v>
      </c>
    </row>
    <row r="902" spans="1:75" s="3" customFormat="1" ht="18.2" customHeight="1" x14ac:dyDescent="0.15">
      <c r="A902" s="6">
        <v>899</v>
      </c>
      <c r="B902" s="7" t="s">
        <v>52</v>
      </c>
      <c r="C902" s="7" t="s">
        <v>34</v>
      </c>
      <c r="D902" s="8">
        <v>45385</v>
      </c>
      <c r="E902" s="9" t="s">
        <v>1312</v>
      </c>
      <c r="F902" s="10">
        <v>0</v>
      </c>
      <c r="G902" s="10">
        <v>0</v>
      </c>
      <c r="H902" s="1">
        <v>80844.81</v>
      </c>
      <c r="I902" s="1">
        <v>0</v>
      </c>
      <c r="J902" s="1">
        <v>0</v>
      </c>
      <c r="K902" s="1">
        <v>80844.81</v>
      </c>
      <c r="L902" s="1">
        <v>1555.77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80844.81</v>
      </c>
      <c r="S902" s="1">
        <v>0</v>
      </c>
      <c r="T902" s="1">
        <v>670.34</v>
      </c>
      <c r="U902" s="1">
        <v>0</v>
      </c>
      <c r="V902" s="1">
        <v>0</v>
      </c>
      <c r="W902" s="1">
        <v>0</v>
      </c>
      <c r="X902" s="1">
        <v>0</v>
      </c>
      <c r="Y902" s="1">
        <v>0</v>
      </c>
      <c r="Z902" s="1">
        <v>670.34</v>
      </c>
      <c r="AA902" s="1">
        <v>0</v>
      </c>
      <c r="AB902" s="1">
        <v>0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0</v>
      </c>
      <c r="AI902" s="1">
        <v>0</v>
      </c>
      <c r="AJ902" s="1">
        <v>0</v>
      </c>
      <c r="AK902" s="1">
        <v>0</v>
      </c>
      <c r="AL902" s="1">
        <v>0</v>
      </c>
      <c r="AM902" s="1">
        <v>0</v>
      </c>
      <c r="AN902" s="1">
        <v>0</v>
      </c>
      <c r="AO902" s="1">
        <v>0</v>
      </c>
      <c r="AP902" s="1">
        <v>0</v>
      </c>
      <c r="AQ902" s="1">
        <v>0</v>
      </c>
      <c r="AR902" s="1">
        <v>0</v>
      </c>
      <c r="AS902" s="1">
        <v>0</v>
      </c>
      <c r="AT902" s="1">
        <f t="shared" si="14"/>
        <v>0</v>
      </c>
      <c r="AU902" s="1">
        <v>1555.77</v>
      </c>
      <c r="AV902" s="1">
        <v>670.34</v>
      </c>
      <c r="AW902" s="11">
        <v>76</v>
      </c>
      <c r="AX902" s="11">
        <v>179</v>
      </c>
      <c r="AY902" s="1">
        <v>200865.59</v>
      </c>
      <c r="AZ902" s="1">
        <v>200865.59</v>
      </c>
      <c r="BA902" s="12">
        <v>90</v>
      </c>
      <c r="BB902" s="12">
        <v>36.223391472875001</v>
      </c>
      <c r="BC902" s="12">
        <v>9.9499999999999993</v>
      </c>
      <c r="BD902" s="12"/>
      <c r="BE902" s="9" t="s">
        <v>1523</v>
      </c>
      <c r="BF902" s="6"/>
      <c r="BG902" s="9" t="s">
        <v>550</v>
      </c>
      <c r="BH902" s="9" t="s">
        <v>570</v>
      </c>
      <c r="BI902" s="9" t="s">
        <v>586</v>
      </c>
      <c r="BJ902" s="9" t="s">
        <v>3</v>
      </c>
      <c r="BK902" s="7" t="s">
        <v>0</v>
      </c>
      <c r="BL902" s="12">
        <v>80844.81</v>
      </c>
      <c r="BM902" s="7" t="s">
        <v>928</v>
      </c>
      <c r="BN902" s="12"/>
      <c r="BO902" s="13">
        <v>42256</v>
      </c>
      <c r="BP902" s="13">
        <v>47704</v>
      </c>
      <c r="BQ902" s="13" t="s">
        <v>1432</v>
      </c>
      <c r="BR902" s="13" t="s">
        <v>1723</v>
      </c>
      <c r="BS902" s="13" t="s">
        <v>1667</v>
      </c>
      <c r="BT902" s="13" t="s">
        <v>1667</v>
      </c>
      <c r="BU902" s="12">
        <v>106.86</v>
      </c>
      <c r="BV902" s="12">
        <v>0</v>
      </c>
      <c r="BW902" s="12">
        <v>0</v>
      </c>
    </row>
    <row r="903" spans="1:75" s="3" customFormat="1" ht="18.2" customHeight="1" x14ac:dyDescent="0.15">
      <c r="A903" s="14">
        <v>900</v>
      </c>
      <c r="B903" s="15" t="s">
        <v>609</v>
      </c>
      <c r="C903" s="15" t="s">
        <v>34</v>
      </c>
      <c r="D903" s="16">
        <v>45385</v>
      </c>
      <c r="E903" s="2" t="s">
        <v>1587</v>
      </c>
      <c r="F903" s="17">
        <v>0</v>
      </c>
      <c r="G903" s="17">
        <v>0</v>
      </c>
      <c r="H903" s="18">
        <v>132173.42000000001</v>
      </c>
      <c r="I903" s="18">
        <v>0</v>
      </c>
      <c r="J903" s="18">
        <v>0</v>
      </c>
      <c r="K903" s="18">
        <v>132173.42000000001</v>
      </c>
      <c r="L903" s="18">
        <v>1077.1199999999999</v>
      </c>
      <c r="M903" s="18">
        <v>0</v>
      </c>
      <c r="N903" s="18">
        <v>0</v>
      </c>
      <c r="O903" s="18">
        <v>1077.1199999999999</v>
      </c>
      <c r="P903" s="18">
        <v>0</v>
      </c>
      <c r="Q903" s="18">
        <v>0</v>
      </c>
      <c r="R903" s="18">
        <v>131096.29999999999</v>
      </c>
      <c r="S903" s="18">
        <v>0</v>
      </c>
      <c r="T903" s="18">
        <v>764.4</v>
      </c>
      <c r="U903" s="18">
        <v>0</v>
      </c>
      <c r="V903" s="18">
        <v>0</v>
      </c>
      <c r="W903" s="18">
        <v>764.4</v>
      </c>
      <c r="X903" s="18">
        <v>0</v>
      </c>
      <c r="Y903" s="18">
        <v>0</v>
      </c>
      <c r="Z903" s="18">
        <v>0</v>
      </c>
      <c r="AA903" s="18">
        <v>0</v>
      </c>
      <c r="AB903" s="18">
        <v>0</v>
      </c>
      <c r="AC903" s="18">
        <v>0</v>
      </c>
      <c r="AD903" s="18">
        <v>0</v>
      </c>
      <c r="AE903" s="18">
        <v>0</v>
      </c>
      <c r="AF903" s="18">
        <v>0</v>
      </c>
      <c r="AG903" s="18">
        <v>0</v>
      </c>
      <c r="AH903" s="18">
        <v>89.35</v>
      </c>
      <c r="AI903" s="18">
        <v>0</v>
      </c>
      <c r="AJ903" s="18">
        <v>0</v>
      </c>
      <c r="AK903" s="18">
        <v>0</v>
      </c>
      <c r="AL903" s="18">
        <v>0</v>
      </c>
      <c r="AM903" s="18">
        <v>0</v>
      </c>
      <c r="AN903" s="18">
        <v>0</v>
      </c>
      <c r="AO903" s="18">
        <v>0</v>
      </c>
      <c r="AP903" s="18">
        <v>83.52</v>
      </c>
      <c r="AQ903" s="18">
        <v>0</v>
      </c>
      <c r="AR903" s="18">
        <v>7.39</v>
      </c>
      <c r="AS903" s="18">
        <v>0</v>
      </c>
      <c r="AT903" s="1">
        <f t="shared" si="14"/>
        <v>2007</v>
      </c>
      <c r="AU903" s="18">
        <v>0</v>
      </c>
      <c r="AV903" s="18">
        <v>0</v>
      </c>
      <c r="AW903" s="19">
        <v>92</v>
      </c>
      <c r="AX903" s="19">
        <v>142</v>
      </c>
      <c r="AY903" s="18">
        <v>167958.56</v>
      </c>
      <c r="AZ903" s="18">
        <v>167958.56</v>
      </c>
      <c r="BA903" s="20">
        <v>90</v>
      </c>
      <c r="BB903" s="20">
        <v>70.247488428097995</v>
      </c>
      <c r="BC903" s="20">
        <v>6.94</v>
      </c>
      <c r="BD903" s="20"/>
      <c r="BE903" s="2" t="s">
        <v>1523</v>
      </c>
      <c r="BF903" s="14"/>
      <c r="BG903" s="2" t="s">
        <v>782</v>
      </c>
      <c r="BH903" s="2" t="s">
        <v>881</v>
      </c>
      <c r="BI903" s="2" t="s">
        <v>882</v>
      </c>
      <c r="BJ903" s="2" t="s">
        <v>3</v>
      </c>
      <c r="BK903" s="15" t="s">
        <v>0</v>
      </c>
      <c r="BL903" s="20">
        <v>131096.29999999999</v>
      </c>
      <c r="BM903" s="15" t="s">
        <v>928</v>
      </c>
      <c r="BN903" s="20"/>
      <c r="BO903" s="21">
        <v>43888</v>
      </c>
      <c r="BP903" s="21">
        <v>48209</v>
      </c>
      <c r="BQ903" s="13" t="s">
        <v>1432</v>
      </c>
      <c r="BR903" s="13" t="s">
        <v>1723</v>
      </c>
      <c r="BS903" s="13" t="s">
        <v>1667</v>
      </c>
      <c r="BT903" s="13" t="s">
        <v>1667</v>
      </c>
      <c r="BU903" s="20">
        <v>0</v>
      </c>
      <c r="BV903" s="20">
        <v>0</v>
      </c>
      <c r="BW903" s="20">
        <v>0</v>
      </c>
    </row>
    <row r="904" spans="1:75" s="3" customFormat="1" ht="18.2" customHeight="1" x14ac:dyDescent="0.15">
      <c r="A904" s="6">
        <v>901</v>
      </c>
      <c r="B904" s="7" t="s">
        <v>37</v>
      </c>
      <c r="C904" s="7" t="s">
        <v>34</v>
      </c>
      <c r="D904" s="8">
        <v>45385</v>
      </c>
      <c r="E904" s="9" t="s">
        <v>1610</v>
      </c>
      <c r="F904" s="10">
        <v>40</v>
      </c>
      <c r="G904" s="10">
        <v>39</v>
      </c>
      <c r="H904" s="1">
        <v>205527.35</v>
      </c>
      <c r="I904" s="1">
        <v>27254.43</v>
      </c>
      <c r="J904" s="1">
        <v>0</v>
      </c>
      <c r="K904" s="1">
        <v>232781.78</v>
      </c>
      <c r="L904" s="1">
        <v>797.6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232781.78</v>
      </c>
      <c r="S904" s="1">
        <v>68008.479999999996</v>
      </c>
      <c r="T904" s="1">
        <v>1627.09</v>
      </c>
      <c r="U904" s="1">
        <v>0</v>
      </c>
      <c r="V904" s="1">
        <v>0</v>
      </c>
      <c r="W904" s="1">
        <v>0</v>
      </c>
      <c r="X904" s="1">
        <v>0</v>
      </c>
      <c r="Y904" s="1">
        <v>0</v>
      </c>
      <c r="Z904" s="1">
        <v>69635.570000000007</v>
      </c>
      <c r="AA904" s="1">
        <v>0</v>
      </c>
      <c r="AB904" s="1">
        <v>0</v>
      </c>
      <c r="AC904" s="1">
        <v>0</v>
      </c>
      <c r="AD904" s="1">
        <v>0</v>
      </c>
      <c r="AE904" s="1">
        <v>0</v>
      </c>
      <c r="AF904" s="1">
        <v>0</v>
      </c>
      <c r="AG904" s="1">
        <v>0</v>
      </c>
      <c r="AH904" s="1">
        <v>0</v>
      </c>
      <c r="AI904" s="1">
        <v>0</v>
      </c>
      <c r="AJ904" s="1">
        <v>0</v>
      </c>
      <c r="AK904" s="1">
        <v>0</v>
      </c>
      <c r="AL904" s="1">
        <v>0</v>
      </c>
      <c r="AM904" s="1">
        <v>0</v>
      </c>
      <c r="AN904" s="1">
        <v>0</v>
      </c>
      <c r="AO904" s="1">
        <v>0</v>
      </c>
      <c r="AP904" s="1">
        <v>0</v>
      </c>
      <c r="AQ904" s="1">
        <v>0</v>
      </c>
      <c r="AR904" s="1">
        <v>0</v>
      </c>
      <c r="AS904" s="1">
        <v>0</v>
      </c>
      <c r="AT904" s="1">
        <f t="shared" si="14"/>
        <v>0</v>
      </c>
      <c r="AU904" s="1">
        <v>28052.03</v>
      </c>
      <c r="AV904" s="1">
        <v>69635.570000000007</v>
      </c>
      <c r="AW904" s="11">
        <v>140</v>
      </c>
      <c r="AX904" s="11">
        <v>184</v>
      </c>
      <c r="AY904" s="1">
        <v>1231823.81</v>
      </c>
      <c r="AZ904" s="1">
        <v>234500</v>
      </c>
      <c r="BA904" s="12">
        <v>90</v>
      </c>
      <c r="BB904" s="12">
        <v>89.3405552238806</v>
      </c>
      <c r="BC904" s="12">
        <v>9.5</v>
      </c>
      <c r="BD904" s="12"/>
      <c r="BE904" s="9" t="s">
        <v>1523</v>
      </c>
      <c r="BF904" s="6"/>
      <c r="BG904" s="9" t="s">
        <v>543</v>
      </c>
      <c r="BH904" s="9" t="s">
        <v>564</v>
      </c>
      <c r="BI904" s="9" t="s">
        <v>692</v>
      </c>
      <c r="BJ904" s="9" t="s">
        <v>1522</v>
      </c>
      <c r="BK904" s="7" t="s">
        <v>0</v>
      </c>
      <c r="BL904" s="12">
        <v>232781.78</v>
      </c>
      <c r="BM904" s="7" t="s">
        <v>928</v>
      </c>
      <c r="BN904" s="12"/>
      <c r="BO904" s="13">
        <v>44047</v>
      </c>
      <c r="BP904" s="13">
        <v>49647</v>
      </c>
      <c r="BQ904" s="13" t="s">
        <v>1792</v>
      </c>
      <c r="BR904" s="13" t="s">
        <v>1793</v>
      </c>
      <c r="BS904" s="13" t="s">
        <v>1667</v>
      </c>
      <c r="BT904" s="13" t="s">
        <v>1667</v>
      </c>
      <c r="BU904" s="12">
        <v>5922.8</v>
      </c>
      <c r="BV904" s="12">
        <v>0</v>
      </c>
      <c r="BW904" s="12">
        <v>0</v>
      </c>
    </row>
    <row r="905" spans="1:75" s="3" customFormat="1" ht="18.2" customHeight="1" x14ac:dyDescent="0.15">
      <c r="A905" s="14">
        <v>902</v>
      </c>
      <c r="B905" s="15" t="s">
        <v>52</v>
      </c>
      <c r="C905" s="15" t="s">
        <v>34</v>
      </c>
      <c r="D905" s="16">
        <v>45385</v>
      </c>
      <c r="E905" s="2" t="s">
        <v>1313</v>
      </c>
      <c r="F905" s="17">
        <v>0</v>
      </c>
      <c r="G905" s="17">
        <v>0</v>
      </c>
      <c r="H905" s="18">
        <v>144205.68</v>
      </c>
      <c r="I905" s="18">
        <v>0</v>
      </c>
      <c r="J905" s="18">
        <v>0</v>
      </c>
      <c r="K905" s="18">
        <v>144205.68</v>
      </c>
      <c r="L905" s="18">
        <v>1101.71</v>
      </c>
      <c r="M905" s="18">
        <v>0</v>
      </c>
      <c r="N905" s="18">
        <v>0</v>
      </c>
      <c r="O905" s="18">
        <v>1101.71</v>
      </c>
      <c r="P905" s="18">
        <v>0</v>
      </c>
      <c r="Q905" s="18">
        <v>0</v>
      </c>
      <c r="R905" s="18">
        <v>143103.97</v>
      </c>
      <c r="S905" s="18">
        <v>0</v>
      </c>
      <c r="T905" s="18">
        <v>1195.71</v>
      </c>
      <c r="U905" s="18">
        <v>0</v>
      </c>
      <c r="V905" s="18">
        <v>0</v>
      </c>
      <c r="W905" s="18">
        <v>1195.71</v>
      </c>
      <c r="X905" s="18">
        <v>0</v>
      </c>
      <c r="Y905" s="18">
        <v>0</v>
      </c>
      <c r="Z905" s="18">
        <v>0</v>
      </c>
      <c r="AA905" s="18">
        <v>0</v>
      </c>
      <c r="AB905" s="18">
        <v>0</v>
      </c>
      <c r="AC905" s="18">
        <v>0</v>
      </c>
      <c r="AD905" s="18">
        <v>0</v>
      </c>
      <c r="AE905" s="18">
        <v>0</v>
      </c>
      <c r="AF905" s="18">
        <v>0</v>
      </c>
      <c r="AG905" s="18">
        <v>0</v>
      </c>
      <c r="AH905" s="18">
        <v>113.78</v>
      </c>
      <c r="AI905" s="18">
        <v>0</v>
      </c>
      <c r="AJ905" s="18">
        <v>0</v>
      </c>
      <c r="AK905" s="18">
        <v>0</v>
      </c>
      <c r="AL905" s="18">
        <v>0</v>
      </c>
      <c r="AM905" s="18">
        <v>0</v>
      </c>
      <c r="AN905" s="18">
        <v>0</v>
      </c>
      <c r="AO905" s="18">
        <v>0</v>
      </c>
      <c r="AP905" s="18">
        <v>265.60000000000002</v>
      </c>
      <c r="AQ905" s="18">
        <v>0</v>
      </c>
      <c r="AR905" s="18">
        <v>276.8</v>
      </c>
      <c r="AS905" s="18">
        <v>0</v>
      </c>
      <c r="AT905" s="1">
        <f t="shared" si="14"/>
        <v>2400</v>
      </c>
      <c r="AU905" s="18">
        <v>0</v>
      </c>
      <c r="AV905" s="18">
        <v>0</v>
      </c>
      <c r="AW905" s="19">
        <v>88</v>
      </c>
      <c r="AX905" s="19">
        <v>191</v>
      </c>
      <c r="AY905" s="18">
        <v>213882.45</v>
      </c>
      <c r="AZ905" s="18">
        <v>213882.45</v>
      </c>
      <c r="BA905" s="20">
        <v>90</v>
      </c>
      <c r="BB905" s="20">
        <v>60.2169897530162</v>
      </c>
      <c r="BC905" s="20">
        <v>9.9499999999999993</v>
      </c>
      <c r="BD905" s="20"/>
      <c r="BE905" s="2" t="s">
        <v>1523</v>
      </c>
      <c r="BF905" s="14"/>
      <c r="BG905" s="2" t="s">
        <v>550</v>
      </c>
      <c r="BH905" s="2" t="s">
        <v>570</v>
      </c>
      <c r="BI905" s="2" t="s">
        <v>586</v>
      </c>
      <c r="BJ905" s="2" t="s">
        <v>3</v>
      </c>
      <c r="BK905" s="15" t="s">
        <v>0</v>
      </c>
      <c r="BL905" s="20">
        <v>143103.97</v>
      </c>
      <c r="BM905" s="15" t="s">
        <v>928</v>
      </c>
      <c r="BN905" s="20"/>
      <c r="BO905" s="21">
        <v>42256</v>
      </c>
      <c r="BP905" s="21">
        <v>48069</v>
      </c>
      <c r="BQ905" s="13" t="s">
        <v>1432</v>
      </c>
      <c r="BR905" s="13" t="s">
        <v>1723</v>
      </c>
      <c r="BS905" s="13" t="s">
        <v>1667</v>
      </c>
      <c r="BT905" s="13" t="s">
        <v>1667</v>
      </c>
      <c r="BU905" s="20">
        <v>0</v>
      </c>
      <c r="BV905" s="20">
        <v>0</v>
      </c>
      <c r="BW905" s="20">
        <v>0</v>
      </c>
    </row>
    <row r="906" spans="1:75" s="3" customFormat="1" ht="18.2" customHeight="1" x14ac:dyDescent="0.15">
      <c r="A906" s="6">
        <v>903</v>
      </c>
      <c r="B906" s="7" t="s">
        <v>37</v>
      </c>
      <c r="C906" s="7" t="s">
        <v>34</v>
      </c>
      <c r="D906" s="8">
        <v>45385</v>
      </c>
      <c r="E906" s="9" t="s">
        <v>1588</v>
      </c>
      <c r="F906" s="10">
        <v>4</v>
      </c>
      <c r="G906" s="10">
        <v>4</v>
      </c>
      <c r="H906" s="1">
        <v>468611.05</v>
      </c>
      <c r="I906" s="1">
        <v>9488.0400000000009</v>
      </c>
      <c r="J906" s="1">
        <v>0</v>
      </c>
      <c r="K906" s="1">
        <v>478099.09</v>
      </c>
      <c r="L906" s="1">
        <v>1942.43</v>
      </c>
      <c r="M906" s="1">
        <v>0</v>
      </c>
      <c r="N906" s="1">
        <v>1868.11</v>
      </c>
      <c r="O906" s="1">
        <v>0</v>
      </c>
      <c r="P906" s="1">
        <v>0</v>
      </c>
      <c r="Q906" s="1">
        <v>0</v>
      </c>
      <c r="R906" s="1">
        <v>476230.98</v>
      </c>
      <c r="S906" s="1">
        <v>15529.68</v>
      </c>
      <c r="T906" s="1">
        <v>3670.79</v>
      </c>
      <c r="U906" s="1">
        <v>0</v>
      </c>
      <c r="V906" s="1">
        <v>3436.25</v>
      </c>
      <c r="W906" s="1">
        <v>0</v>
      </c>
      <c r="X906" s="1">
        <v>0</v>
      </c>
      <c r="Y906" s="1">
        <v>0</v>
      </c>
      <c r="Z906" s="1">
        <v>15764.22</v>
      </c>
      <c r="AA906" s="1">
        <v>0</v>
      </c>
      <c r="AB906" s="1">
        <v>0</v>
      </c>
      <c r="AC906" s="1">
        <v>0</v>
      </c>
      <c r="AD906" s="1">
        <v>0</v>
      </c>
      <c r="AE906" s="1">
        <v>0</v>
      </c>
      <c r="AF906" s="1">
        <v>0</v>
      </c>
      <c r="AG906" s="1">
        <v>0</v>
      </c>
      <c r="AH906" s="1">
        <v>0</v>
      </c>
      <c r="AI906" s="1">
        <v>0</v>
      </c>
      <c r="AJ906" s="1">
        <v>0</v>
      </c>
      <c r="AK906" s="1">
        <v>0</v>
      </c>
      <c r="AL906" s="1">
        <v>350</v>
      </c>
      <c r="AM906" s="1">
        <v>0</v>
      </c>
      <c r="AN906" s="1">
        <v>0</v>
      </c>
      <c r="AO906" s="1">
        <v>345.64</v>
      </c>
      <c r="AP906" s="1">
        <v>0</v>
      </c>
      <c r="AQ906" s="1">
        <v>0</v>
      </c>
      <c r="AR906" s="1">
        <v>0</v>
      </c>
      <c r="AS906" s="1">
        <v>0</v>
      </c>
      <c r="AT906" s="1">
        <f t="shared" si="14"/>
        <v>6000</v>
      </c>
      <c r="AU906" s="1">
        <v>9562.36</v>
      </c>
      <c r="AV906" s="1">
        <v>15764.22</v>
      </c>
      <c r="AW906" s="11">
        <v>135</v>
      </c>
      <c r="AX906" s="11">
        <v>185</v>
      </c>
      <c r="AY906" s="1">
        <v>2983910.24</v>
      </c>
      <c r="AZ906" s="1">
        <v>547400</v>
      </c>
      <c r="BA906" s="12">
        <v>90</v>
      </c>
      <c r="BB906" s="12">
        <v>78.298845816587502</v>
      </c>
      <c r="BC906" s="12">
        <v>9.4</v>
      </c>
      <c r="BD906" s="12"/>
      <c r="BE906" s="9" t="s">
        <v>1523</v>
      </c>
      <c r="BF906" s="6"/>
      <c r="BG906" s="9" t="s">
        <v>550</v>
      </c>
      <c r="BH906" s="9" t="s">
        <v>570</v>
      </c>
      <c r="BI906" s="9" t="s">
        <v>686</v>
      </c>
      <c r="BJ906" s="9" t="s">
        <v>4</v>
      </c>
      <c r="BK906" s="7" t="s">
        <v>0</v>
      </c>
      <c r="BL906" s="12">
        <v>476230.98</v>
      </c>
      <c r="BM906" s="7" t="s">
        <v>928</v>
      </c>
      <c r="BN906" s="12"/>
      <c r="BO906" s="13">
        <v>43889</v>
      </c>
      <c r="BP906" s="13">
        <v>49518</v>
      </c>
      <c r="BQ906" s="13" t="s">
        <v>1433</v>
      </c>
      <c r="BR906" s="13" t="s">
        <v>1724</v>
      </c>
      <c r="BS906" s="13" t="s">
        <v>1667</v>
      </c>
      <c r="BT906" s="13" t="s">
        <v>1667</v>
      </c>
      <c r="BU906" s="12">
        <v>1382.56</v>
      </c>
      <c r="BV906" s="12">
        <v>0</v>
      </c>
      <c r="BW906" s="12">
        <v>0</v>
      </c>
    </row>
    <row r="907" spans="1:75" s="3" customFormat="1" ht="18.2" customHeight="1" x14ac:dyDescent="0.15">
      <c r="A907" s="14">
        <v>904</v>
      </c>
      <c r="B907" s="15" t="s">
        <v>52</v>
      </c>
      <c r="C907" s="15" t="s">
        <v>34</v>
      </c>
      <c r="D907" s="16">
        <v>45385</v>
      </c>
      <c r="E907" s="2" t="s">
        <v>1314</v>
      </c>
      <c r="F907" s="17">
        <v>0</v>
      </c>
      <c r="G907" s="17">
        <v>1</v>
      </c>
      <c r="H907" s="18">
        <v>155762.14000000001</v>
      </c>
      <c r="I907" s="18">
        <v>2047.27</v>
      </c>
      <c r="J907" s="18">
        <v>0</v>
      </c>
      <c r="K907" s="18">
        <v>157809.41</v>
      </c>
      <c r="L907" s="18">
        <v>1036.3800000000001</v>
      </c>
      <c r="M907" s="18">
        <v>0</v>
      </c>
      <c r="N907" s="18">
        <v>2047.27</v>
      </c>
      <c r="O907" s="18">
        <v>0</v>
      </c>
      <c r="P907" s="18">
        <v>0</v>
      </c>
      <c r="Q907" s="18">
        <v>0</v>
      </c>
      <c r="R907" s="18">
        <v>155762.14000000001</v>
      </c>
      <c r="S907" s="18">
        <v>2608.5500000000002</v>
      </c>
      <c r="T907" s="18">
        <v>1291.53</v>
      </c>
      <c r="U907" s="18">
        <v>0</v>
      </c>
      <c r="V907" s="18">
        <v>2608.5500000000002</v>
      </c>
      <c r="W907" s="18">
        <v>0</v>
      </c>
      <c r="X907" s="18">
        <v>0</v>
      </c>
      <c r="Y907" s="18">
        <v>0</v>
      </c>
      <c r="Z907" s="18">
        <v>1291.53</v>
      </c>
      <c r="AA907" s="18">
        <v>0</v>
      </c>
      <c r="AB907" s="18">
        <v>0</v>
      </c>
      <c r="AC907" s="18">
        <v>0</v>
      </c>
      <c r="AD907" s="18">
        <v>0</v>
      </c>
      <c r="AE907" s="18">
        <v>0</v>
      </c>
      <c r="AF907" s="18">
        <v>0</v>
      </c>
      <c r="AG907" s="18">
        <v>0</v>
      </c>
      <c r="AH907" s="18">
        <v>9.08</v>
      </c>
      <c r="AI907" s="18">
        <v>0</v>
      </c>
      <c r="AJ907" s="18">
        <v>0</v>
      </c>
      <c r="AK907" s="18">
        <v>0</v>
      </c>
      <c r="AL907" s="18">
        <v>700</v>
      </c>
      <c r="AM907" s="18">
        <v>0</v>
      </c>
      <c r="AN907" s="18">
        <v>0</v>
      </c>
      <c r="AO907" s="18">
        <v>235.1</v>
      </c>
      <c r="AP907" s="18">
        <v>0</v>
      </c>
      <c r="AQ907" s="18">
        <v>0</v>
      </c>
      <c r="AR907" s="18">
        <v>0</v>
      </c>
      <c r="AS907" s="18">
        <v>0</v>
      </c>
      <c r="AT907" s="1">
        <f t="shared" si="14"/>
        <v>5600</v>
      </c>
      <c r="AU907" s="18">
        <v>1036.3800000000001</v>
      </c>
      <c r="AV907" s="18">
        <v>1291.53</v>
      </c>
      <c r="AW907" s="19">
        <v>97</v>
      </c>
      <c r="AX907" s="19">
        <v>200</v>
      </c>
      <c r="AY907" s="18">
        <v>221307.01</v>
      </c>
      <c r="AZ907" s="18">
        <v>221307.01</v>
      </c>
      <c r="BA907" s="20">
        <v>90</v>
      </c>
      <c r="BB907" s="20">
        <v>63.344548371965303</v>
      </c>
      <c r="BC907" s="20">
        <v>9.9499999999999993</v>
      </c>
      <c r="BD907" s="20"/>
      <c r="BE907" s="2" t="s">
        <v>1523</v>
      </c>
      <c r="BF907" s="14"/>
      <c r="BG907" s="2" t="s">
        <v>555</v>
      </c>
      <c r="BH907" s="2" t="s">
        <v>235</v>
      </c>
      <c r="BI907" s="2" t="s">
        <v>764</v>
      </c>
      <c r="BJ907" s="2" t="s">
        <v>3</v>
      </c>
      <c r="BK907" s="15" t="s">
        <v>0</v>
      </c>
      <c r="BL907" s="20">
        <v>155762.14000000001</v>
      </c>
      <c r="BM907" s="15" t="s">
        <v>928</v>
      </c>
      <c r="BN907" s="20"/>
      <c r="BO907" s="21">
        <v>42258</v>
      </c>
      <c r="BP907" s="21">
        <v>48345</v>
      </c>
      <c r="BQ907" s="13" t="s">
        <v>1433</v>
      </c>
      <c r="BR907" s="13" t="s">
        <v>1724</v>
      </c>
      <c r="BS907" s="13" t="s">
        <v>1667</v>
      </c>
      <c r="BT907" s="13" t="s">
        <v>1667</v>
      </c>
      <c r="BU907" s="20">
        <v>108.65</v>
      </c>
      <c r="BV907" s="20">
        <v>0</v>
      </c>
      <c r="BW907" s="20">
        <v>0</v>
      </c>
    </row>
    <row r="908" spans="1:75" s="3" customFormat="1" ht="18.2" customHeight="1" x14ac:dyDescent="0.15">
      <c r="A908" s="6">
        <v>905</v>
      </c>
      <c r="B908" s="7" t="s">
        <v>52</v>
      </c>
      <c r="C908" s="7" t="s">
        <v>34</v>
      </c>
      <c r="D908" s="8">
        <v>45385</v>
      </c>
      <c r="E908" s="9" t="s">
        <v>1315</v>
      </c>
      <c r="F908" s="10">
        <v>0</v>
      </c>
      <c r="G908" s="10">
        <v>0</v>
      </c>
      <c r="H908" s="1">
        <v>226904.65</v>
      </c>
      <c r="I908" s="1">
        <v>0</v>
      </c>
      <c r="J908" s="1">
        <v>0</v>
      </c>
      <c r="K908" s="1">
        <v>226904.65</v>
      </c>
      <c r="L908" s="1">
        <v>2420.33</v>
      </c>
      <c r="M908" s="1">
        <v>0</v>
      </c>
      <c r="N908" s="1">
        <v>0</v>
      </c>
      <c r="O908" s="1">
        <v>2420.33</v>
      </c>
      <c r="P908" s="1">
        <v>0</v>
      </c>
      <c r="Q908" s="1">
        <v>0</v>
      </c>
      <c r="R908" s="1">
        <v>224484.32</v>
      </c>
      <c r="S908" s="1">
        <v>0</v>
      </c>
      <c r="T908" s="1">
        <v>1730.15</v>
      </c>
      <c r="U908" s="1">
        <v>0</v>
      </c>
      <c r="V908" s="1">
        <v>0</v>
      </c>
      <c r="W908" s="1">
        <v>1730.15</v>
      </c>
      <c r="X908" s="1">
        <v>0</v>
      </c>
      <c r="Y908" s="1">
        <v>0</v>
      </c>
      <c r="Z908" s="1">
        <v>0</v>
      </c>
      <c r="AA908" s="1">
        <v>0</v>
      </c>
      <c r="AB908" s="1">
        <v>0</v>
      </c>
      <c r="AC908" s="1">
        <v>0</v>
      </c>
      <c r="AD908" s="1">
        <v>0</v>
      </c>
      <c r="AE908" s="1">
        <v>0</v>
      </c>
      <c r="AF908" s="1">
        <v>0</v>
      </c>
      <c r="AG908" s="1">
        <v>0</v>
      </c>
      <c r="AH908" s="1">
        <v>204.34</v>
      </c>
      <c r="AI908" s="1">
        <v>0</v>
      </c>
      <c r="AJ908" s="1">
        <v>0</v>
      </c>
      <c r="AK908" s="1">
        <v>0</v>
      </c>
      <c r="AL908" s="1">
        <v>0</v>
      </c>
      <c r="AM908" s="1">
        <v>0</v>
      </c>
      <c r="AN908" s="1">
        <v>0</v>
      </c>
      <c r="AO908" s="1">
        <v>0</v>
      </c>
      <c r="AP908" s="1">
        <v>0.36</v>
      </c>
      <c r="AQ908" s="1">
        <v>0</v>
      </c>
      <c r="AR908" s="1">
        <v>45.18</v>
      </c>
      <c r="AS908" s="1">
        <v>0</v>
      </c>
      <c r="AT908" s="1">
        <f t="shared" si="14"/>
        <v>4310</v>
      </c>
      <c r="AU908" s="1">
        <v>0</v>
      </c>
      <c r="AV908" s="1">
        <v>0</v>
      </c>
      <c r="AW908" s="11">
        <v>70</v>
      </c>
      <c r="AX908" s="11">
        <v>173</v>
      </c>
      <c r="AY908" s="1">
        <v>384100</v>
      </c>
      <c r="AZ908" s="1">
        <v>384099.99</v>
      </c>
      <c r="BA908" s="12">
        <v>90</v>
      </c>
      <c r="BB908" s="12">
        <v>52.599816001036601</v>
      </c>
      <c r="BC908" s="12">
        <v>9.15</v>
      </c>
      <c r="BD908" s="12"/>
      <c r="BE908" s="9" t="s">
        <v>1523</v>
      </c>
      <c r="BF908" s="6"/>
      <c r="BG908" s="9" t="s">
        <v>652</v>
      </c>
      <c r="BH908" s="9" t="s">
        <v>653</v>
      </c>
      <c r="BI908" s="9" t="s">
        <v>947</v>
      </c>
      <c r="BJ908" s="9" t="s">
        <v>3</v>
      </c>
      <c r="BK908" s="7" t="s">
        <v>0</v>
      </c>
      <c r="BL908" s="12">
        <v>224484.32</v>
      </c>
      <c r="BM908" s="7" t="s">
        <v>928</v>
      </c>
      <c r="BN908" s="12"/>
      <c r="BO908" s="13">
        <v>42256</v>
      </c>
      <c r="BP908" s="13">
        <v>47523</v>
      </c>
      <c r="BQ908" s="13" t="s">
        <v>1432</v>
      </c>
      <c r="BR908" s="13" t="s">
        <v>1723</v>
      </c>
      <c r="BS908" s="13" t="s">
        <v>1667</v>
      </c>
      <c r="BT908" s="13" t="s">
        <v>1667</v>
      </c>
      <c r="BU908" s="12">
        <v>0</v>
      </c>
      <c r="BV908" s="12">
        <v>0</v>
      </c>
      <c r="BW908" s="12">
        <v>0</v>
      </c>
    </row>
    <row r="909" spans="1:75" s="3" customFormat="1" ht="18.2" customHeight="1" x14ac:dyDescent="0.15">
      <c r="A909" s="14">
        <v>906</v>
      </c>
      <c r="B909" s="15" t="s">
        <v>52</v>
      </c>
      <c r="C909" s="15" t="s">
        <v>34</v>
      </c>
      <c r="D909" s="16">
        <v>45385</v>
      </c>
      <c r="E909" s="2" t="s">
        <v>1316</v>
      </c>
      <c r="F909" s="17">
        <v>0</v>
      </c>
      <c r="G909" s="17">
        <v>0</v>
      </c>
      <c r="H909" s="18">
        <v>156706.54999999999</v>
      </c>
      <c r="I909" s="18">
        <v>1589.08</v>
      </c>
      <c r="J909" s="18">
        <v>0</v>
      </c>
      <c r="K909" s="18">
        <v>158295.63</v>
      </c>
      <c r="L909" s="18">
        <v>1600.77</v>
      </c>
      <c r="M909" s="18">
        <v>0</v>
      </c>
      <c r="N909" s="18">
        <v>1589.08</v>
      </c>
      <c r="O909" s="18">
        <v>1600.77</v>
      </c>
      <c r="P909" s="18">
        <v>0</v>
      </c>
      <c r="Q909" s="18">
        <v>0</v>
      </c>
      <c r="R909" s="18">
        <v>155105.78</v>
      </c>
      <c r="S909" s="18">
        <v>674.04</v>
      </c>
      <c r="T909" s="18">
        <v>1153.0999999999999</v>
      </c>
      <c r="U909" s="18">
        <v>0</v>
      </c>
      <c r="V909" s="18">
        <v>674.04</v>
      </c>
      <c r="W909" s="18">
        <v>1153.0999999999999</v>
      </c>
      <c r="X909" s="18">
        <v>0</v>
      </c>
      <c r="Y909" s="18">
        <v>0</v>
      </c>
      <c r="Z909" s="18">
        <v>0</v>
      </c>
      <c r="AA909" s="18">
        <v>0</v>
      </c>
      <c r="AB909" s="18">
        <v>0</v>
      </c>
      <c r="AC909" s="18">
        <v>0</v>
      </c>
      <c r="AD909" s="18">
        <v>0</v>
      </c>
      <c r="AE909" s="18">
        <v>0</v>
      </c>
      <c r="AF909" s="18">
        <v>0</v>
      </c>
      <c r="AG909" s="18">
        <v>0</v>
      </c>
      <c r="AH909" s="18">
        <v>144.75</v>
      </c>
      <c r="AI909" s="18">
        <v>0</v>
      </c>
      <c r="AJ909" s="18">
        <v>0</v>
      </c>
      <c r="AK909" s="18">
        <v>0</v>
      </c>
      <c r="AL909" s="18">
        <v>350</v>
      </c>
      <c r="AM909" s="18">
        <v>0</v>
      </c>
      <c r="AN909" s="18">
        <v>0</v>
      </c>
      <c r="AO909" s="18">
        <v>0</v>
      </c>
      <c r="AP909" s="18">
        <v>488.26</v>
      </c>
      <c r="AQ909" s="18">
        <v>0</v>
      </c>
      <c r="AR909" s="18">
        <v>0</v>
      </c>
      <c r="AS909" s="18">
        <v>0</v>
      </c>
      <c r="AT909" s="1">
        <f t="shared" si="14"/>
        <v>6000</v>
      </c>
      <c r="AU909" s="18">
        <v>0</v>
      </c>
      <c r="AV909" s="18">
        <v>0</v>
      </c>
      <c r="AW909" s="19">
        <v>73</v>
      </c>
      <c r="AX909" s="19">
        <v>176</v>
      </c>
      <c r="AY909" s="18">
        <v>285400</v>
      </c>
      <c r="AZ909" s="18">
        <v>261793.63</v>
      </c>
      <c r="BA909" s="20">
        <v>70</v>
      </c>
      <c r="BB909" s="20">
        <v>41.473142795720399</v>
      </c>
      <c r="BC909" s="20">
        <v>8.83</v>
      </c>
      <c r="BD909" s="20"/>
      <c r="BE909" s="2" t="s">
        <v>1523</v>
      </c>
      <c r="BF909" s="14"/>
      <c r="BG909" s="2" t="s">
        <v>782</v>
      </c>
      <c r="BH909" s="2" t="s">
        <v>783</v>
      </c>
      <c r="BI909" s="2" t="s">
        <v>814</v>
      </c>
      <c r="BJ909" s="2" t="s">
        <v>3</v>
      </c>
      <c r="BK909" s="15" t="s">
        <v>0</v>
      </c>
      <c r="BL909" s="20">
        <v>155105.78</v>
      </c>
      <c r="BM909" s="15" t="s">
        <v>928</v>
      </c>
      <c r="BN909" s="20"/>
      <c r="BO909" s="21">
        <v>42262</v>
      </c>
      <c r="BP909" s="21">
        <v>47618</v>
      </c>
      <c r="BQ909" s="13" t="s">
        <v>1434</v>
      </c>
      <c r="BR909" s="13" t="s">
        <v>1726</v>
      </c>
      <c r="BS909" s="13" t="s">
        <v>1667</v>
      </c>
      <c r="BT909" s="13" t="s">
        <v>1667</v>
      </c>
      <c r="BU909" s="20">
        <v>0</v>
      </c>
      <c r="BV909" s="20">
        <v>0</v>
      </c>
      <c r="BW909" s="20">
        <v>0</v>
      </c>
    </row>
    <row r="910" spans="1:75" s="3" customFormat="1" ht="18.2" customHeight="1" x14ac:dyDescent="0.15">
      <c r="A910" s="6">
        <v>907</v>
      </c>
      <c r="B910" s="7" t="s">
        <v>37</v>
      </c>
      <c r="C910" s="7" t="s">
        <v>34</v>
      </c>
      <c r="D910" s="8">
        <v>45385</v>
      </c>
      <c r="E910" s="9" t="s">
        <v>1611</v>
      </c>
      <c r="F910" s="10">
        <v>0</v>
      </c>
      <c r="G910" s="10">
        <v>0</v>
      </c>
      <c r="H910" s="1">
        <v>309141.01</v>
      </c>
      <c r="I910" s="1">
        <v>0</v>
      </c>
      <c r="J910" s="1">
        <v>0</v>
      </c>
      <c r="K910" s="1">
        <v>309141.01</v>
      </c>
      <c r="L910" s="1">
        <v>2039.13</v>
      </c>
      <c r="M910" s="1">
        <v>0</v>
      </c>
      <c r="N910" s="1">
        <v>0</v>
      </c>
      <c r="O910" s="1">
        <v>2039.13</v>
      </c>
      <c r="P910" s="1">
        <v>0</v>
      </c>
      <c r="Q910" s="1">
        <v>0</v>
      </c>
      <c r="R910" s="1">
        <v>307101.88</v>
      </c>
      <c r="S910" s="1">
        <v>0</v>
      </c>
      <c r="T910" s="1">
        <v>2447.37</v>
      </c>
      <c r="U910" s="1">
        <v>0</v>
      </c>
      <c r="V910" s="1">
        <v>0</v>
      </c>
      <c r="W910" s="1">
        <v>2447.37</v>
      </c>
      <c r="X910" s="1">
        <v>0</v>
      </c>
      <c r="Y910" s="1">
        <v>0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0</v>
      </c>
      <c r="AF910" s="1">
        <v>0</v>
      </c>
      <c r="AG910" s="1">
        <v>0</v>
      </c>
      <c r="AH910" s="1">
        <v>194.18</v>
      </c>
      <c r="AI910" s="1">
        <v>0</v>
      </c>
      <c r="AJ910" s="1">
        <v>0</v>
      </c>
      <c r="AK910" s="1">
        <v>0</v>
      </c>
      <c r="AL910" s="1">
        <v>0</v>
      </c>
      <c r="AM910" s="1">
        <v>0</v>
      </c>
      <c r="AN910" s="1">
        <v>0</v>
      </c>
      <c r="AO910" s="1">
        <v>0</v>
      </c>
      <c r="AP910" s="1">
        <v>22500</v>
      </c>
      <c r="AQ910" s="1">
        <v>0</v>
      </c>
      <c r="AR910" s="1">
        <v>4680.68</v>
      </c>
      <c r="AS910" s="1">
        <v>0</v>
      </c>
      <c r="AT910" s="1">
        <f t="shared" si="14"/>
        <v>22500</v>
      </c>
      <c r="AU910" s="1">
        <v>0</v>
      </c>
      <c r="AV910" s="1">
        <v>0</v>
      </c>
      <c r="AW910" s="11">
        <v>99</v>
      </c>
      <c r="AX910" s="11">
        <v>143</v>
      </c>
      <c r="AY910" s="1">
        <v>365000</v>
      </c>
      <c r="AZ910" s="1">
        <v>365000</v>
      </c>
      <c r="BA910" s="12">
        <v>77.91</v>
      </c>
      <c r="BB910" s="12">
        <v>65.551527317260295</v>
      </c>
      <c r="BC910" s="12">
        <v>9.5</v>
      </c>
      <c r="BD910" s="12"/>
      <c r="BE910" s="9" t="s">
        <v>1523</v>
      </c>
      <c r="BF910" s="6"/>
      <c r="BG910" s="9" t="s">
        <v>617</v>
      </c>
      <c r="BH910" s="9" t="s">
        <v>618</v>
      </c>
      <c r="BI910" s="9" t="s">
        <v>674</v>
      </c>
      <c r="BJ910" s="9" t="s">
        <v>3</v>
      </c>
      <c r="BK910" s="7" t="s">
        <v>0</v>
      </c>
      <c r="BL910" s="12">
        <v>307101.88</v>
      </c>
      <c r="BM910" s="7" t="s">
        <v>928</v>
      </c>
      <c r="BN910" s="12"/>
      <c r="BO910" s="13">
        <v>44047</v>
      </c>
      <c r="BP910" s="13">
        <v>48399</v>
      </c>
      <c r="BQ910" s="13" t="s">
        <v>1480</v>
      </c>
      <c r="BR910" s="13" t="s">
        <v>1727</v>
      </c>
      <c r="BS910" s="13" t="s">
        <v>1667</v>
      </c>
      <c r="BT910" s="13" t="s">
        <v>1667</v>
      </c>
      <c r="BU910" s="12">
        <v>0</v>
      </c>
      <c r="BV910" s="12">
        <v>0</v>
      </c>
      <c r="BW910" s="12">
        <v>0</v>
      </c>
    </row>
    <row r="911" spans="1:75" s="3" customFormat="1" ht="18.2" customHeight="1" x14ac:dyDescent="0.15">
      <c r="A911" s="14">
        <v>908</v>
      </c>
      <c r="B911" s="15" t="s">
        <v>37</v>
      </c>
      <c r="C911" s="15" t="s">
        <v>34</v>
      </c>
      <c r="D911" s="16">
        <v>45385</v>
      </c>
      <c r="E911" s="2" t="s">
        <v>1591</v>
      </c>
      <c r="F911" s="17">
        <v>0</v>
      </c>
      <c r="G911" s="17">
        <v>0</v>
      </c>
      <c r="H911" s="18">
        <v>327552.55</v>
      </c>
      <c r="I911" s="18">
        <v>0</v>
      </c>
      <c r="J911" s="18">
        <v>0</v>
      </c>
      <c r="K911" s="18">
        <v>327552.55</v>
      </c>
      <c r="L911" s="18">
        <v>1305.1300000000001</v>
      </c>
      <c r="M911" s="18">
        <v>0</v>
      </c>
      <c r="N911" s="18">
        <v>0</v>
      </c>
      <c r="O911" s="18">
        <v>1305.1300000000001</v>
      </c>
      <c r="P911" s="18">
        <v>0</v>
      </c>
      <c r="Q911" s="18">
        <v>0</v>
      </c>
      <c r="R911" s="18">
        <v>326247.42</v>
      </c>
      <c r="S911" s="18">
        <v>0</v>
      </c>
      <c r="T911" s="18">
        <v>2729.6</v>
      </c>
      <c r="U911" s="18">
        <v>0</v>
      </c>
      <c r="V911" s="18">
        <v>0</v>
      </c>
      <c r="W911" s="18">
        <v>2729.6</v>
      </c>
      <c r="X911" s="18">
        <v>0</v>
      </c>
      <c r="Y911" s="18">
        <v>0</v>
      </c>
      <c r="Z911" s="18">
        <v>0</v>
      </c>
      <c r="AA911" s="18">
        <v>0</v>
      </c>
      <c r="AB911" s="18">
        <v>0</v>
      </c>
      <c r="AC911" s="18">
        <v>0</v>
      </c>
      <c r="AD911" s="18">
        <v>0</v>
      </c>
      <c r="AE911" s="18">
        <v>0</v>
      </c>
      <c r="AF911" s="18">
        <v>0</v>
      </c>
      <c r="AG911" s="18">
        <v>0</v>
      </c>
      <c r="AH911" s="18">
        <v>195.78</v>
      </c>
      <c r="AI911" s="18">
        <v>0</v>
      </c>
      <c r="AJ911" s="18">
        <v>0</v>
      </c>
      <c r="AK911" s="18">
        <v>0</v>
      </c>
      <c r="AL911" s="18">
        <v>0</v>
      </c>
      <c r="AM911" s="18">
        <v>0</v>
      </c>
      <c r="AN911" s="18">
        <v>0</v>
      </c>
      <c r="AO911" s="18">
        <v>0</v>
      </c>
      <c r="AP911" s="18">
        <v>573.97</v>
      </c>
      <c r="AQ911" s="18">
        <v>0</v>
      </c>
      <c r="AR911" s="18">
        <v>554.48</v>
      </c>
      <c r="AS911" s="18">
        <v>0</v>
      </c>
      <c r="AT911" s="1">
        <f t="shared" si="14"/>
        <v>4250</v>
      </c>
      <c r="AU911" s="18">
        <v>0</v>
      </c>
      <c r="AV911" s="18">
        <v>0</v>
      </c>
      <c r="AW911" s="19">
        <v>135</v>
      </c>
      <c r="AX911" s="19">
        <v>184</v>
      </c>
      <c r="AY911" s="18">
        <v>368000</v>
      </c>
      <c r="AZ911" s="18">
        <v>368000</v>
      </c>
      <c r="BA911" s="20">
        <v>89.99</v>
      </c>
      <c r="BB911" s="20">
        <v>79.7799057766304</v>
      </c>
      <c r="BC911" s="20">
        <v>10</v>
      </c>
      <c r="BD911" s="20"/>
      <c r="BE911" s="2" t="s">
        <v>1521</v>
      </c>
      <c r="BF911" s="14"/>
      <c r="BG911" s="2" t="s">
        <v>644</v>
      </c>
      <c r="BH911" s="2" t="s">
        <v>671</v>
      </c>
      <c r="BI911" s="2" t="s">
        <v>673</v>
      </c>
      <c r="BJ911" s="2" t="s">
        <v>3</v>
      </c>
      <c r="BK911" s="15" t="s">
        <v>0</v>
      </c>
      <c r="BL911" s="20">
        <v>326247.42</v>
      </c>
      <c r="BM911" s="15" t="s">
        <v>928</v>
      </c>
      <c r="BN911" s="20"/>
      <c r="BO911" s="21">
        <v>43901</v>
      </c>
      <c r="BP911" s="21">
        <v>49501</v>
      </c>
      <c r="BQ911" s="13" t="s">
        <v>1420</v>
      </c>
      <c r="BR911" s="13" t="s">
        <v>1725</v>
      </c>
      <c r="BS911" s="13" t="s">
        <v>1667</v>
      </c>
      <c r="BT911" s="13" t="s">
        <v>1667</v>
      </c>
      <c r="BU911" s="20">
        <v>0</v>
      </c>
      <c r="BV911" s="20">
        <v>0</v>
      </c>
      <c r="BW911" s="20">
        <v>0</v>
      </c>
    </row>
    <row r="912" spans="1:75" s="3" customFormat="1" ht="18.2" customHeight="1" x14ac:dyDescent="0.15">
      <c r="A912" s="6">
        <v>909</v>
      </c>
      <c r="B912" s="7" t="s">
        <v>52</v>
      </c>
      <c r="C912" s="7" t="s">
        <v>34</v>
      </c>
      <c r="D912" s="8">
        <v>45385</v>
      </c>
      <c r="E912" s="9" t="s">
        <v>1317</v>
      </c>
      <c r="F912" s="10">
        <v>0</v>
      </c>
      <c r="G912" s="10">
        <v>0</v>
      </c>
      <c r="H912" s="1">
        <v>225850.89</v>
      </c>
      <c r="I912" s="1">
        <v>0</v>
      </c>
      <c r="J912" s="1">
        <v>0</v>
      </c>
      <c r="K912" s="1">
        <v>225850.89</v>
      </c>
      <c r="L912" s="1">
        <v>2009.36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225850.89</v>
      </c>
      <c r="S912" s="1">
        <v>0</v>
      </c>
      <c r="T912" s="1">
        <v>1763.52</v>
      </c>
      <c r="U912" s="1">
        <v>0</v>
      </c>
      <c r="V912" s="1">
        <v>0</v>
      </c>
      <c r="W912" s="1">
        <v>0</v>
      </c>
      <c r="X912" s="1">
        <v>0</v>
      </c>
      <c r="Y912" s="1">
        <v>0</v>
      </c>
      <c r="Z912" s="1">
        <v>1763.52</v>
      </c>
      <c r="AA912" s="1">
        <v>0</v>
      </c>
      <c r="AB912" s="1">
        <v>0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0.1</v>
      </c>
      <c r="AI912" s="1">
        <v>0</v>
      </c>
      <c r="AJ912" s="1">
        <v>0</v>
      </c>
      <c r="AK912" s="1">
        <v>0</v>
      </c>
      <c r="AL912" s="1">
        <v>0</v>
      </c>
      <c r="AM912" s="1">
        <v>0</v>
      </c>
      <c r="AN912" s="1">
        <v>0</v>
      </c>
      <c r="AO912" s="1">
        <v>0</v>
      </c>
      <c r="AP912" s="1">
        <v>0</v>
      </c>
      <c r="AQ912" s="1">
        <v>0</v>
      </c>
      <c r="AR912" s="1">
        <v>0.1</v>
      </c>
      <c r="AS912" s="1">
        <v>0</v>
      </c>
      <c r="AT912" s="1">
        <f t="shared" si="14"/>
        <v>0</v>
      </c>
      <c r="AU912" s="1">
        <v>2009.36</v>
      </c>
      <c r="AV912" s="1">
        <v>1763.52</v>
      </c>
      <c r="AW912" s="11">
        <v>80</v>
      </c>
      <c r="AX912" s="11">
        <v>183</v>
      </c>
      <c r="AY912" s="1">
        <v>355400</v>
      </c>
      <c r="AZ912" s="1">
        <v>355399.99</v>
      </c>
      <c r="BA912" s="12">
        <v>90</v>
      </c>
      <c r="BB912" s="12">
        <v>57.193530309328402</v>
      </c>
      <c r="BC912" s="12">
        <v>9.3699999999999992</v>
      </c>
      <c r="BD912" s="12"/>
      <c r="BE912" s="9" t="s">
        <v>1521</v>
      </c>
      <c r="BF912" s="6"/>
      <c r="BG912" s="9" t="s">
        <v>567</v>
      </c>
      <c r="BH912" s="9" t="s">
        <v>568</v>
      </c>
      <c r="BI912" s="9" t="s">
        <v>719</v>
      </c>
      <c r="BJ912" s="9" t="s">
        <v>3</v>
      </c>
      <c r="BK912" s="7" t="s">
        <v>0</v>
      </c>
      <c r="BL912" s="12">
        <v>225850.89</v>
      </c>
      <c r="BM912" s="7" t="s">
        <v>928</v>
      </c>
      <c r="BN912" s="12"/>
      <c r="BO912" s="13">
        <v>42256</v>
      </c>
      <c r="BP912" s="13">
        <v>47826</v>
      </c>
      <c r="BQ912" s="13" t="s">
        <v>1432</v>
      </c>
      <c r="BR912" s="13" t="s">
        <v>1723</v>
      </c>
      <c r="BS912" s="13" t="s">
        <v>1667</v>
      </c>
      <c r="BT912" s="13" t="s">
        <v>1667</v>
      </c>
      <c r="BU912" s="12">
        <v>188.97</v>
      </c>
      <c r="BV912" s="12">
        <v>0</v>
      </c>
      <c r="BW912" s="12">
        <v>0</v>
      </c>
    </row>
    <row r="913" spans="1:75" s="3" customFormat="1" ht="18.2" customHeight="1" x14ac:dyDescent="0.15">
      <c r="A913" s="14">
        <v>910</v>
      </c>
      <c r="B913" s="15" t="s">
        <v>52</v>
      </c>
      <c r="C913" s="15" t="s">
        <v>34</v>
      </c>
      <c r="D913" s="16">
        <v>45385</v>
      </c>
      <c r="E913" s="2" t="s">
        <v>1318</v>
      </c>
      <c r="F913" s="17">
        <v>0</v>
      </c>
      <c r="G913" s="17">
        <v>0</v>
      </c>
      <c r="H913" s="18">
        <v>306365.53000000003</v>
      </c>
      <c r="I913" s="18">
        <v>0</v>
      </c>
      <c r="J913" s="18">
        <v>0</v>
      </c>
      <c r="K913" s="18">
        <v>306365.53000000003</v>
      </c>
      <c r="L913" s="18">
        <v>2725.72</v>
      </c>
      <c r="M913" s="18">
        <v>0</v>
      </c>
      <c r="N913" s="18">
        <v>0</v>
      </c>
      <c r="O913" s="18">
        <v>2725.72</v>
      </c>
      <c r="P913" s="18">
        <v>0</v>
      </c>
      <c r="Q913" s="18">
        <v>0</v>
      </c>
      <c r="R913" s="18">
        <v>303639.81</v>
      </c>
      <c r="S913" s="18">
        <v>0</v>
      </c>
      <c r="T913" s="18">
        <v>2392.1999999999998</v>
      </c>
      <c r="U913" s="18">
        <v>0</v>
      </c>
      <c r="V913" s="18">
        <v>0</v>
      </c>
      <c r="W913" s="18">
        <v>2392.1999999999998</v>
      </c>
      <c r="X913" s="18">
        <v>0</v>
      </c>
      <c r="Y913" s="18">
        <v>0</v>
      </c>
      <c r="Z913" s="18">
        <v>0</v>
      </c>
      <c r="AA913" s="18">
        <v>0</v>
      </c>
      <c r="AB913" s="18">
        <v>0</v>
      </c>
      <c r="AC913" s="18">
        <v>0</v>
      </c>
      <c r="AD913" s="18">
        <v>0</v>
      </c>
      <c r="AE913" s="18">
        <v>0</v>
      </c>
      <c r="AF913" s="18">
        <v>0</v>
      </c>
      <c r="AG913" s="18">
        <v>0</v>
      </c>
      <c r="AH913" s="18">
        <v>256.48</v>
      </c>
      <c r="AI913" s="18">
        <v>0</v>
      </c>
      <c r="AJ913" s="18">
        <v>0</v>
      </c>
      <c r="AK913" s="18">
        <v>0</v>
      </c>
      <c r="AL913" s="18">
        <v>0</v>
      </c>
      <c r="AM913" s="18">
        <v>0</v>
      </c>
      <c r="AN913" s="18">
        <v>0</v>
      </c>
      <c r="AO913" s="18">
        <v>0</v>
      </c>
      <c r="AP913" s="18">
        <v>2497.9</v>
      </c>
      <c r="AQ913" s="18">
        <v>0</v>
      </c>
      <c r="AR913" s="18">
        <v>2148.8000000000002</v>
      </c>
      <c r="AS913" s="18">
        <v>0</v>
      </c>
      <c r="AT913" s="1">
        <f t="shared" si="14"/>
        <v>5723.5</v>
      </c>
      <c r="AU913" s="18">
        <v>0</v>
      </c>
      <c r="AV913" s="18">
        <v>0</v>
      </c>
      <c r="AW913" s="19">
        <v>80</v>
      </c>
      <c r="AX913" s="19">
        <v>183</v>
      </c>
      <c r="AY913" s="18">
        <v>482100</v>
      </c>
      <c r="AZ913" s="18">
        <v>482100.01</v>
      </c>
      <c r="BA913" s="20">
        <v>90</v>
      </c>
      <c r="BB913" s="20">
        <v>56.6844686437571</v>
      </c>
      <c r="BC913" s="20">
        <v>9.3699999999999992</v>
      </c>
      <c r="BD913" s="20"/>
      <c r="BE913" s="2" t="s">
        <v>1521</v>
      </c>
      <c r="BF913" s="14"/>
      <c r="BG913" s="2" t="s">
        <v>561</v>
      </c>
      <c r="BH913" s="2" t="s">
        <v>562</v>
      </c>
      <c r="BI913" s="2" t="s">
        <v>682</v>
      </c>
      <c r="BJ913" s="2" t="s">
        <v>3</v>
      </c>
      <c r="BK913" s="15" t="s">
        <v>0</v>
      </c>
      <c r="BL913" s="20">
        <v>303639.81</v>
      </c>
      <c r="BM913" s="15" t="s">
        <v>928</v>
      </c>
      <c r="BN913" s="20"/>
      <c r="BO913" s="21">
        <v>42261</v>
      </c>
      <c r="BP913" s="21">
        <v>47831</v>
      </c>
      <c r="BQ913" s="13" t="s">
        <v>1432</v>
      </c>
      <c r="BR913" s="13" t="s">
        <v>1723</v>
      </c>
      <c r="BS913" s="13" t="s">
        <v>1667</v>
      </c>
      <c r="BT913" s="13" t="s">
        <v>1667</v>
      </c>
      <c r="BU913" s="20">
        <v>0</v>
      </c>
      <c r="BV913" s="20">
        <v>0</v>
      </c>
      <c r="BW913" s="20">
        <v>0</v>
      </c>
    </row>
    <row r="914" spans="1:75" s="3" customFormat="1" ht="18.2" customHeight="1" x14ac:dyDescent="0.15">
      <c r="A914" s="6">
        <v>911</v>
      </c>
      <c r="B914" s="7" t="s">
        <v>52</v>
      </c>
      <c r="C914" s="7" t="s">
        <v>34</v>
      </c>
      <c r="D914" s="8">
        <v>45385</v>
      </c>
      <c r="E914" s="9" t="s">
        <v>1319</v>
      </c>
      <c r="F914" s="10">
        <v>0</v>
      </c>
      <c r="G914" s="10">
        <v>0</v>
      </c>
      <c r="H914" s="1">
        <v>213879.8</v>
      </c>
      <c r="I914" s="1">
        <v>0</v>
      </c>
      <c r="J914" s="1">
        <v>0</v>
      </c>
      <c r="K914" s="1">
        <v>213879.8</v>
      </c>
      <c r="L914" s="1">
        <v>1883.42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213879.8</v>
      </c>
      <c r="S914" s="1">
        <v>0</v>
      </c>
      <c r="T914" s="1">
        <v>1639.75</v>
      </c>
      <c r="U914" s="1">
        <v>0</v>
      </c>
      <c r="V914" s="1">
        <v>0</v>
      </c>
      <c r="W914" s="1">
        <v>0</v>
      </c>
      <c r="X914" s="1">
        <v>0</v>
      </c>
      <c r="Y914" s="1">
        <v>0</v>
      </c>
      <c r="Z914" s="1">
        <v>1639.75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3.12</v>
      </c>
      <c r="AI914" s="1">
        <v>0</v>
      </c>
      <c r="AJ914" s="1">
        <v>0</v>
      </c>
      <c r="AK914" s="1">
        <v>0</v>
      </c>
      <c r="AL914" s="1">
        <v>0</v>
      </c>
      <c r="AM914" s="1">
        <v>0</v>
      </c>
      <c r="AN914" s="1">
        <v>0</v>
      </c>
      <c r="AO914" s="1">
        <v>0</v>
      </c>
      <c r="AP914" s="1">
        <v>0</v>
      </c>
      <c r="AQ914" s="1">
        <v>0</v>
      </c>
      <c r="AR914" s="1">
        <v>3.12</v>
      </c>
      <c r="AS914" s="1">
        <v>0</v>
      </c>
      <c r="AT914" s="1">
        <f t="shared" si="14"/>
        <v>0</v>
      </c>
      <c r="AU914" s="1">
        <v>1883.42</v>
      </c>
      <c r="AV914" s="1">
        <v>1639.75</v>
      </c>
      <c r="AW914" s="11">
        <v>81</v>
      </c>
      <c r="AX914" s="11">
        <v>184</v>
      </c>
      <c r="AY914" s="1">
        <v>336000</v>
      </c>
      <c r="AZ914" s="1">
        <v>335999.99</v>
      </c>
      <c r="BA914" s="12">
        <v>90</v>
      </c>
      <c r="BB914" s="12">
        <v>57.289233847893897</v>
      </c>
      <c r="BC914" s="12">
        <v>9.1999999999999993</v>
      </c>
      <c r="BD914" s="12"/>
      <c r="BE914" s="9" t="s">
        <v>1523</v>
      </c>
      <c r="BF914" s="6"/>
      <c r="BG914" s="9" t="s">
        <v>641</v>
      </c>
      <c r="BH914" s="9" t="s">
        <v>744</v>
      </c>
      <c r="BI914" s="9" t="s">
        <v>948</v>
      </c>
      <c r="BJ914" s="9" t="s">
        <v>3</v>
      </c>
      <c r="BK914" s="7" t="s">
        <v>0</v>
      </c>
      <c r="BL914" s="12">
        <v>213879.8</v>
      </c>
      <c r="BM914" s="7" t="s">
        <v>928</v>
      </c>
      <c r="BN914" s="12"/>
      <c r="BO914" s="13">
        <v>42261</v>
      </c>
      <c r="BP914" s="13">
        <v>47862</v>
      </c>
      <c r="BQ914" s="13" t="s">
        <v>1432</v>
      </c>
      <c r="BR914" s="13" t="s">
        <v>1723</v>
      </c>
      <c r="BS914" s="13" t="s">
        <v>1667</v>
      </c>
      <c r="BT914" s="13" t="s">
        <v>1667</v>
      </c>
      <c r="BU914" s="12">
        <v>175.63</v>
      </c>
      <c r="BV914" s="12">
        <v>0</v>
      </c>
      <c r="BW914" s="12">
        <v>0</v>
      </c>
    </row>
    <row r="915" spans="1:75" s="3" customFormat="1" ht="18.2" customHeight="1" x14ac:dyDescent="0.15">
      <c r="A915" s="14">
        <v>912</v>
      </c>
      <c r="B915" s="15" t="s">
        <v>52</v>
      </c>
      <c r="C915" s="15" t="s">
        <v>34</v>
      </c>
      <c r="D915" s="16">
        <v>45385</v>
      </c>
      <c r="E915" s="2" t="s">
        <v>1320</v>
      </c>
      <c r="F915" s="17">
        <v>0</v>
      </c>
      <c r="G915" s="17">
        <v>0</v>
      </c>
      <c r="H915" s="18">
        <v>190724.87</v>
      </c>
      <c r="I915" s="18">
        <v>0</v>
      </c>
      <c r="J915" s="18">
        <v>0</v>
      </c>
      <c r="K915" s="18">
        <v>190724.87</v>
      </c>
      <c r="L915" s="18">
        <v>1696.09</v>
      </c>
      <c r="M915" s="18">
        <v>0</v>
      </c>
      <c r="N915" s="18">
        <v>0</v>
      </c>
      <c r="O915" s="18">
        <v>1696.09</v>
      </c>
      <c r="P915" s="18">
        <v>0</v>
      </c>
      <c r="Q915" s="18">
        <v>0</v>
      </c>
      <c r="R915" s="18">
        <v>189028.78</v>
      </c>
      <c r="S915" s="18">
        <v>0</v>
      </c>
      <c r="T915" s="18">
        <v>1284.21</v>
      </c>
      <c r="U915" s="18">
        <v>0</v>
      </c>
      <c r="V915" s="18">
        <v>0</v>
      </c>
      <c r="W915" s="18">
        <v>1284.21</v>
      </c>
      <c r="X915" s="18">
        <v>0</v>
      </c>
      <c r="Y915" s="18">
        <v>0</v>
      </c>
      <c r="Z915" s="18">
        <v>0</v>
      </c>
      <c r="AA915" s="18">
        <v>0</v>
      </c>
      <c r="AB915" s="18">
        <v>0</v>
      </c>
      <c r="AC915" s="18">
        <v>0</v>
      </c>
      <c r="AD915" s="18">
        <v>0</v>
      </c>
      <c r="AE915" s="18">
        <v>0</v>
      </c>
      <c r="AF915" s="18">
        <v>0</v>
      </c>
      <c r="AG915" s="18">
        <v>0</v>
      </c>
      <c r="AH915" s="18">
        <v>188.46</v>
      </c>
      <c r="AI915" s="18">
        <v>0</v>
      </c>
      <c r="AJ915" s="18">
        <v>0</v>
      </c>
      <c r="AK915" s="18">
        <v>0</v>
      </c>
      <c r="AL915" s="18">
        <v>0</v>
      </c>
      <c r="AM915" s="18">
        <v>0</v>
      </c>
      <c r="AN915" s="18">
        <v>0</v>
      </c>
      <c r="AO915" s="18">
        <v>0</v>
      </c>
      <c r="AP915" s="18">
        <v>13.64</v>
      </c>
      <c r="AQ915" s="18">
        <v>0</v>
      </c>
      <c r="AR915" s="18">
        <v>12.4</v>
      </c>
      <c r="AS915" s="18">
        <v>0</v>
      </c>
      <c r="AT915" s="1">
        <f t="shared" si="14"/>
        <v>3170</v>
      </c>
      <c r="AU915" s="18">
        <v>0</v>
      </c>
      <c r="AV915" s="18">
        <v>0</v>
      </c>
      <c r="AW915" s="19">
        <v>83</v>
      </c>
      <c r="AX915" s="19">
        <v>186</v>
      </c>
      <c r="AY915" s="18">
        <v>418000</v>
      </c>
      <c r="AZ915" s="18">
        <v>304924.05</v>
      </c>
      <c r="BA915" s="20">
        <v>59.81</v>
      </c>
      <c r="BB915" s="20">
        <v>37.0774667718076</v>
      </c>
      <c r="BC915" s="20">
        <v>8.08</v>
      </c>
      <c r="BD915" s="20"/>
      <c r="BE915" s="2" t="s">
        <v>1521</v>
      </c>
      <c r="BF915" s="14"/>
      <c r="BG915" s="2" t="s">
        <v>641</v>
      </c>
      <c r="BH915" s="2" t="s">
        <v>642</v>
      </c>
      <c r="BI915" s="2" t="s">
        <v>949</v>
      </c>
      <c r="BJ915" s="2" t="s">
        <v>3</v>
      </c>
      <c r="BK915" s="15" t="s">
        <v>0</v>
      </c>
      <c r="BL915" s="20">
        <v>189028.78</v>
      </c>
      <c r="BM915" s="15" t="s">
        <v>928</v>
      </c>
      <c r="BN915" s="20"/>
      <c r="BO915" s="21">
        <v>42261</v>
      </c>
      <c r="BP915" s="21">
        <v>47921</v>
      </c>
      <c r="BQ915" s="13" t="s">
        <v>1432</v>
      </c>
      <c r="BR915" s="13" t="s">
        <v>1723</v>
      </c>
      <c r="BS915" s="13" t="s">
        <v>1667</v>
      </c>
      <c r="BT915" s="13" t="s">
        <v>1667</v>
      </c>
      <c r="BU915" s="20">
        <v>0</v>
      </c>
      <c r="BV915" s="20">
        <v>0</v>
      </c>
      <c r="BW915" s="20">
        <v>0</v>
      </c>
    </row>
    <row r="916" spans="1:75" s="3" customFormat="1" ht="18.2" customHeight="1" x14ac:dyDescent="0.15">
      <c r="A916" s="6">
        <v>913</v>
      </c>
      <c r="B916" s="7" t="s">
        <v>52</v>
      </c>
      <c r="C916" s="7" t="s">
        <v>34</v>
      </c>
      <c r="D916" s="8">
        <v>45385</v>
      </c>
      <c r="E916" s="9" t="s">
        <v>1321</v>
      </c>
      <c r="F916" s="10">
        <v>0</v>
      </c>
      <c r="G916" s="10">
        <v>0</v>
      </c>
      <c r="H916" s="1">
        <v>423585.64</v>
      </c>
      <c r="I916" s="1">
        <v>3623.74</v>
      </c>
      <c r="J916" s="1">
        <v>0</v>
      </c>
      <c r="K916" s="1">
        <v>427209.38</v>
      </c>
      <c r="L916" s="1">
        <v>3650.65</v>
      </c>
      <c r="M916" s="1">
        <v>0</v>
      </c>
      <c r="N916" s="1">
        <v>3623.74</v>
      </c>
      <c r="O916" s="1">
        <v>3650.65</v>
      </c>
      <c r="P916" s="1">
        <v>0</v>
      </c>
      <c r="Q916" s="1">
        <v>0</v>
      </c>
      <c r="R916" s="1">
        <v>419934.99</v>
      </c>
      <c r="S916" s="1">
        <v>3172.03</v>
      </c>
      <c r="T916" s="1">
        <v>3145.12</v>
      </c>
      <c r="U916" s="1">
        <v>0</v>
      </c>
      <c r="V916" s="1">
        <v>3172.03</v>
      </c>
      <c r="W916" s="1">
        <v>3145.12</v>
      </c>
      <c r="X916" s="1">
        <v>0</v>
      </c>
      <c r="Y916" s="1">
        <v>0</v>
      </c>
      <c r="Z916" s="1">
        <v>0</v>
      </c>
      <c r="AA916" s="1">
        <v>0</v>
      </c>
      <c r="AB916" s="1">
        <v>0</v>
      </c>
      <c r="AC916" s="1">
        <v>0</v>
      </c>
      <c r="AD916" s="1">
        <v>0</v>
      </c>
      <c r="AE916" s="1">
        <v>0</v>
      </c>
      <c r="AF916" s="1">
        <v>0</v>
      </c>
      <c r="AG916" s="1">
        <v>0</v>
      </c>
      <c r="AH916" s="1">
        <v>352.5</v>
      </c>
      <c r="AI916" s="1">
        <v>0</v>
      </c>
      <c r="AJ916" s="1">
        <v>0</v>
      </c>
      <c r="AK916" s="1">
        <v>0</v>
      </c>
      <c r="AL916" s="1">
        <v>350</v>
      </c>
      <c r="AM916" s="1">
        <v>0</v>
      </c>
      <c r="AN916" s="1">
        <v>0</v>
      </c>
      <c r="AO916" s="1">
        <v>352.5</v>
      </c>
      <c r="AP916" s="1">
        <v>53.46</v>
      </c>
      <c r="AQ916" s="1">
        <v>0</v>
      </c>
      <c r="AR916" s="1">
        <v>0</v>
      </c>
      <c r="AS916" s="1">
        <v>0</v>
      </c>
      <c r="AT916" s="1">
        <f t="shared" si="14"/>
        <v>14700</v>
      </c>
      <c r="AU916" s="1">
        <v>0</v>
      </c>
      <c r="AV916" s="1">
        <v>0</v>
      </c>
      <c r="AW916" s="11">
        <v>83</v>
      </c>
      <c r="AX916" s="11">
        <v>186</v>
      </c>
      <c r="AY916" s="1">
        <v>662600</v>
      </c>
      <c r="AZ916" s="1">
        <v>662600.02</v>
      </c>
      <c r="BA916" s="12">
        <v>84.41</v>
      </c>
      <c r="BB916" s="12">
        <v>53.496395164461397</v>
      </c>
      <c r="BC916" s="12">
        <v>8.91</v>
      </c>
      <c r="BD916" s="12"/>
      <c r="BE916" s="9" t="s">
        <v>1523</v>
      </c>
      <c r="BF916" s="6"/>
      <c r="BG916" s="9" t="s">
        <v>641</v>
      </c>
      <c r="BH916" s="9" t="s">
        <v>642</v>
      </c>
      <c r="BI916" s="9" t="s">
        <v>823</v>
      </c>
      <c r="BJ916" s="9" t="s">
        <v>3</v>
      </c>
      <c r="BK916" s="7" t="s">
        <v>0</v>
      </c>
      <c r="BL916" s="12">
        <v>419934.99</v>
      </c>
      <c r="BM916" s="7" t="s">
        <v>928</v>
      </c>
      <c r="BN916" s="12"/>
      <c r="BO916" s="13">
        <v>42261</v>
      </c>
      <c r="BP916" s="13">
        <v>47921</v>
      </c>
      <c r="BQ916" s="13" t="s">
        <v>1432</v>
      </c>
      <c r="BR916" s="13" t="s">
        <v>1723</v>
      </c>
      <c r="BS916" s="13" t="s">
        <v>1667</v>
      </c>
      <c r="BT916" s="13" t="s">
        <v>1667</v>
      </c>
      <c r="BU916" s="12">
        <v>0</v>
      </c>
      <c r="BV916" s="12">
        <v>0</v>
      </c>
      <c r="BW916" s="12">
        <v>0</v>
      </c>
    </row>
    <row r="917" spans="1:75" s="3" customFormat="1" ht="18.2" customHeight="1" x14ac:dyDescent="0.15">
      <c r="A917" s="14">
        <v>914</v>
      </c>
      <c r="B917" s="15" t="s">
        <v>37</v>
      </c>
      <c r="C917" s="15" t="s">
        <v>34</v>
      </c>
      <c r="D917" s="16">
        <v>45385</v>
      </c>
      <c r="E917" s="2" t="s">
        <v>1322</v>
      </c>
      <c r="F917" s="17">
        <v>0</v>
      </c>
      <c r="G917" s="17">
        <v>0</v>
      </c>
      <c r="H917" s="18">
        <v>53368.57</v>
      </c>
      <c r="I917" s="18">
        <v>0</v>
      </c>
      <c r="J917" s="18">
        <v>0</v>
      </c>
      <c r="K917" s="18">
        <v>53368.57</v>
      </c>
      <c r="L917" s="18">
        <v>2945.2</v>
      </c>
      <c r="M917" s="18">
        <v>0</v>
      </c>
      <c r="N917" s="18">
        <v>0</v>
      </c>
      <c r="O917" s="18">
        <v>2945.2</v>
      </c>
      <c r="P917" s="18">
        <v>0</v>
      </c>
      <c r="Q917" s="18">
        <v>0</v>
      </c>
      <c r="R917" s="18">
        <v>50423.37</v>
      </c>
      <c r="S917" s="18">
        <v>0</v>
      </c>
      <c r="T917" s="18">
        <v>422.5</v>
      </c>
      <c r="U917" s="18">
        <v>0</v>
      </c>
      <c r="V917" s="18">
        <v>0</v>
      </c>
      <c r="W917" s="18">
        <v>422.5</v>
      </c>
      <c r="X917" s="18">
        <v>0</v>
      </c>
      <c r="Y917" s="18">
        <v>0</v>
      </c>
      <c r="Z917" s="18">
        <v>0</v>
      </c>
      <c r="AA917" s="18">
        <v>0</v>
      </c>
      <c r="AB917" s="18">
        <v>0</v>
      </c>
      <c r="AC917" s="18">
        <v>0</v>
      </c>
      <c r="AD917" s="18">
        <v>0</v>
      </c>
      <c r="AE917" s="18">
        <v>0</v>
      </c>
      <c r="AF917" s="18">
        <v>0</v>
      </c>
      <c r="AG917" s="18">
        <v>0</v>
      </c>
      <c r="AH917" s="18">
        <v>151.4</v>
      </c>
      <c r="AI917" s="18">
        <v>0</v>
      </c>
      <c r="AJ917" s="18">
        <v>0</v>
      </c>
      <c r="AK917" s="18">
        <v>0</v>
      </c>
      <c r="AL917" s="18">
        <v>0</v>
      </c>
      <c r="AM917" s="18">
        <v>0</v>
      </c>
      <c r="AN917" s="18">
        <v>0</v>
      </c>
      <c r="AO917" s="18">
        <v>0</v>
      </c>
      <c r="AP917" s="18">
        <v>94.2</v>
      </c>
      <c r="AQ917" s="18">
        <v>0</v>
      </c>
      <c r="AR917" s="18">
        <v>93.3</v>
      </c>
      <c r="AS917" s="18">
        <v>0</v>
      </c>
      <c r="AT917" s="1">
        <f t="shared" si="14"/>
        <v>3520</v>
      </c>
      <c r="AU917" s="18">
        <v>0</v>
      </c>
      <c r="AV917" s="18">
        <v>0</v>
      </c>
      <c r="AW917" s="19">
        <v>16</v>
      </c>
      <c r="AX917" s="19">
        <v>120</v>
      </c>
      <c r="AY917" s="18">
        <v>371800</v>
      </c>
      <c r="AZ917" s="18">
        <v>260259.99</v>
      </c>
      <c r="BA917" s="20">
        <v>90</v>
      </c>
      <c r="BB917" s="20">
        <v>17.436807324859998</v>
      </c>
      <c r="BC917" s="20">
        <v>9.5</v>
      </c>
      <c r="BD917" s="20"/>
      <c r="BE917" s="2" t="s">
        <v>1523</v>
      </c>
      <c r="BF917" s="14"/>
      <c r="BG917" s="2" t="s">
        <v>543</v>
      </c>
      <c r="BH917" s="2" t="s">
        <v>584</v>
      </c>
      <c r="BI917" s="2" t="s">
        <v>585</v>
      </c>
      <c r="BJ917" s="2" t="s">
        <v>3</v>
      </c>
      <c r="BK917" s="15" t="s">
        <v>0</v>
      </c>
      <c r="BL917" s="20">
        <v>50423.37</v>
      </c>
      <c r="BM917" s="15" t="s">
        <v>928</v>
      </c>
      <c r="BN917" s="20"/>
      <c r="BO917" s="21">
        <v>42243</v>
      </c>
      <c r="BP917" s="21">
        <v>45896</v>
      </c>
      <c r="BQ917" s="13" t="s">
        <v>1432</v>
      </c>
      <c r="BR917" s="13" t="s">
        <v>1723</v>
      </c>
      <c r="BS917" s="13" t="s">
        <v>1667</v>
      </c>
      <c r="BT917" s="13" t="s">
        <v>1667</v>
      </c>
      <c r="BU917" s="20">
        <v>0</v>
      </c>
      <c r="BV917" s="20">
        <v>0</v>
      </c>
      <c r="BW917" s="20">
        <v>0</v>
      </c>
    </row>
    <row r="918" spans="1:75" s="3" customFormat="1" ht="18.2" customHeight="1" x14ac:dyDescent="0.15">
      <c r="A918" s="6">
        <v>915</v>
      </c>
      <c r="B918" s="7" t="s">
        <v>609</v>
      </c>
      <c r="C918" s="7" t="s">
        <v>34</v>
      </c>
      <c r="D918" s="8">
        <v>45385</v>
      </c>
      <c r="E918" s="9" t="s">
        <v>1592</v>
      </c>
      <c r="F918" s="10">
        <v>0</v>
      </c>
      <c r="G918" s="10">
        <v>0</v>
      </c>
      <c r="H918" s="1">
        <v>326488.65999999997</v>
      </c>
      <c r="I918" s="1">
        <v>0</v>
      </c>
      <c r="J918" s="1">
        <v>0</v>
      </c>
      <c r="K918" s="1">
        <v>326488.65999999997</v>
      </c>
      <c r="L918" s="1">
        <v>1384.66</v>
      </c>
      <c r="M918" s="1">
        <v>0</v>
      </c>
      <c r="N918" s="1">
        <v>0</v>
      </c>
      <c r="O918" s="1">
        <v>1384.66</v>
      </c>
      <c r="P918" s="1">
        <v>0</v>
      </c>
      <c r="Q918" s="1">
        <v>0</v>
      </c>
      <c r="R918" s="1">
        <v>325104</v>
      </c>
      <c r="S918" s="1">
        <v>0</v>
      </c>
      <c r="T918" s="1">
        <v>2462.27</v>
      </c>
      <c r="U918" s="1">
        <v>0</v>
      </c>
      <c r="V918" s="1">
        <v>0</v>
      </c>
      <c r="W918" s="1">
        <v>2462.27</v>
      </c>
      <c r="X918" s="1">
        <v>0</v>
      </c>
      <c r="Y918" s="1">
        <v>0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196.84</v>
      </c>
      <c r="AI918" s="1">
        <v>0</v>
      </c>
      <c r="AJ918" s="1">
        <v>0</v>
      </c>
      <c r="AK918" s="1">
        <v>0</v>
      </c>
      <c r="AL918" s="1">
        <v>0</v>
      </c>
      <c r="AM918" s="1">
        <v>0</v>
      </c>
      <c r="AN918" s="1">
        <v>0</v>
      </c>
      <c r="AO918" s="1">
        <v>0</v>
      </c>
      <c r="AP918" s="1">
        <v>0</v>
      </c>
      <c r="AQ918" s="1">
        <v>0</v>
      </c>
      <c r="AR918" s="1">
        <v>0</v>
      </c>
      <c r="AS918" s="1">
        <v>0</v>
      </c>
      <c r="AT918" s="1">
        <f t="shared" si="14"/>
        <v>4043.7700000000004</v>
      </c>
      <c r="AU918" s="1">
        <v>0</v>
      </c>
      <c r="AV918" s="1">
        <v>0</v>
      </c>
      <c r="AW918" s="11">
        <v>135</v>
      </c>
      <c r="AX918" s="11">
        <v>184</v>
      </c>
      <c r="AY918" s="1">
        <v>370000</v>
      </c>
      <c r="AZ918" s="1">
        <v>370000</v>
      </c>
      <c r="BA918" s="12">
        <v>86.96</v>
      </c>
      <c r="BB918" s="12">
        <v>76.408226594594595</v>
      </c>
      <c r="BC918" s="12">
        <v>9.0500000000000007</v>
      </c>
      <c r="BD918" s="12"/>
      <c r="BE918" s="9" t="s">
        <v>1523</v>
      </c>
      <c r="BF918" s="6"/>
      <c r="BG918" s="9" t="s">
        <v>555</v>
      </c>
      <c r="BH918" s="9" t="s">
        <v>869</v>
      </c>
      <c r="BI918" s="9" t="s">
        <v>870</v>
      </c>
      <c r="BJ918" s="9" t="s">
        <v>3</v>
      </c>
      <c r="BK918" s="7" t="s">
        <v>0</v>
      </c>
      <c r="BL918" s="12">
        <v>325104</v>
      </c>
      <c r="BM918" s="7" t="s">
        <v>928</v>
      </c>
      <c r="BN918" s="12"/>
      <c r="BO918" s="13">
        <v>43914</v>
      </c>
      <c r="BP918" s="13">
        <v>49514</v>
      </c>
      <c r="BQ918" s="13" t="s">
        <v>1432</v>
      </c>
      <c r="BR918" s="13" t="s">
        <v>1723</v>
      </c>
      <c r="BS918" s="13" t="s">
        <v>1667</v>
      </c>
      <c r="BT918" s="13" t="s">
        <v>1667</v>
      </c>
      <c r="BU918" s="12">
        <v>0</v>
      </c>
      <c r="BV918" s="12">
        <v>0</v>
      </c>
      <c r="BW918" s="12">
        <v>0</v>
      </c>
    </row>
    <row r="919" spans="1:75" s="3" customFormat="1" ht="18.2" customHeight="1" x14ac:dyDescent="0.15">
      <c r="A919" s="14">
        <v>916</v>
      </c>
      <c r="B919" s="15" t="s">
        <v>609</v>
      </c>
      <c r="C919" s="15" t="s">
        <v>34</v>
      </c>
      <c r="D919" s="16">
        <v>45385</v>
      </c>
      <c r="E919" s="2" t="s">
        <v>1595</v>
      </c>
      <c r="F919" s="17">
        <v>0</v>
      </c>
      <c r="G919" s="17">
        <v>0</v>
      </c>
      <c r="H919" s="18">
        <v>157186.10999999999</v>
      </c>
      <c r="I919" s="18">
        <v>0</v>
      </c>
      <c r="J919" s="18">
        <v>0</v>
      </c>
      <c r="K919" s="18">
        <v>157186.10999999999</v>
      </c>
      <c r="L919" s="18">
        <v>1459.22</v>
      </c>
      <c r="M919" s="18">
        <v>0</v>
      </c>
      <c r="N919" s="18">
        <v>0</v>
      </c>
      <c r="O919" s="18">
        <v>1459.22</v>
      </c>
      <c r="P919" s="18">
        <v>0</v>
      </c>
      <c r="Q919" s="18">
        <v>0</v>
      </c>
      <c r="R919" s="18">
        <v>155726.89000000001</v>
      </c>
      <c r="S919" s="18">
        <v>0</v>
      </c>
      <c r="T919" s="18">
        <v>1257.49</v>
      </c>
      <c r="U919" s="18">
        <v>0</v>
      </c>
      <c r="V919" s="18">
        <v>0</v>
      </c>
      <c r="W919" s="18">
        <v>1257.49</v>
      </c>
      <c r="X919" s="18">
        <v>0</v>
      </c>
      <c r="Y919" s="18">
        <v>0</v>
      </c>
      <c r="Z919" s="18">
        <v>0</v>
      </c>
      <c r="AA919" s="18">
        <v>0</v>
      </c>
      <c r="AB919" s="18">
        <v>0</v>
      </c>
      <c r="AC919" s="18">
        <v>0</v>
      </c>
      <c r="AD919" s="18">
        <v>0</v>
      </c>
      <c r="AE919" s="18">
        <v>0</v>
      </c>
      <c r="AF919" s="18">
        <v>0</v>
      </c>
      <c r="AG919" s="18">
        <v>0</v>
      </c>
      <c r="AH919" s="18">
        <v>107.24</v>
      </c>
      <c r="AI919" s="18">
        <v>0</v>
      </c>
      <c r="AJ919" s="18">
        <v>0</v>
      </c>
      <c r="AK919" s="18">
        <v>0</v>
      </c>
      <c r="AL919" s="18">
        <v>0</v>
      </c>
      <c r="AM919" s="18">
        <v>0</v>
      </c>
      <c r="AN919" s="18">
        <v>0</v>
      </c>
      <c r="AO919" s="18">
        <v>0</v>
      </c>
      <c r="AP919" s="18">
        <v>61.55</v>
      </c>
      <c r="AQ919" s="18">
        <v>0</v>
      </c>
      <c r="AR919" s="18">
        <v>60.5</v>
      </c>
      <c r="AS919" s="18">
        <v>0</v>
      </c>
      <c r="AT919" s="1">
        <f t="shared" si="14"/>
        <v>2825</v>
      </c>
      <c r="AU919" s="18">
        <v>0</v>
      </c>
      <c r="AV919" s="18">
        <v>0</v>
      </c>
      <c r="AW919" s="19">
        <v>77</v>
      </c>
      <c r="AX919" s="19">
        <v>125</v>
      </c>
      <c r="AY919" s="18">
        <v>201578.16</v>
      </c>
      <c r="AZ919" s="18">
        <v>201578.16</v>
      </c>
      <c r="BA919" s="20">
        <v>90</v>
      </c>
      <c r="BB919" s="20">
        <v>69.528465286120294</v>
      </c>
      <c r="BC919" s="20">
        <v>9.6</v>
      </c>
      <c r="BD919" s="20"/>
      <c r="BE919" s="2" t="s">
        <v>1523</v>
      </c>
      <c r="BF919" s="14"/>
      <c r="BG919" s="2" t="s">
        <v>543</v>
      </c>
      <c r="BH919" s="2" t="s">
        <v>564</v>
      </c>
      <c r="BI919" s="2" t="s">
        <v>610</v>
      </c>
      <c r="BJ919" s="2" t="s">
        <v>3</v>
      </c>
      <c r="BK919" s="15" t="s">
        <v>0</v>
      </c>
      <c r="BL919" s="20">
        <v>155726.89000000001</v>
      </c>
      <c r="BM919" s="15" t="s">
        <v>928</v>
      </c>
      <c r="BN919" s="20"/>
      <c r="BO919" s="21">
        <v>43944</v>
      </c>
      <c r="BP919" s="21">
        <v>47749</v>
      </c>
      <c r="BQ919" s="13" t="s">
        <v>1432</v>
      </c>
      <c r="BR919" s="13" t="s">
        <v>1723</v>
      </c>
      <c r="BS919" s="13" t="s">
        <v>1667</v>
      </c>
      <c r="BT919" s="13" t="s">
        <v>1667</v>
      </c>
      <c r="BU919" s="20">
        <v>0</v>
      </c>
      <c r="BV919" s="20">
        <v>0</v>
      </c>
      <c r="BW919" s="20">
        <v>0</v>
      </c>
    </row>
    <row r="920" spans="1:75" s="3" customFormat="1" ht="18.2" customHeight="1" x14ac:dyDescent="0.15">
      <c r="A920" s="6">
        <v>917</v>
      </c>
      <c r="B920" s="7" t="s">
        <v>609</v>
      </c>
      <c r="C920" s="7" t="s">
        <v>34</v>
      </c>
      <c r="D920" s="8">
        <v>45385</v>
      </c>
      <c r="E920" s="9" t="s">
        <v>1637</v>
      </c>
      <c r="F920" s="10">
        <v>0</v>
      </c>
      <c r="G920" s="10">
        <v>0</v>
      </c>
      <c r="H920" s="1">
        <v>253084.07</v>
      </c>
      <c r="I920" s="1">
        <v>0</v>
      </c>
      <c r="J920" s="1">
        <v>0</v>
      </c>
      <c r="K920" s="1">
        <v>253084.07</v>
      </c>
      <c r="L920" s="1">
        <v>2169.87</v>
      </c>
      <c r="M920" s="1">
        <v>0</v>
      </c>
      <c r="N920" s="1">
        <v>0</v>
      </c>
      <c r="O920" s="1">
        <v>2169.87</v>
      </c>
      <c r="P920" s="1">
        <v>0</v>
      </c>
      <c r="Q920" s="1">
        <v>0</v>
      </c>
      <c r="R920" s="1">
        <v>250914.2</v>
      </c>
      <c r="S920" s="1">
        <v>0</v>
      </c>
      <c r="T920" s="1">
        <v>2092.16</v>
      </c>
      <c r="U920" s="1">
        <v>0</v>
      </c>
      <c r="V920" s="1">
        <v>0</v>
      </c>
      <c r="W920" s="1">
        <v>2092.16</v>
      </c>
      <c r="X920" s="1">
        <v>0</v>
      </c>
      <c r="Y920" s="1">
        <v>0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162.47</v>
      </c>
      <c r="AI920" s="1">
        <v>0</v>
      </c>
      <c r="AJ920" s="1">
        <v>0</v>
      </c>
      <c r="AK920" s="1">
        <v>0</v>
      </c>
      <c r="AL920" s="1">
        <v>0</v>
      </c>
      <c r="AM920" s="1">
        <v>0</v>
      </c>
      <c r="AN920" s="1">
        <v>0</v>
      </c>
      <c r="AO920" s="1">
        <v>0</v>
      </c>
      <c r="AP920" s="1">
        <v>0</v>
      </c>
      <c r="AQ920" s="1">
        <v>0</v>
      </c>
      <c r="AR920" s="1">
        <v>0</v>
      </c>
      <c r="AS920" s="1">
        <v>0</v>
      </c>
      <c r="AT920" s="1">
        <f t="shared" si="14"/>
        <v>4424.5</v>
      </c>
      <c r="AU920" s="1">
        <v>0</v>
      </c>
      <c r="AV920" s="1">
        <v>0</v>
      </c>
      <c r="AW920" s="11">
        <v>81</v>
      </c>
      <c r="AX920" s="11">
        <v>121</v>
      </c>
      <c r="AY920" s="1">
        <v>305400</v>
      </c>
      <c r="AZ920" s="1">
        <v>305400</v>
      </c>
      <c r="BA920" s="12">
        <v>78</v>
      </c>
      <c r="BB920" s="12">
        <v>64.084176817288807</v>
      </c>
      <c r="BC920" s="12">
        <v>9.92</v>
      </c>
      <c r="BD920" s="12"/>
      <c r="BE920" s="9" t="s">
        <v>1523</v>
      </c>
      <c r="BF920" s="6"/>
      <c r="BG920" s="9" t="s">
        <v>567</v>
      </c>
      <c r="BH920" s="9" t="s">
        <v>568</v>
      </c>
      <c r="BI920" s="9" t="s">
        <v>916</v>
      </c>
      <c r="BJ920" s="9" t="s">
        <v>3</v>
      </c>
      <c r="BK920" s="7" t="s">
        <v>0</v>
      </c>
      <c r="BL920" s="12">
        <v>250914.2</v>
      </c>
      <c r="BM920" s="7" t="s">
        <v>928</v>
      </c>
      <c r="BN920" s="12"/>
      <c r="BO920" s="13">
        <v>44167</v>
      </c>
      <c r="BP920" s="13">
        <v>47850</v>
      </c>
      <c r="BQ920" s="13" t="s">
        <v>1420</v>
      </c>
      <c r="BR920" s="13" t="s">
        <v>1725</v>
      </c>
      <c r="BS920" s="13" t="s">
        <v>1667</v>
      </c>
      <c r="BT920" s="13" t="s">
        <v>1667</v>
      </c>
      <c r="BU920" s="12">
        <v>0</v>
      </c>
      <c r="BV920" s="12">
        <v>0</v>
      </c>
      <c r="BW920" s="12">
        <v>0</v>
      </c>
    </row>
    <row r="921" spans="1:75" s="3" customFormat="1" ht="18.2" customHeight="1" x14ac:dyDescent="0.15">
      <c r="A921" s="14">
        <v>918</v>
      </c>
      <c r="B921" s="15" t="s">
        <v>52</v>
      </c>
      <c r="C921" s="15" t="s">
        <v>34</v>
      </c>
      <c r="D921" s="16">
        <v>45385</v>
      </c>
      <c r="E921" s="2" t="s">
        <v>1596</v>
      </c>
      <c r="F921" s="17">
        <v>0</v>
      </c>
      <c r="G921" s="17">
        <v>0</v>
      </c>
      <c r="H921" s="18">
        <v>234536.7</v>
      </c>
      <c r="I921" s="18">
        <v>0</v>
      </c>
      <c r="J921" s="18">
        <v>0</v>
      </c>
      <c r="K921" s="18">
        <v>234536.7</v>
      </c>
      <c r="L921" s="18">
        <v>2174.2399999999998</v>
      </c>
      <c r="M921" s="18">
        <v>0</v>
      </c>
      <c r="N921" s="18">
        <v>0</v>
      </c>
      <c r="O921" s="18">
        <v>2174.2399999999998</v>
      </c>
      <c r="P921" s="18">
        <v>0</v>
      </c>
      <c r="Q921" s="18">
        <v>0</v>
      </c>
      <c r="R921" s="18">
        <v>232362.46</v>
      </c>
      <c r="S921" s="18">
        <v>0</v>
      </c>
      <c r="T921" s="18">
        <v>1884.11</v>
      </c>
      <c r="U921" s="18">
        <v>0</v>
      </c>
      <c r="V921" s="18">
        <v>0</v>
      </c>
      <c r="W921" s="18">
        <v>1884.11</v>
      </c>
      <c r="X921" s="18">
        <v>0</v>
      </c>
      <c r="Y921" s="18">
        <v>0</v>
      </c>
      <c r="Z921" s="18">
        <v>0</v>
      </c>
      <c r="AA921" s="18">
        <v>0</v>
      </c>
      <c r="AB921" s="18">
        <v>0</v>
      </c>
      <c r="AC921" s="18">
        <v>0</v>
      </c>
      <c r="AD921" s="18">
        <v>0</v>
      </c>
      <c r="AE921" s="18">
        <v>0</v>
      </c>
      <c r="AF921" s="18">
        <v>0</v>
      </c>
      <c r="AG921" s="18">
        <v>0</v>
      </c>
      <c r="AH921" s="18">
        <v>159.07</v>
      </c>
      <c r="AI921" s="18">
        <v>0</v>
      </c>
      <c r="AJ921" s="18">
        <v>0</v>
      </c>
      <c r="AK921" s="18">
        <v>0</v>
      </c>
      <c r="AL921" s="18">
        <v>0</v>
      </c>
      <c r="AM921" s="18">
        <v>0</v>
      </c>
      <c r="AN921" s="18">
        <v>0</v>
      </c>
      <c r="AO921" s="18">
        <v>0</v>
      </c>
      <c r="AP921" s="18">
        <v>47.74</v>
      </c>
      <c r="AQ921" s="18">
        <v>0</v>
      </c>
      <c r="AR921" s="18">
        <v>165.16</v>
      </c>
      <c r="AS921" s="18">
        <v>0</v>
      </c>
      <c r="AT921" s="1">
        <f t="shared" si="14"/>
        <v>4100</v>
      </c>
      <c r="AU921" s="18">
        <v>0</v>
      </c>
      <c r="AV921" s="18">
        <v>0</v>
      </c>
      <c r="AW921" s="19">
        <v>77</v>
      </c>
      <c r="AX921" s="19">
        <v>124</v>
      </c>
      <c r="AY921" s="18">
        <v>299000</v>
      </c>
      <c r="AZ921" s="18">
        <v>299000</v>
      </c>
      <c r="BA921" s="20">
        <v>90</v>
      </c>
      <c r="BB921" s="20">
        <v>69.941877591973196</v>
      </c>
      <c r="BC921" s="20">
        <v>9.64</v>
      </c>
      <c r="BD921" s="20"/>
      <c r="BE921" s="2" t="s">
        <v>1521</v>
      </c>
      <c r="BF921" s="14"/>
      <c r="BG921" s="2" t="s">
        <v>662</v>
      </c>
      <c r="BH921" s="2" t="s">
        <v>129</v>
      </c>
      <c r="BI921" s="2" t="s">
        <v>802</v>
      </c>
      <c r="BJ921" s="2" t="s">
        <v>3</v>
      </c>
      <c r="BK921" s="15" t="s">
        <v>0</v>
      </c>
      <c r="BL921" s="20">
        <v>232362.46</v>
      </c>
      <c r="BM921" s="15" t="s">
        <v>928</v>
      </c>
      <c r="BN921" s="20"/>
      <c r="BO921" s="21">
        <v>43980</v>
      </c>
      <c r="BP921" s="21">
        <v>47755</v>
      </c>
      <c r="BQ921" s="13" t="s">
        <v>1432</v>
      </c>
      <c r="BR921" s="13" t="s">
        <v>1723</v>
      </c>
      <c r="BS921" s="13" t="s">
        <v>1667</v>
      </c>
      <c r="BT921" s="13" t="s">
        <v>1667</v>
      </c>
      <c r="BU921" s="20">
        <v>0</v>
      </c>
      <c r="BV921" s="20">
        <v>0</v>
      </c>
      <c r="BW921" s="20">
        <v>0</v>
      </c>
    </row>
    <row r="922" spans="1:75" s="3" customFormat="1" ht="18.2" customHeight="1" x14ac:dyDescent="0.15">
      <c r="A922" s="6">
        <v>919</v>
      </c>
      <c r="B922" s="7" t="s">
        <v>52</v>
      </c>
      <c r="C922" s="7" t="s">
        <v>34</v>
      </c>
      <c r="D922" s="8">
        <v>45385</v>
      </c>
      <c r="E922" s="9" t="s">
        <v>1597</v>
      </c>
      <c r="F922" s="10">
        <v>40</v>
      </c>
      <c r="G922" s="10">
        <v>39</v>
      </c>
      <c r="H922" s="1">
        <v>374887.12</v>
      </c>
      <c r="I922" s="1">
        <v>100112.88</v>
      </c>
      <c r="J922" s="1">
        <v>0</v>
      </c>
      <c r="K922" s="1">
        <v>475000</v>
      </c>
      <c r="L922" s="1">
        <v>3356.13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475000</v>
      </c>
      <c r="S922" s="1">
        <v>147969.71</v>
      </c>
      <c r="T922" s="1">
        <v>2874.13</v>
      </c>
      <c r="U922" s="1">
        <v>0</v>
      </c>
      <c r="V922" s="1">
        <v>0</v>
      </c>
      <c r="W922" s="1">
        <v>0</v>
      </c>
      <c r="X922" s="1">
        <v>0</v>
      </c>
      <c r="Y922" s="1">
        <v>0</v>
      </c>
      <c r="Z922" s="1">
        <v>150843.84</v>
      </c>
      <c r="AA922" s="1">
        <v>0</v>
      </c>
      <c r="AB922" s="1">
        <v>0</v>
      </c>
      <c r="AC922" s="1">
        <v>0</v>
      </c>
      <c r="AD922" s="1">
        <v>0</v>
      </c>
      <c r="AE922" s="1">
        <v>0</v>
      </c>
      <c r="AF922" s="1">
        <v>0</v>
      </c>
      <c r="AG922" s="1">
        <v>0</v>
      </c>
      <c r="AH922" s="1">
        <v>0</v>
      </c>
      <c r="AI922" s="1">
        <v>0</v>
      </c>
      <c r="AJ922" s="1">
        <v>0</v>
      </c>
      <c r="AK922" s="1">
        <v>0</v>
      </c>
      <c r="AL922" s="1">
        <v>0</v>
      </c>
      <c r="AM922" s="1">
        <v>0</v>
      </c>
      <c r="AN922" s="1">
        <v>0</v>
      </c>
      <c r="AO922" s="1">
        <v>0</v>
      </c>
      <c r="AP922" s="1">
        <v>0</v>
      </c>
      <c r="AQ922" s="1">
        <v>0</v>
      </c>
      <c r="AR922" s="1">
        <v>0</v>
      </c>
      <c r="AS922" s="1">
        <v>0</v>
      </c>
      <c r="AT922" s="1">
        <f t="shared" si="14"/>
        <v>0</v>
      </c>
      <c r="AU922" s="1">
        <v>103469.01</v>
      </c>
      <c r="AV922" s="1">
        <v>150843.84</v>
      </c>
      <c r="AW922" s="11">
        <v>80</v>
      </c>
      <c r="AX922" s="11">
        <v>127</v>
      </c>
      <c r="AY922" s="1">
        <v>475000</v>
      </c>
      <c r="AZ922" s="1">
        <v>475000</v>
      </c>
      <c r="BA922" s="12">
        <v>90</v>
      </c>
      <c r="BB922" s="12">
        <v>90</v>
      </c>
      <c r="BC922" s="12">
        <v>9.1999999999999993</v>
      </c>
      <c r="BD922" s="12"/>
      <c r="BE922" s="9" t="s">
        <v>1523</v>
      </c>
      <c r="BF922" s="6"/>
      <c r="BG922" s="9" t="s">
        <v>591</v>
      </c>
      <c r="BH922" s="9" t="s">
        <v>592</v>
      </c>
      <c r="BI922" s="9" t="s">
        <v>594</v>
      </c>
      <c r="BJ922" s="9" t="s">
        <v>1522</v>
      </c>
      <c r="BK922" s="7" t="s">
        <v>0</v>
      </c>
      <c r="BL922" s="12">
        <v>475000</v>
      </c>
      <c r="BM922" s="7" t="s">
        <v>928</v>
      </c>
      <c r="BN922" s="12"/>
      <c r="BO922" s="13">
        <v>43979</v>
      </c>
      <c r="BP922" s="13">
        <v>47845</v>
      </c>
      <c r="BQ922" s="13" t="s">
        <v>1433</v>
      </c>
      <c r="BR922" s="13" t="s">
        <v>1724</v>
      </c>
      <c r="BS922" s="13" t="s">
        <v>1667</v>
      </c>
      <c r="BT922" s="13" t="s">
        <v>1667</v>
      </c>
      <c r="BU922" s="12">
        <v>14469.5</v>
      </c>
      <c r="BV922" s="12">
        <v>0</v>
      </c>
      <c r="BW922" s="12">
        <v>0</v>
      </c>
    </row>
    <row r="923" spans="1:75" s="3" customFormat="1" ht="18.2" customHeight="1" x14ac:dyDescent="0.15">
      <c r="A923" s="14">
        <v>920</v>
      </c>
      <c r="B923" s="15" t="s">
        <v>37</v>
      </c>
      <c r="C923" s="15" t="s">
        <v>34</v>
      </c>
      <c r="D923" s="16">
        <v>45385</v>
      </c>
      <c r="E923" s="2" t="s">
        <v>1598</v>
      </c>
      <c r="F923" s="17">
        <v>0</v>
      </c>
      <c r="G923" s="17">
        <v>0</v>
      </c>
      <c r="H923" s="18">
        <v>218820.99</v>
      </c>
      <c r="I923" s="18">
        <v>0</v>
      </c>
      <c r="J923" s="18">
        <v>0</v>
      </c>
      <c r="K923" s="18">
        <v>218820.99</v>
      </c>
      <c r="L923" s="18">
        <v>1570.16</v>
      </c>
      <c r="M923" s="18">
        <v>0</v>
      </c>
      <c r="N923" s="18">
        <v>0</v>
      </c>
      <c r="O923" s="18">
        <v>0</v>
      </c>
      <c r="P923" s="18">
        <v>0</v>
      </c>
      <c r="Q923" s="18">
        <v>0</v>
      </c>
      <c r="R923" s="18">
        <v>218820.99</v>
      </c>
      <c r="S923" s="18">
        <v>0</v>
      </c>
      <c r="T923" s="18">
        <v>1750.57</v>
      </c>
      <c r="U923" s="18">
        <v>0</v>
      </c>
      <c r="V923" s="18">
        <v>0</v>
      </c>
      <c r="W923" s="18">
        <v>0</v>
      </c>
      <c r="X923" s="18">
        <v>0</v>
      </c>
      <c r="Y923" s="18">
        <v>0</v>
      </c>
      <c r="Z923" s="18">
        <v>1750.57</v>
      </c>
      <c r="AA923" s="18">
        <v>0</v>
      </c>
      <c r="AB923" s="18">
        <v>0</v>
      </c>
      <c r="AC923" s="18">
        <v>0</v>
      </c>
      <c r="AD923" s="18">
        <v>0</v>
      </c>
      <c r="AE923" s="18">
        <v>0</v>
      </c>
      <c r="AF923" s="18">
        <v>0</v>
      </c>
      <c r="AG923" s="18">
        <v>0</v>
      </c>
      <c r="AH923" s="18">
        <v>0</v>
      </c>
      <c r="AI923" s="18">
        <v>0</v>
      </c>
      <c r="AJ923" s="18">
        <v>0</v>
      </c>
      <c r="AK923" s="18">
        <v>0</v>
      </c>
      <c r="AL923" s="18">
        <v>0</v>
      </c>
      <c r="AM923" s="18">
        <v>0</v>
      </c>
      <c r="AN923" s="18">
        <v>0</v>
      </c>
      <c r="AO923" s="18">
        <v>0</v>
      </c>
      <c r="AP923" s="18">
        <v>0</v>
      </c>
      <c r="AQ923" s="18">
        <v>0</v>
      </c>
      <c r="AR923" s="18">
        <v>0</v>
      </c>
      <c r="AS923" s="18">
        <v>0</v>
      </c>
      <c r="AT923" s="1">
        <f t="shared" si="14"/>
        <v>0</v>
      </c>
      <c r="AU923" s="18">
        <v>1570.16</v>
      </c>
      <c r="AV923" s="18">
        <v>1750.57</v>
      </c>
      <c r="AW923" s="19">
        <v>93</v>
      </c>
      <c r="AX923" s="19">
        <v>140</v>
      </c>
      <c r="AY923" s="18">
        <v>265400</v>
      </c>
      <c r="AZ923" s="18">
        <v>265400</v>
      </c>
      <c r="BA923" s="20">
        <v>90</v>
      </c>
      <c r="BB923" s="20">
        <v>74.204555764883196</v>
      </c>
      <c r="BC923" s="20">
        <v>9.6</v>
      </c>
      <c r="BD923" s="20"/>
      <c r="BE923" s="2" t="s">
        <v>1521</v>
      </c>
      <c r="BF923" s="14"/>
      <c r="BG923" s="2" t="s">
        <v>543</v>
      </c>
      <c r="BH923" s="2" t="s">
        <v>582</v>
      </c>
      <c r="BI923" s="2" t="s">
        <v>583</v>
      </c>
      <c r="BJ923" s="2" t="s">
        <v>3</v>
      </c>
      <c r="BK923" s="15" t="s">
        <v>0</v>
      </c>
      <c r="BL923" s="20">
        <v>218820.99</v>
      </c>
      <c r="BM923" s="15" t="s">
        <v>928</v>
      </c>
      <c r="BN923" s="20"/>
      <c r="BO923" s="21">
        <v>43980</v>
      </c>
      <c r="BP923" s="21">
        <v>48242</v>
      </c>
      <c r="BQ923" s="13" t="s">
        <v>1432</v>
      </c>
      <c r="BR923" s="13" t="s">
        <v>1723</v>
      </c>
      <c r="BS923" s="13" t="s">
        <v>1667</v>
      </c>
      <c r="BT923" s="13" t="s">
        <v>1667</v>
      </c>
      <c r="BU923" s="20">
        <v>141.19</v>
      </c>
      <c r="BV923" s="20">
        <v>0</v>
      </c>
      <c r="BW923" s="20">
        <v>0</v>
      </c>
    </row>
    <row r="924" spans="1:75" s="3" customFormat="1" ht="18.2" customHeight="1" x14ac:dyDescent="0.15">
      <c r="A924" s="6">
        <v>921</v>
      </c>
      <c r="B924" s="7" t="s">
        <v>37</v>
      </c>
      <c r="C924" s="7" t="s">
        <v>34</v>
      </c>
      <c r="D924" s="8">
        <v>45385</v>
      </c>
      <c r="E924" s="9" t="s">
        <v>1599</v>
      </c>
      <c r="F924" s="10">
        <v>0</v>
      </c>
      <c r="G924" s="10">
        <v>0</v>
      </c>
      <c r="H924" s="1">
        <v>106140.91</v>
      </c>
      <c r="I924" s="1">
        <v>0</v>
      </c>
      <c r="J924" s="1">
        <v>0</v>
      </c>
      <c r="K924" s="1">
        <v>106140.91</v>
      </c>
      <c r="L924" s="1">
        <v>2827.17</v>
      </c>
      <c r="M924" s="1">
        <v>0</v>
      </c>
      <c r="N924" s="1">
        <v>0</v>
      </c>
      <c r="O924" s="1">
        <v>2827.17</v>
      </c>
      <c r="P924" s="1">
        <v>0</v>
      </c>
      <c r="Q924" s="1">
        <v>0</v>
      </c>
      <c r="R924" s="1">
        <v>103313.74</v>
      </c>
      <c r="S924" s="1">
        <v>0</v>
      </c>
      <c r="T924" s="1">
        <v>840.28</v>
      </c>
      <c r="U924" s="1">
        <v>0</v>
      </c>
      <c r="V924" s="1">
        <v>0</v>
      </c>
      <c r="W924" s="1">
        <v>840.28</v>
      </c>
      <c r="X924" s="1">
        <v>0</v>
      </c>
      <c r="Y924" s="1">
        <v>0</v>
      </c>
      <c r="Z924" s="1">
        <v>0</v>
      </c>
      <c r="AA924" s="1">
        <v>0</v>
      </c>
      <c r="AB924" s="1">
        <v>0</v>
      </c>
      <c r="AC924" s="1">
        <v>0</v>
      </c>
      <c r="AD924" s="1">
        <v>0</v>
      </c>
      <c r="AE924" s="1">
        <v>0</v>
      </c>
      <c r="AF924" s="1">
        <v>0</v>
      </c>
      <c r="AG924" s="1">
        <v>0</v>
      </c>
      <c r="AH924" s="1">
        <v>143.58000000000001</v>
      </c>
      <c r="AI924" s="1">
        <v>0</v>
      </c>
      <c r="AJ924" s="1">
        <v>0</v>
      </c>
      <c r="AK924" s="1">
        <v>0</v>
      </c>
      <c r="AL924" s="1">
        <v>0</v>
      </c>
      <c r="AM924" s="1">
        <v>0</v>
      </c>
      <c r="AN924" s="1">
        <v>0</v>
      </c>
      <c r="AO924" s="1">
        <v>0</v>
      </c>
      <c r="AP924" s="1">
        <v>0.88</v>
      </c>
      <c r="AQ924" s="1">
        <v>0</v>
      </c>
      <c r="AR924" s="1">
        <v>1.91</v>
      </c>
      <c r="AS924" s="1">
        <v>0</v>
      </c>
      <c r="AT924" s="1">
        <f t="shared" si="14"/>
        <v>3810</v>
      </c>
      <c r="AU924" s="1">
        <v>0</v>
      </c>
      <c r="AV924" s="1">
        <v>0</v>
      </c>
      <c r="AW924" s="11">
        <v>32</v>
      </c>
      <c r="AX924" s="11">
        <v>79</v>
      </c>
      <c r="AY924" s="1">
        <v>373000</v>
      </c>
      <c r="AZ924" s="1">
        <v>190125.23</v>
      </c>
      <c r="BA924" s="12">
        <v>89.98</v>
      </c>
      <c r="BB924" s="12">
        <v>48.894985295744299</v>
      </c>
      <c r="BC924" s="12">
        <v>9.5</v>
      </c>
      <c r="BD924" s="12"/>
      <c r="BE924" s="9" t="s">
        <v>1523</v>
      </c>
      <c r="BF924" s="6"/>
      <c r="BG924" s="9" t="s">
        <v>543</v>
      </c>
      <c r="BH924" s="9" t="s">
        <v>584</v>
      </c>
      <c r="BI924" s="9" t="s">
        <v>585</v>
      </c>
      <c r="BJ924" s="9" t="s">
        <v>3</v>
      </c>
      <c r="BK924" s="7" t="s">
        <v>0</v>
      </c>
      <c r="BL924" s="12">
        <v>103313.74</v>
      </c>
      <c r="BM924" s="7" t="s">
        <v>928</v>
      </c>
      <c r="BN924" s="12"/>
      <c r="BO924" s="13">
        <v>43984</v>
      </c>
      <c r="BP924" s="13">
        <v>46389</v>
      </c>
      <c r="BQ924" s="13" t="s">
        <v>1432</v>
      </c>
      <c r="BR924" s="13" t="s">
        <v>1723</v>
      </c>
      <c r="BS924" s="13" t="s">
        <v>1667</v>
      </c>
      <c r="BT924" s="13" t="s">
        <v>1667</v>
      </c>
      <c r="BU924" s="12">
        <v>0</v>
      </c>
      <c r="BV924" s="12">
        <v>0</v>
      </c>
      <c r="BW924" s="12">
        <v>0</v>
      </c>
    </row>
    <row r="925" spans="1:75" s="3" customFormat="1" ht="18.2" customHeight="1" x14ac:dyDescent="0.15">
      <c r="A925" s="14">
        <v>922</v>
      </c>
      <c r="B925" s="15" t="s">
        <v>609</v>
      </c>
      <c r="C925" s="15" t="s">
        <v>34</v>
      </c>
      <c r="D925" s="16">
        <v>45385</v>
      </c>
      <c r="E925" s="2" t="s">
        <v>1600</v>
      </c>
      <c r="F925" s="17">
        <v>0</v>
      </c>
      <c r="G925" s="17">
        <v>0</v>
      </c>
      <c r="H925" s="18">
        <v>191372.15</v>
      </c>
      <c r="I925" s="18">
        <v>0</v>
      </c>
      <c r="J925" s="18">
        <v>0</v>
      </c>
      <c r="K925" s="18">
        <v>191372.15</v>
      </c>
      <c r="L925" s="18">
        <v>1954.35</v>
      </c>
      <c r="M925" s="18">
        <v>0</v>
      </c>
      <c r="N925" s="18">
        <v>0</v>
      </c>
      <c r="O925" s="18">
        <v>1954.35</v>
      </c>
      <c r="P925" s="18">
        <v>0</v>
      </c>
      <c r="Q925" s="18">
        <v>0</v>
      </c>
      <c r="R925" s="18">
        <v>189417.8</v>
      </c>
      <c r="S925" s="18">
        <v>0</v>
      </c>
      <c r="T925" s="18">
        <v>1585.2</v>
      </c>
      <c r="U925" s="18">
        <v>0</v>
      </c>
      <c r="V925" s="18">
        <v>0</v>
      </c>
      <c r="W925" s="18">
        <v>1585.2</v>
      </c>
      <c r="X925" s="18">
        <v>0</v>
      </c>
      <c r="Y925" s="18">
        <v>0</v>
      </c>
      <c r="Z925" s="18">
        <v>0</v>
      </c>
      <c r="AA925" s="18">
        <v>0</v>
      </c>
      <c r="AB925" s="18">
        <v>0</v>
      </c>
      <c r="AC925" s="18">
        <v>0</v>
      </c>
      <c r="AD925" s="18">
        <v>0</v>
      </c>
      <c r="AE925" s="18">
        <v>0</v>
      </c>
      <c r="AF925" s="18">
        <v>0</v>
      </c>
      <c r="AG925" s="18">
        <v>0</v>
      </c>
      <c r="AH925" s="18">
        <v>131.72</v>
      </c>
      <c r="AI925" s="18">
        <v>0</v>
      </c>
      <c r="AJ925" s="18">
        <v>0</v>
      </c>
      <c r="AK925" s="18">
        <v>0</v>
      </c>
      <c r="AL925" s="18">
        <v>0</v>
      </c>
      <c r="AM925" s="18">
        <v>0</v>
      </c>
      <c r="AN925" s="18">
        <v>0</v>
      </c>
      <c r="AO925" s="18">
        <v>0</v>
      </c>
      <c r="AP925" s="18">
        <v>0.73</v>
      </c>
      <c r="AQ925" s="18">
        <v>0</v>
      </c>
      <c r="AR925" s="18">
        <v>0.73</v>
      </c>
      <c r="AS925" s="18">
        <v>0</v>
      </c>
      <c r="AT925" s="1">
        <f t="shared" si="14"/>
        <v>3671.27</v>
      </c>
      <c r="AU925" s="18">
        <v>0</v>
      </c>
      <c r="AV925" s="18">
        <v>0</v>
      </c>
      <c r="AW925" s="19">
        <v>71</v>
      </c>
      <c r="AX925" s="19">
        <v>117</v>
      </c>
      <c r="AY925" s="18">
        <v>247600</v>
      </c>
      <c r="AZ925" s="18">
        <v>247600</v>
      </c>
      <c r="BA925" s="20">
        <v>90</v>
      </c>
      <c r="BB925" s="20">
        <v>68.8513812600969</v>
      </c>
      <c r="BC925" s="20">
        <v>9.94</v>
      </c>
      <c r="BD925" s="20"/>
      <c r="BE925" s="2" t="s">
        <v>1523</v>
      </c>
      <c r="BF925" s="14"/>
      <c r="BG925" s="2" t="s">
        <v>716</v>
      </c>
      <c r="BH925" s="2" t="s">
        <v>717</v>
      </c>
      <c r="BI925" s="2" t="s">
        <v>718</v>
      </c>
      <c r="BJ925" s="2" t="s">
        <v>3</v>
      </c>
      <c r="BK925" s="15" t="s">
        <v>0</v>
      </c>
      <c r="BL925" s="20">
        <v>189417.8</v>
      </c>
      <c r="BM925" s="15" t="s">
        <v>928</v>
      </c>
      <c r="BN925" s="20"/>
      <c r="BO925" s="21">
        <v>44012</v>
      </c>
      <c r="BP925" s="21">
        <v>47572</v>
      </c>
      <c r="BQ925" s="13" t="s">
        <v>1432</v>
      </c>
      <c r="BR925" s="13" t="s">
        <v>1723</v>
      </c>
      <c r="BS925" s="13" t="s">
        <v>1667</v>
      </c>
      <c r="BT925" s="13" t="s">
        <v>1667</v>
      </c>
      <c r="BU925" s="20">
        <v>0</v>
      </c>
      <c r="BV925" s="20">
        <v>0</v>
      </c>
      <c r="BW925" s="20">
        <v>0</v>
      </c>
    </row>
    <row r="926" spans="1:75" s="3" customFormat="1" ht="18.2" customHeight="1" x14ac:dyDescent="0.15">
      <c r="A926" s="6">
        <v>923</v>
      </c>
      <c r="B926" s="7" t="s">
        <v>52</v>
      </c>
      <c r="C926" s="7" t="s">
        <v>34</v>
      </c>
      <c r="D926" s="8">
        <v>45385</v>
      </c>
      <c r="E926" s="9" t="s">
        <v>1601</v>
      </c>
      <c r="F926" s="10">
        <v>7</v>
      </c>
      <c r="G926" s="10">
        <v>6</v>
      </c>
      <c r="H926" s="1">
        <v>283290.94</v>
      </c>
      <c r="I926" s="1">
        <v>8106.4</v>
      </c>
      <c r="J926" s="1">
        <v>0</v>
      </c>
      <c r="K926" s="1">
        <v>291397.34000000003</v>
      </c>
      <c r="L926" s="1">
        <v>1193.6500000000001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291397.34000000003</v>
      </c>
      <c r="S926" s="1">
        <v>15369.78</v>
      </c>
      <c r="T926" s="1">
        <v>2160.09</v>
      </c>
      <c r="U926" s="1">
        <v>0</v>
      </c>
      <c r="V926" s="1">
        <v>0</v>
      </c>
      <c r="W926" s="1">
        <v>0</v>
      </c>
      <c r="X926" s="1">
        <v>0</v>
      </c>
      <c r="Y926" s="1">
        <v>0</v>
      </c>
      <c r="Z926" s="1">
        <v>17529.87</v>
      </c>
      <c r="AA926" s="1">
        <v>0</v>
      </c>
      <c r="AB926" s="1">
        <v>0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0</v>
      </c>
      <c r="AI926" s="1">
        <v>0</v>
      </c>
      <c r="AJ926" s="1">
        <v>0</v>
      </c>
      <c r="AK926" s="1">
        <v>0</v>
      </c>
      <c r="AL926" s="1">
        <v>0</v>
      </c>
      <c r="AM926" s="1">
        <v>0</v>
      </c>
      <c r="AN926" s="1">
        <v>0</v>
      </c>
      <c r="AO926" s="1">
        <v>0</v>
      </c>
      <c r="AP926" s="1">
        <v>0</v>
      </c>
      <c r="AQ926" s="1">
        <v>0</v>
      </c>
      <c r="AR926" s="1">
        <v>0</v>
      </c>
      <c r="AS926" s="1">
        <v>0</v>
      </c>
      <c r="AT926" s="1">
        <f t="shared" si="14"/>
        <v>0</v>
      </c>
      <c r="AU926" s="1">
        <v>9300.0499999999993</v>
      </c>
      <c r="AV926" s="1">
        <v>17529.87</v>
      </c>
      <c r="AW926" s="11">
        <v>135</v>
      </c>
      <c r="AX926" s="11">
        <v>181</v>
      </c>
      <c r="AY926" s="1">
        <v>318000</v>
      </c>
      <c r="AZ926" s="1">
        <v>318000</v>
      </c>
      <c r="BA926" s="12">
        <v>90</v>
      </c>
      <c r="BB926" s="12">
        <v>82.470945283018906</v>
      </c>
      <c r="BC926" s="12">
        <v>9.15</v>
      </c>
      <c r="BD926" s="12"/>
      <c r="BE926" s="9" t="s">
        <v>1523</v>
      </c>
      <c r="BF926" s="6"/>
      <c r="BG926" s="9" t="s">
        <v>652</v>
      </c>
      <c r="BH926" s="9" t="s">
        <v>757</v>
      </c>
      <c r="BI926" s="9" t="s">
        <v>758</v>
      </c>
      <c r="BJ926" s="9" t="s">
        <v>1522</v>
      </c>
      <c r="BK926" s="7" t="s">
        <v>0</v>
      </c>
      <c r="BL926" s="12">
        <v>291397.34000000003</v>
      </c>
      <c r="BM926" s="7" t="s">
        <v>928</v>
      </c>
      <c r="BN926" s="12"/>
      <c r="BO926" s="13">
        <v>44012</v>
      </c>
      <c r="BP926" s="13">
        <v>49520</v>
      </c>
      <c r="BQ926" s="13" t="s">
        <v>1432</v>
      </c>
      <c r="BR926" s="13" t="s">
        <v>1723</v>
      </c>
      <c r="BS926" s="13" t="s">
        <v>1667</v>
      </c>
      <c r="BT926" s="13" t="s">
        <v>1667</v>
      </c>
      <c r="BU926" s="12">
        <v>1351.88</v>
      </c>
      <c r="BV926" s="12">
        <v>0</v>
      </c>
      <c r="BW926" s="12">
        <v>0</v>
      </c>
    </row>
    <row r="927" spans="1:75" s="3" customFormat="1" ht="18.2" customHeight="1" x14ac:dyDescent="0.15">
      <c r="A927" s="14">
        <v>924</v>
      </c>
      <c r="B927" s="15" t="s">
        <v>37</v>
      </c>
      <c r="C927" s="15" t="s">
        <v>34</v>
      </c>
      <c r="D927" s="16">
        <v>45385</v>
      </c>
      <c r="E927" s="2" t="s">
        <v>1602</v>
      </c>
      <c r="F927" s="17">
        <v>0</v>
      </c>
      <c r="G927" s="17">
        <v>0</v>
      </c>
      <c r="H927" s="18">
        <v>670384.18999999994</v>
      </c>
      <c r="I927" s="18">
        <v>4814.3900000000003</v>
      </c>
      <c r="J927" s="18">
        <v>0</v>
      </c>
      <c r="K927" s="18">
        <v>675198.58</v>
      </c>
      <c r="L927" s="18">
        <v>4852.1099999999997</v>
      </c>
      <c r="M927" s="18">
        <v>0</v>
      </c>
      <c r="N927" s="18">
        <v>4814.3900000000003</v>
      </c>
      <c r="O927" s="18">
        <v>4852.1099999999997</v>
      </c>
      <c r="P927" s="18">
        <v>0</v>
      </c>
      <c r="Q927" s="18">
        <v>0</v>
      </c>
      <c r="R927" s="18">
        <v>665532.07999999996</v>
      </c>
      <c r="S927" s="18">
        <v>5289.06</v>
      </c>
      <c r="T927" s="18">
        <v>5251.34</v>
      </c>
      <c r="U927" s="18">
        <v>0</v>
      </c>
      <c r="V927" s="18">
        <v>5289.06</v>
      </c>
      <c r="W927" s="18">
        <v>5251.34</v>
      </c>
      <c r="X927" s="18">
        <v>0</v>
      </c>
      <c r="Y927" s="18">
        <v>0</v>
      </c>
      <c r="Z927" s="18">
        <v>0</v>
      </c>
      <c r="AA927" s="18">
        <v>0</v>
      </c>
      <c r="AB927" s="18">
        <v>0</v>
      </c>
      <c r="AC927" s="18">
        <v>0</v>
      </c>
      <c r="AD927" s="18">
        <v>0</v>
      </c>
      <c r="AE927" s="18">
        <v>0</v>
      </c>
      <c r="AF927" s="18">
        <v>0</v>
      </c>
      <c r="AG927" s="18">
        <v>0</v>
      </c>
      <c r="AH927" s="18">
        <v>431.45</v>
      </c>
      <c r="AI927" s="18">
        <v>0</v>
      </c>
      <c r="AJ927" s="18">
        <v>0</v>
      </c>
      <c r="AK927" s="18">
        <v>0</v>
      </c>
      <c r="AL927" s="18">
        <v>350</v>
      </c>
      <c r="AM927" s="18">
        <v>0</v>
      </c>
      <c r="AN927" s="18">
        <v>0</v>
      </c>
      <c r="AO927" s="18">
        <v>431.45</v>
      </c>
      <c r="AP927" s="18">
        <v>0</v>
      </c>
      <c r="AQ927" s="18">
        <v>0</v>
      </c>
      <c r="AR927" s="18">
        <v>0</v>
      </c>
      <c r="AS927" s="18">
        <v>0</v>
      </c>
      <c r="AT927" s="1">
        <f t="shared" si="14"/>
        <v>21419.8</v>
      </c>
      <c r="AU927" s="18">
        <v>0</v>
      </c>
      <c r="AV927" s="18">
        <v>0</v>
      </c>
      <c r="AW927" s="19">
        <v>93</v>
      </c>
      <c r="AX927" s="19">
        <v>139</v>
      </c>
      <c r="AY927" s="18">
        <v>811000</v>
      </c>
      <c r="AZ927" s="18">
        <v>811000</v>
      </c>
      <c r="BA927" s="20">
        <v>89.99</v>
      </c>
      <c r="BB927" s="20">
        <v>73.848621306041906</v>
      </c>
      <c r="BC927" s="20">
        <v>9.4</v>
      </c>
      <c r="BD927" s="20"/>
      <c r="BE927" s="2" t="s">
        <v>1521</v>
      </c>
      <c r="BF927" s="14"/>
      <c r="BG927" s="2" t="s">
        <v>550</v>
      </c>
      <c r="BH927" s="2" t="s">
        <v>570</v>
      </c>
      <c r="BI927" s="2" t="s">
        <v>686</v>
      </c>
      <c r="BJ927" s="2" t="s">
        <v>3</v>
      </c>
      <c r="BK927" s="15" t="s">
        <v>0</v>
      </c>
      <c r="BL927" s="20">
        <v>665532.07999999996</v>
      </c>
      <c r="BM927" s="15" t="s">
        <v>928</v>
      </c>
      <c r="BN927" s="20"/>
      <c r="BO927" s="21">
        <v>44012</v>
      </c>
      <c r="BP927" s="21">
        <v>48243</v>
      </c>
      <c r="BQ927" s="13" t="s">
        <v>1432</v>
      </c>
      <c r="BR927" s="13" t="s">
        <v>1723</v>
      </c>
      <c r="BS927" s="13" t="s">
        <v>1667</v>
      </c>
      <c r="BT927" s="13" t="s">
        <v>1667</v>
      </c>
      <c r="BU927" s="20">
        <v>0</v>
      </c>
      <c r="BV927" s="20">
        <v>0</v>
      </c>
      <c r="BW927" s="20">
        <v>0</v>
      </c>
    </row>
    <row r="928" spans="1:75" s="3" customFormat="1" ht="18.2" customHeight="1" x14ac:dyDescent="0.15">
      <c r="A928" s="6">
        <v>925</v>
      </c>
      <c r="B928" s="7" t="s">
        <v>52</v>
      </c>
      <c r="C928" s="7" t="s">
        <v>34</v>
      </c>
      <c r="D928" s="8">
        <v>45385</v>
      </c>
      <c r="E928" s="9" t="s">
        <v>1603</v>
      </c>
      <c r="F928" s="10">
        <v>0</v>
      </c>
      <c r="G928" s="10">
        <v>0</v>
      </c>
      <c r="H928" s="1">
        <v>184598.55</v>
      </c>
      <c r="I928" s="1">
        <v>0</v>
      </c>
      <c r="J928" s="1">
        <v>0</v>
      </c>
      <c r="K928" s="1">
        <v>184598.55</v>
      </c>
      <c r="L928" s="1">
        <v>737.96</v>
      </c>
      <c r="M928" s="1">
        <v>0</v>
      </c>
      <c r="N928" s="1">
        <v>0</v>
      </c>
      <c r="O928" s="1">
        <v>737.96</v>
      </c>
      <c r="P928" s="1">
        <v>0</v>
      </c>
      <c r="Q928" s="1">
        <v>0</v>
      </c>
      <c r="R928" s="1">
        <v>183860.59</v>
      </c>
      <c r="S928" s="1">
        <v>0</v>
      </c>
      <c r="T928" s="1">
        <v>1530.63</v>
      </c>
      <c r="U928" s="1">
        <v>0</v>
      </c>
      <c r="V928" s="1">
        <v>0</v>
      </c>
      <c r="W928" s="1">
        <v>1530.63</v>
      </c>
      <c r="X928" s="1">
        <v>0</v>
      </c>
      <c r="Y928" s="1">
        <v>0</v>
      </c>
      <c r="Z928" s="1">
        <v>0</v>
      </c>
      <c r="AA928" s="1">
        <v>0</v>
      </c>
      <c r="AB928" s="1">
        <v>0</v>
      </c>
      <c r="AC928" s="1">
        <v>0</v>
      </c>
      <c r="AD928" s="1">
        <v>0</v>
      </c>
      <c r="AE928" s="1">
        <v>0</v>
      </c>
      <c r="AF928" s="1">
        <v>0</v>
      </c>
      <c r="AG928" s="1">
        <v>0</v>
      </c>
      <c r="AH928" s="1">
        <v>109.51</v>
      </c>
      <c r="AI928" s="1">
        <v>0</v>
      </c>
      <c r="AJ928" s="1">
        <v>0</v>
      </c>
      <c r="AK928" s="1">
        <v>0</v>
      </c>
      <c r="AL928" s="1">
        <v>0</v>
      </c>
      <c r="AM928" s="1">
        <v>0</v>
      </c>
      <c r="AN928" s="1">
        <v>0</v>
      </c>
      <c r="AO928" s="1">
        <v>0</v>
      </c>
      <c r="AP928" s="1">
        <v>116.4</v>
      </c>
      <c r="AQ928" s="1">
        <v>0</v>
      </c>
      <c r="AR928" s="1">
        <v>94.5</v>
      </c>
      <c r="AS928" s="1">
        <v>0</v>
      </c>
      <c r="AT928" s="1">
        <f t="shared" si="14"/>
        <v>2400</v>
      </c>
      <c r="AU928" s="1">
        <v>0</v>
      </c>
      <c r="AV928" s="1">
        <v>0</v>
      </c>
      <c r="AW928" s="11">
        <v>135</v>
      </c>
      <c r="AX928" s="11">
        <v>181</v>
      </c>
      <c r="AY928" s="1">
        <v>205827.26</v>
      </c>
      <c r="AZ928" s="1">
        <v>205827.26</v>
      </c>
      <c r="BA928" s="12">
        <v>90</v>
      </c>
      <c r="BB928" s="12">
        <v>80.394856832860697</v>
      </c>
      <c r="BC928" s="12">
        <v>9.9499999999999993</v>
      </c>
      <c r="BD928" s="12"/>
      <c r="BE928" s="9" t="s">
        <v>1523</v>
      </c>
      <c r="BF928" s="6"/>
      <c r="BG928" s="9" t="s">
        <v>550</v>
      </c>
      <c r="BH928" s="9" t="s">
        <v>570</v>
      </c>
      <c r="BI928" s="9" t="s">
        <v>616</v>
      </c>
      <c r="BJ928" s="9" t="s">
        <v>3</v>
      </c>
      <c r="BK928" s="7" t="s">
        <v>0</v>
      </c>
      <c r="BL928" s="12">
        <v>183860.59</v>
      </c>
      <c r="BM928" s="7" t="s">
        <v>928</v>
      </c>
      <c r="BN928" s="12"/>
      <c r="BO928" s="13">
        <v>44012</v>
      </c>
      <c r="BP928" s="13">
        <v>49520</v>
      </c>
      <c r="BQ928" s="13" t="s">
        <v>1432</v>
      </c>
      <c r="BR928" s="13" t="s">
        <v>1723</v>
      </c>
      <c r="BS928" s="13" t="s">
        <v>1667</v>
      </c>
      <c r="BT928" s="13" t="s">
        <v>1667</v>
      </c>
      <c r="BU928" s="12">
        <v>0</v>
      </c>
      <c r="BV928" s="12">
        <v>0</v>
      </c>
      <c r="BW928" s="12">
        <v>0</v>
      </c>
    </row>
    <row r="929" spans="1:75" s="3" customFormat="1" ht="18.2" customHeight="1" x14ac:dyDescent="0.15">
      <c r="A929" s="14">
        <v>926</v>
      </c>
      <c r="B929" s="15" t="s">
        <v>37</v>
      </c>
      <c r="C929" s="15" t="s">
        <v>34</v>
      </c>
      <c r="D929" s="16">
        <v>45385</v>
      </c>
      <c r="E929" s="2" t="s">
        <v>1604</v>
      </c>
      <c r="F929" s="17">
        <v>0</v>
      </c>
      <c r="G929" s="17">
        <v>0</v>
      </c>
      <c r="H929" s="18">
        <v>468017.91</v>
      </c>
      <c r="I929" s="18">
        <v>0</v>
      </c>
      <c r="J929" s="18">
        <v>0</v>
      </c>
      <c r="K929" s="18">
        <v>468017.91</v>
      </c>
      <c r="L929" s="18">
        <v>3934.27</v>
      </c>
      <c r="M929" s="18">
        <v>0</v>
      </c>
      <c r="N929" s="18">
        <v>0</v>
      </c>
      <c r="O929" s="18">
        <v>0</v>
      </c>
      <c r="P929" s="18">
        <v>0</v>
      </c>
      <c r="Q929" s="18">
        <v>0</v>
      </c>
      <c r="R929" s="18">
        <v>468017.91</v>
      </c>
      <c r="S929" s="18">
        <v>0</v>
      </c>
      <c r="T929" s="18">
        <v>3900.15</v>
      </c>
      <c r="U929" s="18">
        <v>0</v>
      </c>
      <c r="V929" s="18">
        <v>0</v>
      </c>
      <c r="W929" s="18">
        <v>0</v>
      </c>
      <c r="X929" s="18">
        <v>0</v>
      </c>
      <c r="Y929" s="18">
        <v>0</v>
      </c>
      <c r="Z929" s="18">
        <v>3900.15</v>
      </c>
      <c r="AA929" s="18">
        <v>0</v>
      </c>
      <c r="AB929" s="18">
        <v>0</v>
      </c>
      <c r="AC929" s="18">
        <v>0</v>
      </c>
      <c r="AD929" s="18">
        <v>0</v>
      </c>
      <c r="AE929" s="18">
        <v>0</v>
      </c>
      <c r="AF929" s="18">
        <v>0</v>
      </c>
      <c r="AG929" s="18">
        <v>0</v>
      </c>
      <c r="AH929" s="18">
        <v>87.35</v>
      </c>
      <c r="AI929" s="18">
        <v>0</v>
      </c>
      <c r="AJ929" s="18">
        <v>0</v>
      </c>
      <c r="AK929" s="18">
        <v>0</v>
      </c>
      <c r="AL929" s="18">
        <v>0</v>
      </c>
      <c r="AM929" s="18">
        <v>0</v>
      </c>
      <c r="AN929" s="18">
        <v>0</v>
      </c>
      <c r="AO929" s="18">
        <v>0</v>
      </c>
      <c r="AP929" s="18">
        <v>0</v>
      </c>
      <c r="AQ929" s="18">
        <v>0</v>
      </c>
      <c r="AR929" s="18">
        <v>87.35</v>
      </c>
      <c r="AS929" s="18">
        <v>0</v>
      </c>
      <c r="AT929" s="1">
        <f t="shared" si="14"/>
        <v>0</v>
      </c>
      <c r="AU929" s="18">
        <v>3934.27</v>
      </c>
      <c r="AV929" s="18">
        <v>3900.15</v>
      </c>
      <c r="AW929" s="19">
        <v>82</v>
      </c>
      <c r="AX929" s="19">
        <v>128</v>
      </c>
      <c r="AY929" s="18">
        <v>749000</v>
      </c>
      <c r="AZ929" s="18">
        <v>581118.04</v>
      </c>
      <c r="BA929" s="20">
        <v>75.5</v>
      </c>
      <c r="BB929" s="20">
        <v>60.805808412005199</v>
      </c>
      <c r="BC929" s="20">
        <v>10</v>
      </c>
      <c r="BD929" s="20"/>
      <c r="BE929" s="2" t="s">
        <v>1521</v>
      </c>
      <c r="BF929" s="14"/>
      <c r="BG929" s="2" t="s">
        <v>662</v>
      </c>
      <c r="BH929" s="2" t="s">
        <v>632</v>
      </c>
      <c r="BI929" s="2" t="s">
        <v>848</v>
      </c>
      <c r="BJ929" s="2" t="s">
        <v>3</v>
      </c>
      <c r="BK929" s="15" t="s">
        <v>0</v>
      </c>
      <c r="BL929" s="20">
        <v>468017.91</v>
      </c>
      <c r="BM929" s="15" t="s">
        <v>928</v>
      </c>
      <c r="BN929" s="20"/>
      <c r="BO929" s="21">
        <v>44012</v>
      </c>
      <c r="BP929" s="21">
        <v>47909</v>
      </c>
      <c r="BQ929" s="13" t="s">
        <v>1432</v>
      </c>
      <c r="BR929" s="13" t="s">
        <v>1723</v>
      </c>
      <c r="BS929" s="13" t="s">
        <v>1667</v>
      </c>
      <c r="BT929" s="13" t="s">
        <v>1667</v>
      </c>
      <c r="BU929" s="20">
        <v>260.76</v>
      </c>
      <c r="BV929" s="20">
        <v>0</v>
      </c>
      <c r="BW929" s="20">
        <v>0</v>
      </c>
    </row>
    <row r="930" spans="1:75" s="3" customFormat="1" ht="18.2" customHeight="1" x14ac:dyDescent="0.15">
      <c r="A930" s="6">
        <v>927</v>
      </c>
      <c r="B930" s="7" t="s">
        <v>52</v>
      </c>
      <c r="C930" s="7" t="s">
        <v>34</v>
      </c>
      <c r="D930" s="8">
        <v>45385</v>
      </c>
      <c r="E930" s="9" t="s">
        <v>1618</v>
      </c>
      <c r="F930" s="10">
        <v>0</v>
      </c>
      <c r="G930" s="10">
        <v>0</v>
      </c>
      <c r="H930" s="1">
        <v>157189.57</v>
      </c>
      <c r="I930" s="1">
        <v>0</v>
      </c>
      <c r="J930" s="1">
        <v>0</v>
      </c>
      <c r="K930" s="1">
        <v>157189.57</v>
      </c>
      <c r="L930" s="1">
        <v>2225.6</v>
      </c>
      <c r="M930" s="1">
        <v>0</v>
      </c>
      <c r="N930" s="1">
        <v>0</v>
      </c>
      <c r="O930" s="1">
        <v>2225.6</v>
      </c>
      <c r="P930" s="1">
        <v>0</v>
      </c>
      <c r="Q930" s="1">
        <v>0</v>
      </c>
      <c r="R930" s="1">
        <v>154963.97</v>
      </c>
      <c r="S930" s="1">
        <v>0</v>
      </c>
      <c r="T930" s="1">
        <v>1303.3599999999999</v>
      </c>
      <c r="U930" s="1">
        <v>0</v>
      </c>
      <c r="V930" s="1">
        <v>0</v>
      </c>
      <c r="W930" s="1">
        <v>1303.3599999999999</v>
      </c>
      <c r="X930" s="1">
        <v>0</v>
      </c>
      <c r="Y930" s="1">
        <v>0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0</v>
      </c>
      <c r="AF930" s="1">
        <v>0</v>
      </c>
      <c r="AG930" s="1">
        <v>0</v>
      </c>
      <c r="AH930" s="1">
        <v>193.13</v>
      </c>
      <c r="AI930" s="1">
        <v>0</v>
      </c>
      <c r="AJ930" s="1">
        <v>0</v>
      </c>
      <c r="AK930" s="1">
        <v>0</v>
      </c>
      <c r="AL930" s="1">
        <v>0</v>
      </c>
      <c r="AM930" s="1">
        <v>0</v>
      </c>
      <c r="AN930" s="1">
        <v>0</v>
      </c>
      <c r="AO930" s="1">
        <v>0</v>
      </c>
      <c r="AP930" s="1">
        <v>3722.09</v>
      </c>
      <c r="AQ930" s="1">
        <v>0</v>
      </c>
      <c r="AR930" s="1">
        <v>3722.09</v>
      </c>
      <c r="AS930" s="1">
        <v>0</v>
      </c>
      <c r="AT930" s="1">
        <f t="shared" si="14"/>
        <v>3722.0899999999997</v>
      </c>
      <c r="AU930" s="1">
        <v>0</v>
      </c>
      <c r="AV930" s="1">
        <v>0</v>
      </c>
      <c r="AW930" s="11">
        <v>79</v>
      </c>
      <c r="AX930" s="11">
        <v>122</v>
      </c>
      <c r="AY930" s="1">
        <v>504000</v>
      </c>
      <c r="AZ930" s="1">
        <v>254000</v>
      </c>
      <c r="BA930" s="12">
        <v>90</v>
      </c>
      <c r="BB930" s="12">
        <v>54.908493307086601</v>
      </c>
      <c r="BC930" s="12">
        <v>9.9499999999999993</v>
      </c>
      <c r="BD930" s="12"/>
      <c r="BE930" s="9" t="s">
        <v>1521</v>
      </c>
      <c r="BF930" s="6"/>
      <c r="BG930" s="9" t="s">
        <v>617</v>
      </c>
      <c r="BH930" s="9" t="s">
        <v>618</v>
      </c>
      <c r="BI930" s="9" t="s">
        <v>794</v>
      </c>
      <c r="BJ930" s="9" t="s">
        <v>3</v>
      </c>
      <c r="BK930" s="7" t="s">
        <v>0</v>
      </c>
      <c r="BL930" s="12">
        <v>154963.97</v>
      </c>
      <c r="BM930" s="7" t="s">
        <v>928</v>
      </c>
      <c r="BN930" s="12"/>
      <c r="BO930" s="13">
        <v>44099</v>
      </c>
      <c r="BP930" s="13">
        <v>47812</v>
      </c>
      <c r="BQ930" s="13" t="s">
        <v>1480</v>
      </c>
      <c r="BR930" s="13" t="s">
        <v>1727</v>
      </c>
      <c r="BS930" s="13" t="s">
        <v>1667</v>
      </c>
      <c r="BT930" s="13" t="s">
        <v>1667</v>
      </c>
      <c r="BU930" s="12">
        <v>0</v>
      </c>
      <c r="BV930" s="12">
        <v>0</v>
      </c>
      <c r="BW930" s="12">
        <v>0</v>
      </c>
    </row>
    <row r="931" spans="1:75" s="3" customFormat="1" ht="18.2" customHeight="1" x14ac:dyDescent="0.15">
      <c r="A931" s="14">
        <v>928</v>
      </c>
      <c r="B931" s="15" t="s">
        <v>609</v>
      </c>
      <c r="C931" s="15" t="s">
        <v>34</v>
      </c>
      <c r="D931" s="16">
        <v>45385</v>
      </c>
      <c r="E931" s="2" t="s">
        <v>1606</v>
      </c>
      <c r="F931" s="17">
        <v>0</v>
      </c>
      <c r="G931" s="17">
        <v>0</v>
      </c>
      <c r="H931" s="18">
        <v>157133.67000000001</v>
      </c>
      <c r="I931" s="18">
        <v>0</v>
      </c>
      <c r="J931" s="18">
        <v>0</v>
      </c>
      <c r="K931" s="18">
        <v>157133.67000000001</v>
      </c>
      <c r="L931" s="18">
        <v>1510.32</v>
      </c>
      <c r="M931" s="18">
        <v>0</v>
      </c>
      <c r="N931" s="18">
        <v>0</v>
      </c>
      <c r="O931" s="18">
        <v>1510.32</v>
      </c>
      <c r="P931" s="18">
        <v>0</v>
      </c>
      <c r="Q931" s="18">
        <v>0</v>
      </c>
      <c r="R931" s="18">
        <v>155623.35</v>
      </c>
      <c r="S931" s="18">
        <v>0</v>
      </c>
      <c r="T931" s="18">
        <v>1257.07</v>
      </c>
      <c r="U931" s="18">
        <v>0</v>
      </c>
      <c r="V931" s="18">
        <v>0</v>
      </c>
      <c r="W931" s="18">
        <v>1257.07</v>
      </c>
      <c r="X931" s="18">
        <v>0</v>
      </c>
      <c r="Y931" s="18">
        <v>0</v>
      </c>
      <c r="Z931" s="18">
        <v>0</v>
      </c>
      <c r="AA931" s="18">
        <v>0</v>
      </c>
      <c r="AB931" s="18">
        <v>0</v>
      </c>
      <c r="AC931" s="18">
        <v>0</v>
      </c>
      <c r="AD931" s="18">
        <v>0</v>
      </c>
      <c r="AE931" s="18">
        <v>0</v>
      </c>
      <c r="AF931" s="18">
        <v>0</v>
      </c>
      <c r="AG931" s="18">
        <v>0</v>
      </c>
      <c r="AH931" s="18">
        <v>106.2</v>
      </c>
      <c r="AI931" s="18">
        <v>0</v>
      </c>
      <c r="AJ931" s="18">
        <v>0</v>
      </c>
      <c r="AK931" s="18">
        <v>0</v>
      </c>
      <c r="AL931" s="18">
        <v>0</v>
      </c>
      <c r="AM931" s="18">
        <v>0</v>
      </c>
      <c r="AN931" s="18">
        <v>0</v>
      </c>
      <c r="AO931" s="18">
        <v>0</v>
      </c>
      <c r="AP931" s="18">
        <v>35.26</v>
      </c>
      <c r="AQ931" s="18">
        <v>0</v>
      </c>
      <c r="AR931" s="18">
        <v>8.85</v>
      </c>
      <c r="AS931" s="18">
        <v>0</v>
      </c>
      <c r="AT931" s="1">
        <f t="shared" si="14"/>
        <v>2900</v>
      </c>
      <c r="AU931" s="18">
        <v>0</v>
      </c>
      <c r="AV931" s="18">
        <v>0</v>
      </c>
      <c r="AW931" s="19">
        <v>75</v>
      </c>
      <c r="AX931" s="19">
        <v>120</v>
      </c>
      <c r="AY931" s="18">
        <v>199624.5</v>
      </c>
      <c r="AZ931" s="18">
        <v>199624.5</v>
      </c>
      <c r="BA931" s="20">
        <v>90</v>
      </c>
      <c r="BB931" s="20">
        <v>70.162237100155494</v>
      </c>
      <c r="BC931" s="20">
        <v>9.6</v>
      </c>
      <c r="BD931" s="20"/>
      <c r="BE931" s="2" t="s">
        <v>1523</v>
      </c>
      <c r="BF931" s="14"/>
      <c r="BG931" s="2" t="s">
        <v>543</v>
      </c>
      <c r="BH931" s="2" t="s">
        <v>603</v>
      </c>
      <c r="BI931" s="2" t="s">
        <v>886</v>
      </c>
      <c r="BJ931" s="2" t="s">
        <v>3</v>
      </c>
      <c r="BK931" s="15" t="s">
        <v>0</v>
      </c>
      <c r="BL931" s="20">
        <v>155623.35</v>
      </c>
      <c r="BM931" s="15" t="s">
        <v>928</v>
      </c>
      <c r="BN931" s="20"/>
      <c r="BO931" s="21">
        <v>44035</v>
      </c>
      <c r="BP931" s="21">
        <v>47687</v>
      </c>
      <c r="BQ931" s="13" t="s">
        <v>1432</v>
      </c>
      <c r="BR931" s="13" t="s">
        <v>1723</v>
      </c>
      <c r="BS931" s="13" t="s">
        <v>1667</v>
      </c>
      <c r="BT931" s="13" t="s">
        <v>1667</v>
      </c>
      <c r="BU931" s="20">
        <v>0</v>
      </c>
      <c r="BV931" s="20">
        <v>0</v>
      </c>
      <c r="BW931" s="20">
        <v>0</v>
      </c>
    </row>
    <row r="932" spans="1:75" s="3" customFormat="1" ht="18.2" customHeight="1" x14ac:dyDescent="0.15">
      <c r="A932" s="6">
        <v>929</v>
      </c>
      <c r="B932" s="7" t="s">
        <v>609</v>
      </c>
      <c r="C932" s="7" t="s">
        <v>34</v>
      </c>
      <c r="D932" s="8">
        <v>45385</v>
      </c>
      <c r="E932" s="9" t="s">
        <v>1607</v>
      </c>
      <c r="F932" s="10">
        <v>0</v>
      </c>
      <c r="G932" s="10">
        <v>0</v>
      </c>
      <c r="H932" s="1">
        <v>156969.54</v>
      </c>
      <c r="I932" s="1">
        <v>0</v>
      </c>
      <c r="J932" s="1">
        <v>0</v>
      </c>
      <c r="K932" s="1">
        <v>156969.54</v>
      </c>
      <c r="L932" s="1">
        <v>1508.74</v>
      </c>
      <c r="M932" s="1">
        <v>0</v>
      </c>
      <c r="N932" s="1">
        <v>0</v>
      </c>
      <c r="O932" s="1">
        <v>1508.74</v>
      </c>
      <c r="P932" s="1">
        <v>0</v>
      </c>
      <c r="Q932" s="1">
        <v>0</v>
      </c>
      <c r="R932" s="1">
        <v>155460.79999999999</v>
      </c>
      <c r="S932" s="1">
        <v>0</v>
      </c>
      <c r="T932" s="1">
        <v>1255.76</v>
      </c>
      <c r="U932" s="1">
        <v>0</v>
      </c>
      <c r="V932" s="1">
        <v>0</v>
      </c>
      <c r="W932" s="1">
        <v>1255.76</v>
      </c>
      <c r="X932" s="1">
        <v>0</v>
      </c>
      <c r="Y932" s="1">
        <v>0</v>
      </c>
      <c r="Z932" s="1">
        <v>0</v>
      </c>
      <c r="AA932" s="1">
        <v>0</v>
      </c>
      <c r="AB932" s="1">
        <v>0</v>
      </c>
      <c r="AC932" s="1">
        <v>0</v>
      </c>
      <c r="AD932" s="1">
        <v>0</v>
      </c>
      <c r="AE932" s="1">
        <v>0</v>
      </c>
      <c r="AF932" s="1">
        <v>0</v>
      </c>
      <c r="AG932" s="1">
        <v>0</v>
      </c>
      <c r="AH932" s="1">
        <v>106.08</v>
      </c>
      <c r="AI932" s="1">
        <v>0</v>
      </c>
      <c r="AJ932" s="1">
        <v>0</v>
      </c>
      <c r="AK932" s="1">
        <v>0</v>
      </c>
      <c r="AL932" s="1">
        <v>0</v>
      </c>
      <c r="AM932" s="1">
        <v>0</v>
      </c>
      <c r="AN932" s="1">
        <v>0</v>
      </c>
      <c r="AO932" s="1">
        <v>0</v>
      </c>
      <c r="AP932" s="1">
        <v>6.63</v>
      </c>
      <c r="AQ932" s="1">
        <v>0</v>
      </c>
      <c r="AR932" s="1">
        <v>97.21</v>
      </c>
      <c r="AS932" s="1">
        <v>0</v>
      </c>
      <c r="AT932" s="1">
        <f t="shared" si="14"/>
        <v>2780</v>
      </c>
      <c r="AU932" s="1">
        <v>0</v>
      </c>
      <c r="AV932" s="1">
        <v>0</v>
      </c>
      <c r="AW932" s="11">
        <v>75</v>
      </c>
      <c r="AX932" s="11">
        <v>120</v>
      </c>
      <c r="AY932" s="1">
        <v>199416</v>
      </c>
      <c r="AZ932" s="1">
        <v>199416</v>
      </c>
      <c r="BA932" s="12">
        <v>90</v>
      </c>
      <c r="BB932" s="12">
        <v>70.162233722469594</v>
      </c>
      <c r="BC932" s="12">
        <v>9.6</v>
      </c>
      <c r="BD932" s="12"/>
      <c r="BE932" s="9" t="s">
        <v>1523</v>
      </c>
      <c r="BF932" s="6"/>
      <c r="BG932" s="9" t="s">
        <v>543</v>
      </c>
      <c r="BH932" s="9" t="s">
        <v>730</v>
      </c>
      <c r="BI932" s="9" t="s">
        <v>913</v>
      </c>
      <c r="BJ932" s="9" t="s">
        <v>3</v>
      </c>
      <c r="BK932" s="7" t="s">
        <v>0</v>
      </c>
      <c r="BL932" s="12">
        <v>155460.79999999999</v>
      </c>
      <c r="BM932" s="7" t="s">
        <v>928</v>
      </c>
      <c r="BN932" s="12"/>
      <c r="BO932" s="13">
        <v>44035</v>
      </c>
      <c r="BP932" s="13">
        <v>47687</v>
      </c>
      <c r="BQ932" s="13" t="s">
        <v>1432</v>
      </c>
      <c r="BR932" s="13" t="s">
        <v>1723</v>
      </c>
      <c r="BS932" s="13" t="s">
        <v>1667</v>
      </c>
      <c r="BT932" s="13" t="s">
        <v>1667</v>
      </c>
      <c r="BU932" s="12">
        <v>0</v>
      </c>
      <c r="BV932" s="12">
        <v>0</v>
      </c>
      <c r="BW932" s="12">
        <v>0</v>
      </c>
    </row>
    <row r="933" spans="1:75" s="3" customFormat="1" ht="18.2" customHeight="1" x14ac:dyDescent="0.15">
      <c r="A933" s="14">
        <v>930</v>
      </c>
      <c r="B933" s="15" t="s">
        <v>37</v>
      </c>
      <c r="C933" s="15" t="s">
        <v>34</v>
      </c>
      <c r="D933" s="16">
        <v>45385</v>
      </c>
      <c r="E933" s="2" t="s">
        <v>1608</v>
      </c>
      <c r="F933" s="17">
        <v>0</v>
      </c>
      <c r="G933" s="17">
        <v>0</v>
      </c>
      <c r="H933" s="18">
        <v>272164.13</v>
      </c>
      <c r="I933" s="18">
        <v>0</v>
      </c>
      <c r="J933" s="18">
        <v>0</v>
      </c>
      <c r="K933" s="18">
        <v>272164.13</v>
      </c>
      <c r="L933" s="18">
        <v>2053.0700000000002</v>
      </c>
      <c r="M933" s="18">
        <v>0</v>
      </c>
      <c r="N933" s="18">
        <v>0</v>
      </c>
      <c r="O933" s="18">
        <v>2053.0700000000002</v>
      </c>
      <c r="P933" s="18">
        <v>0</v>
      </c>
      <c r="Q933" s="18">
        <v>0</v>
      </c>
      <c r="R933" s="18">
        <v>270111.06</v>
      </c>
      <c r="S933" s="18">
        <v>0</v>
      </c>
      <c r="T933" s="18">
        <v>2154.63</v>
      </c>
      <c r="U933" s="18">
        <v>0</v>
      </c>
      <c r="V933" s="18">
        <v>0</v>
      </c>
      <c r="W933" s="18">
        <v>2154.63</v>
      </c>
      <c r="X933" s="18">
        <v>0</v>
      </c>
      <c r="Y933" s="18">
        <v>0</v>
      </c>
      <c r="Z933" s="18">
        <v>0</v>
      </c>
      <c r="AA933" s="18">
        <v>0</v>
      </c>
      <c r="AB933" s="18">
        <v>0</v>
      </c>
      <c r="AC933" s="18">
        <v>0</v>
      </c>
      <c r="AD933" s="18">
        <v>0</v>
      </c>
      <c r="AE933" s="18">
        <v>0</v>
      </c>
      <c r="AF933" s="18">
        <v>0</v>
      </c>
      <c r="AG933" s="18">
        <v>0</v>
      </c>
      <c r="AH933" s="18">
        <v>175.56</v>
      </c>
      <c r="AI933" s="18">
        <v>0</v>
      </c>
      <c r="AJ933" s="18">
        <v>0</v>
      </c>
      <c r="AK933" s="18">
        <v>0</v>
      </c>
      <c r="AL933" s="18">
        <v>0</v>
      </c>
      <c r="AM933" s="18">
        <v>0</v>
      </c>
      <c r="AN933" s="18">
        <v>0</v>
      </c>
      <c r="AO933" s="18">
        <v>0</v>
      </c>
      <c r="AP933" s="18">
        <v>47.42</v>
      </c>
      <c r="AQ933" s="18">
        <v>0</v>
      </c>
      <c r="AR933" s="18">
        <v>45.68</v>
      </c>
      <c r="AS933" s="18">
        <v>0</v>
      </c>
      <c r="AT933" s="1">
        <f t="shared" si="14"/>
        <v>4385</v>
      </c>
      <c r="AU933" s="18">
        <v>0</v>
      </c>
      <c r="AV933" s="18">
        <v>0</v>
      </c>
      <c r="AW933" s="19">
        <v>90</v>
      </c>
      <c r="AX933" s="19">
        <v>135</v>
      </c>
      <c r="AY933" s="18">
        <v>330000</v>
      </c>
      <c r="AZ933" s="18">
        <v>330000</v>
      </c>
      <c r="BA933" s="20">
        <v>89.99</v>
      </c>
      <c r="BB933" s="20">
        <v>73.658467543636405</v>
      </c>
      <c r="BC933" s="20">
        <v>9.5</v>
      </c>
      <c r="BD933" s="20"/>
      <c r="BE933" s="2" t="s">
        <v>1521</v>
      </c>
      <c r="BF933" s="14"/>
      <c r="BG933" s="2" t="s">
        <v>537</v>
      </c>
      <c r="BH933" s="2" t="s">
        <v>538</v>
      </c>
      <c r="BI933" s="2" t="s">
        <v>694</v>
      </c>
      <c r="BJ933" s="2" t="s">
        <v>3</v>
      </c>
      <c r="BK933" s="15" t="s">
        <v>0</v>
      </c>
      <c r="BL933" s="20">
        <v>270111.06</v>
      </c>
      <c r="BM933" s="15" t="s">
        <v>928</v>
      </c>
      <c r="BN933" s="20"/>
      <c r="BO933" s="21">
        <v>44035</v>
      </c>
      <c r="BP933" s="21">
        <v>48144</v>
      </c>
      <c r="BQ933" s="13" t="s">
        <v>1432</v>
      </c>
      <c r="BR933" s="13" t="s">
        <v>1723</v>
      </c>
      <c r="BS933" s="13" t="s">
        <v>1667</v>
      </c>
      <c r="BT933" s="13" t="s">
        <v>1667</v>
      </c>
      <c r="BU933" s="20">
        <v>0</v>
      </c>
      <c r="BV933" s="20">
        <v>0</v>
      </c>
      <c r="BW933" s="20">
        <v>0</v>
      </c>
    </row>
    <row r="934" spans="1:75" s="3" customFormat="1" ht="18.2" customHeight="1" x14ac:dyDescent="0.15">
      <c r="A934" s="6">
        <v>931</v>
      </c>
      <c r="B934" s="7" t="s">
        <v>609</v>
      </c>
      <c r="C934" s="7" t="s">
        <v>34</v>
      </c>
      <c r="D934" s="8">
        <v>45385</v>
      </c>
      <c r="E934" s="9" t="s">
        <v>1612</v>
      </c>
      <c r="F934" s="10">
        <v>0</v>
      </c>
      <c r="G934" s="10">
        <v>0</v>
      </c>
      <c r="H934" s="1">
        <v>331125.01</v>
      </c>
      <c r="I934" s="1">
        <v>0</v>
      </c>
      <c r="J934" s="1">
        <v>0</v>
      </c>
      <c r="K934" s="1">
        <v>331125.01</v>
      </c>
      <c r="L934" s="1">
        <v>1319.36</v>
      </c>
      <c r="M934" s="1">
        <v>0</v>
      </c>
      <c r="N934" s="1">
        <v>0</v>
      </c>
      <c r="O934" s="1">
        <v>1319.36</v>
      </c>
      <c r="P934" s="1">
        <v>0</v>
      </c>
      <c r="Q934" s="1">
        <v>0</v>
      </c>
      <c r="R934" s="1">
        <v>329805.65000000002</v>
      </c>
      <c r="S934" s="1">
        <v>0</v>
      </c>
      <c r="T934" s="1">
        <v>2759.38</v>
      </c>
      <c r="U934" s="1">
        <v>0</v>
      </c>
      <c r="V934" s="1">
        <v>0</v>
      </c>
      <c r="W934" s="1">
        <v>2759.38</v>
      </c>
      <c r="X934" s="1">
        <v>0</v>
      </c>
      <c r="Y934" s="1">
        <v>0</v>
      </c>
      <c r="Z934" s="1">
        <v>0</v>
      </c>
      <c r="AA934" s="1">
        <v>0</v>
      </c>
      <c r="AB934" s="1">
        <v>0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195.27</v>
      </c>
      <c r="AI934" s="1">
        <v>0</v>
      </c>
      <c r="AJ934" s="1">
        <v>0</v>
      </c>
      <c r="AK934" s="1">
        <v>0</v>
      </c>
      <c r="AL934" s="1">
        <v>0</v>
      </c>
      <c r="AM934" s="1">
        <v>0</v>
      </c>
      <c r="AN934" s="1">
        <v>0</v>
      </c>
      <c r="AO934" s="1">
        <v>0</v>
      </c>
      <c r="AP934" s="1">
        <v>0</v>
      </c>
      <c r="AQ934" s="1">
        <v>0</v>
      </c>
      <c r="AR934" s="1">
        <v>0</v>
      </c>
      <c r="AS934" s="1">
        <v>0</v>
      </c>
      <c r="AT934" s="1">
        <f t="shared" si="14"/>
        <v>4274.01</v>
      </c>
      <c r="AU934" s="1">
        <v>0</v>
      </c>
      <c r="AV934" s="1">
        <v>0</v>
      </c>
      <c r="AW934" s="11">
        <v>135</v>
      </c>
      <c r="AX934" s="11">
        <v>179</v>
      </c>
      <c r="AY934" s="1">
        <v>367038.4</v>
      </c>
      <c r="AZ934" s="1">
        <v>367038.4</v>
      </c>
      <c r="BA934" s="12">
        <v>76.010000000000005</v>
      </c>
      <c r="BB934" s="12">
        <v>68.299468002530503</v>
      </c>
      <c r="BC934" s="12">
        <v>10</v>
      </c>
      <c r="BD934" s="12"/>
      <c r="BE934" s="9" t="s">
        <v>1523</v>
      </c>
      <c r="BF934" s="6"/>
      <c r="BG934" s="9" t="s">
        <v>644</v>
      </c>
      <c r="BH934" s="9" t="s">
        <v>671</v>
      </c>
      <c r="BI934" s="9" t="s">
        <v>673</v>
      </c>
      <c r="BJ934" s="9" t="s">
        <v>3</v>
      </c>
      <c r="BK934" s="7" t="s">
        <v>0</v>
      </c>
      <c r="BL934" s="12">
        <v>329805.65000000002</v>
      </c>
      <c r="BM934" s="7" t="s">
        <v>928</v>
      </c>
      <c r="BN934" s="12"/>
      <c r="BO934" s="13">
        <v>44064</v>
      </c>
      <c r="BP934" s="13">
        <v>49511</v>
      </c>
      <c r="BQ934" s="13" t="s">
        <v>1432</v>
      </c>
      <c r="BR934" s="13" t="s">
        <v>1723</v>
      </c>
      <c r="BS934" s="13" t="s">
        <v>1667</v>
      </c>
      <c r="BT934" s="13" t="s">
        <v>1667</v>
      </c>
      <c r="BU934" s="12">
        <v>0</v>
      </c>
      <c r="BV934" s="12">
        <v>0</v>
      </c>
      <c r="BW934" s="12">
        <v>0</v>
      </c>
    </row>
    <row r="935" spans="1:75" s="3" customFormat="1" ht="18.2" customHeight="1" x14ac:dyDescent="0.15">
      <c r="A935" s="14">
        <v>932</v>
      </c>
      <c r="B935" s="15" t="s">
        <v>37</v>
      </c>
      <c r="C935" s="15" t="s">
        <v>34</v>
      </c>
      <c r="D935" s="16">
        <v>45385</v>
      </c>
      <c r="E935" s="2" t="s">
        <v>1613</v>
      </c>
      <c r="F935" s="17">
        <v>0</v>
      </c>
      <c r="G935" s="17">
        <v>0</v>
      </c>
      <c r="H935" s="18">
        <v>373829.81</v>
      </c>
      <c r="I935" s="18">
        <v>0</v>
      </c>
      <c r="J935" s="18">
        <v>0</v>
      </c>
      <c r="K935" s="18">
        <v>373829.81</v>
      </c>
      <c r="L935" s="18">
        <v>1539.42</v>
      </c>
      <c r="M935" s="18">
        <v>0</v>
      </c>
      <c r="N935" s="18">
        <v>0</v>
      </c>
      <c r="O935" s="18">
        <v>1539.42</v>
      </c>
      <c r="P935" s="18">
        <v>0</v>
      </c>
      <c r="Q935" s="18">
        <v>0</v>
      </c>
      <c r="R935" s="18">
        <v>372290.39</v>
      </c>
      <c r="S935" s="18">
        <v>0</v>
      </c>
      <c r="T935" s="18">
        <v>2959.49</v>
      </c>
      <c r="U935" s="18">
        <v>0</v>
      </c>
      <c r="V935" s="18">
        <v>0</v>
      </c>
      <c r="W935" s="18">
        <v>2959.49</v>
      </c>
      <c r="X935" s="18">
        <v>0</v>
      </c>
      <c r="Y935" s="18">
        <v>0</v>
      </c>
      <c r="Z935" s="18">
        <v>0</v>
      </c>
      <c r="AA935" s="18">
        <v>0</v>
      </c>
      <c r="AB935" s="18">
        <v>0</v>
      </c>
      <c r="AC935" s="18">
        <v>0</v>
      </c>
      <c r="AD935" s="18">
        <v>0</v>
      </c>
      <c r="AE935" s="18">
        <v>0</v>
      </c>
      <c r="AF935" s="18">
        <v>0</v>
      </c>
      <c r="AG935" s="18">
        <v>0</v>
      </c>
      <c r="AH935" s="18">
        <v>221.31</v>
      </c>
      <c r="AI935" s="18">
        <v>0</v>
      </c>
      <c r="AJ935" s="18">
        <v>0</v>
      </c>
      <c r="AK935" s="18">
        <v>0</v>
      </c>
      <c r="AL935" s="18">
        <v>0</v>
      </c>
      <c r="AM935" s="18">
        <v>0</v>
      </c>
      <c r="AN935" s="18">
        <v>0</v>
      </c>
      <c r="AO935" s="18">
        <v>0</v>
      </c>
      <c r="AP935" s="18">
        <v>33.76</v>
      </c>
      <c r="AQ935" s="18">
        <v>0</v>
      </c>
      <c r="AR935" s="18">
        <v>33.979999999999997</v>
      </c>
      <c r="AS935" s="18">
        <v>0</v>
      </c>
      <c r="AT935" s="1">
        <f t="shared" si="14"/>
        <v>4720</v>
      </c>
      <c r="AU935" s="18">
        <v>0</v>
      </c>
      <c r="AV935" s="18">
        <v>0</v>
      </c>
      <c r="AW935" s="19">
        <v>135</v>
      </c>
      <c r="AX935" s="19">
        <v>179</v>
      </c>
      <c r="AY935" s="18">
        <v>416000</v>
      </c>
      <c r="AZ935" s="18">
        <v>416000</v>
      </c>
      <c r="BA935" s="20">
        <v>89.99</v>
      </c>
      <c r="BB935" s="20">
        <v>80.534644702163504</v>
      </c>
      <c r="BC935" s="20">
        <v>9.5</v>
      </c>
      <c r="BD935" s="20"/>
      <c r="BE935" s="2" t="s">
        <v>1523</v>
      </c>
      <c r="BF935" s="14"/>
      <c r="BG935" s="2" t="s">
        <v>550</v>
      </c>
      <c r="BH935" s="2" t="s">
        <v>570</v>
      </c>
      <c r="BI935" s="2" t="s">
        <v>865</v>
      </c>
      <c r="BJ935" s="2" t="s">
        <v>3</v>
      </c>
      <c r="BK935" s="15" t="s">
        <v>0</v>
      </c>
      <c r="BL935" s="20">
        <v>372290.39</v>
      </c>
      <c r="BM935" s="15" t="s">
        <v>928</v>
      </c>
      <c r="BN935" s="20"/>
      <c r="BO935" s="21">
        <v>44063</v>
      </c>
      <c r="BP935" s="21">
        <v>49510</v>
      </c>
      <c r="BQ935" s="13" t="s">
        <v>1432</v>
      </c>
      <c r="BR935" s="13" t="s">
        <v>1723</v>
      </c>
      <c r="BS935" s="13" t="s">
        <v>1667</v>
      </c>
      <c r="BT935" s="13" t="s">
        <v>1667</v>
      </c>
      <c r="BU935" s="20">
        <v>0</v>
      </c>
      <c r="BV935" s="20">
        <v>0</v>
      </c>
      <c r="BW935" s="20">
        <v>0</v>
      </c>
    </row>
    <row r="936" spans="1:75" s="3" customFormat="1" ht="18.2" customHeight="1" x14ac:dyDescent="0.15">
      <c r="A936" s="6">
        <v>933</v>
      </c>
      <c r="B936" s="7" t="s">
        <v>37</v>
      </c>
      <c r="C936" s="7" t="s">
        <v>34</v>
      </c>
      <c r="D936" s="8">
        <v>45385</v>
      </c>
      <c r="E936" s="9" t="s">
        <v>1614</v>
      </c>
      <c r="F936" s="10">
        <v>0</v>
      </c>
      <c r="G936" s="10">
        <v>0</v>
      </c>
      <c r="H936" s="1">
        <v>325593.59000000003</v>
      </c>
      <c r="I936" s="1">
        <v>0</v>
      </c>
      <c r="J936" s="1">
        <v>0</v>
      </c>
      <c r="K936" s="1">
        <v>325593.59000000003</v>
      </c>
      <c r="L936" s="1">
        <v>2346.42</v>
      </c>
      <c r="M936" s="1">
        <v>0</v>
      </c>
      <c r="N936" s="1">
        <v>0</v>
      </c>
      <c r="O936" s="1">
        <v>2346.42</v>
      </c>
      <c r="P936" s="1">
        <v>0</v>
      </c>
      <c r="Q936" s="1">
        <v>0</v>
      </c>
      <c r="R936" s="1">
        <v>323247.17</v>
      </c>
      <c r="S936" s="1">
        <v>0</v>
      </c>
      <c r="T936" s="1">
        <v>2577.62</v>
      </c>
      <c r="U936" s="1">
        <v>0</v>
      </c>
      <c r="V936" s="1">
        <v>0</v>
      </c>
      <c r="W936" s="1">
        <v>2577.62</v>
      </c>
      <c r="X936" s="1">
        <v>0</v>
      </c>
      <c r="Y936" s="1">
        <v>0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0</v>
      </c>
      <c r="AF936" s="1">
        <v>0</v>
      </c>
      <c r="AG936" s="1">
        <v>0</v>
      </c>
      <c r="AH936" s="1">
        <v>207.41</v>
      </c>
      <c r="AI936" s="1">
        <v>0</v>
      </c>
      <c r="AJ936" s="1">
        <v>0</v>
      </c>
      <c r="AK936" s="1">
        <v>0</v>
      </c>
      <c r="AL936" s="1">
        <v>0</v>
      </c>
      <c r="AM936" s="1">
        <v>0</v>
      </c>
      <c r="AN936" s="1">
        <v>0</v>
      </c>
      <c r="AO936" s="1">
        <v>0</v>
      </c>
      <c r="AP936" s="1">
        <v>144.11000000000001</v>
      </c>
      <c r="AQ936" s="1">
        <v>0</v>
      </c>
      <c r="AR936" s="1">
        <v>75.56</v>
      </c>
      <c r="AS936" s="1">
        <v>0</v>
      </c>
      <c r="AT936" s="1">
        <f t="shared" si="14"/>
        <v>5200</v>
      </c>
      <c r="AU936" s="1">
        <v>0</v>
      </c>
      <c r="AV936" s="1">
        <v>0</v>
      </c>
      <c r="AW936" s="11">
        <v>93</v>
      </c>
      <c r="AX936" s="11">
        <v>137</v>
      </c>
      <c r="AY936" s="1">
        <v>389870.32</v>
      </c>
      <c r="AZ936" s="1">
        <v>389870.32</v>
      </c>
      <c r="BA936" s="12">
        <v>88.7</v>
      </c>
      <c r="BB936" s="12">
        <v>73.542464014701096</v>
      </c>
      <c r="BC936" s="12">
        <v>9.5</v>
      </c>
      <c r="BD936" s="12"/>
      <c r="BE936" s="9" t="s">
        <v>1523</v>
      </c>
      <c r="BF936" s="6"/>
      <c r="BG936" s="9" t="s">
        <v>540</v>
      </c>
      <c r="BH936" s="9" t="s">
        <v>541</v>
      </c>
      <c r="BI936" s="9" t="s">
        <v>542</v>
      </c>
      <c r="BJ936" s="9" t="s">
        <v>3</v>
      </c>
      <c r="BK936" s="7" t="s">
        <v>0</v>
      </c>
      <c r="BL936" s="12">
        <v>323247.17</v>
      </c>
      <c r="BM936" s="7" t="s">
        <v>928</v>
      </c>
      <c r="BN936" s="12"/>
      <c r="BO936" s="13">
        <v>44063</v>
      </c>
      <c r="BP936" s="13">
        <v>48233</v>
      </c>
      <c r="BQ936" s="13" t="s">
        <v>1432</v>
      </c>
      <c r="BR936" s="13" t="s">
        <v>1723</v>
      </c>
      <c r="BS936" s="13" t="s">
        <v>1667</v>
      </c>
      <c r="BT936" s="13" t="s">
        <v>1667</v>
      </c>
      <c r="BU936" s="12">
        <v>0</v>
      </c>
      <c r="BV936" s="12">
        <v>0</v>
      </c>
      <c r="BW936" s="12">
        <v>0</v>
      </c>
    </row>
    <row r="937" spans="1:75" s="3" customFormat="1" ht="18.2" customHeight="1" x14ac:dyDescent="0.15">
      <c r="A937" s="14">
        <v>934</v>
      </c>
      <c r="B937" s="15" t="s">
        <v>609</v>
      </c>
      <c r="C937" s="15" t="s">
        <v>34</v>
      </c>
      <c r="D937" s="16">
        <v>45385</v>
      </c>
      <c r="E937" s="2" t="s">
        <v>1615</v>
      </c>
      <c r="F937" s="17">
        <v>0</v>
      </c>
      <c r="G937" s="17">
        <v>0</v>
      </c>
      <c r="H937" s="18">
        <v>198662.79</v>
      </c>
      <c r="I937" s="18">
        <v>0</v>
      </c>
      <c r="J937" s="18">
        <v>0</v>
      </c>
      <c r="K937" s="18">
        <v>198662.79</v>
      </c>
      <c r="L937" s="18">
        <v>2428.73</v>
      </c>
      <c r="M937" s="18">
        <v>0</v>
      </c>
      <c r="N937" s="18">
        <v>0</v>
      </c>
      <c r="O937" s="18">
        <v>2428.73</v>
      </c>
      <c r="P937" s="18">
        <v>0</v>
      </c>
      <c r="Q937" s="18">
        <v>0</v>
      </c>
      <c r="R937" s="18">
        <v>196234.06</v>
      </c>
      <c r="S937" s="18">
        <v>0</v>
      </c>
      <c r="T937" s="18">
        <v>1610.82</v>
      </c>
      <c r="U937" s="18">
        <v>0</v>
      </c>
      <c r="V937" s="18">
        <v>0</v>
      </c>
      <c r="W937" s="18">
        <v>1610.82</v>
      </c>
      <c r="X937" s="18">
        <v>0</v>
      </c>
      <c r="Y937" s="18">
        <v>0</v>
      </c>
      <c r="Z937" s="18">
        <v>0</v>
      </c>
      <c r="AA937" s="18">
        <v>0</v>
      </c>
      <c r="AB937" s="18">
        <v>0</v>
      </c>
      <c r="AC937" s="18">
        <v>0</v>
      </c>
      <c r="AD937" s="18">
        <v>0</v>
      </c>
      <c r="AE937" s="18">
        <v>0</v>
      </c>
      <c r="AF937" s="18">
        <v>0</v>
      </c>
      <c r="AG937" s="18">
        <v>0</v>
      </c>
      <c r="AH937" s="18">
        <v>140.97999999999999</v>
      </c>
      <c r="AI937" s="18">
        <v>0</v>
      </c>
      <c r="AJ937" s="18">
        <v>0</v>
      </c>
      <c r="AK937" s="18">
        <v>0</v>
      </c>
      <c r="AL937" s="18">
        <v>0</v>
      </c>
      <c r="AM937" s="18">
        <v>0</v>
      </c>
      <c r="AN937" s="18">
        <v>0</v>
      </c>
      <c r="AO937" s="18">
        <v>0</v>
      </c>
      <c r="AP937" s="18">
        <v>4500</v>
      </c>
      <c r="AQ937" s="18">
        <v>0</v>
      </c>
      <c r="AR937" s="18">
        <v>4180.53</v>
      </c>
      <c r="AS937" s="18">
        <v>0</v>
      </c>
      <c r="AT937" s="1">
        <f t="shared" si="14"/>
        <v>4500</v>
      </c>
      <c r="AU937" s="18">
        <v>0</v>
      </c>
      <c r="AV937" s="18">
        <v>0</v>
      </c>
      <c r="AW937" s="19">
        <v>62</v>
      </c>
      <c r="AX937" s="19">
        <v>106</v>
      </c>
      <c r="AY937" s="18">
        <v>265000</v>
      </c>
      <c r="AZ937" s="18">
        <v>265000</v>
      </c>
      <c r="BA937" s="20">
        <v>90</v>
      </c>
      <c r="BB937" s="20">
        <v>66.645529811320799</v>
      </c>
      <c r="BC937" s="20">
        <v>9.73</v>
      </c>
      <c r="BD937" s="20"/>
      <c r="BE937" s="2" t="s">
        <v>1523</v>
      </c>
      <c r="BF937" s="14"/>
      <c r="BG937" s="2" t="s">
        <v>641</v>
      </c>
      <c r="BH937" s="2" t="s">
        <v>642</v>
      </c>
      <c r="BI937" s="2" t="s">
        <v>715</v>
      </c>
      <c r="BJ937" s="2" t="s">
        <v>3</v>
      </c>
      <c r="BK937" s="15" t="s">
        <v>0</v>
      </c>
      <c r="BL937" s="20">
        <v>196234.06</v>
      </c>
      <c r="BM937" s="15" t="s">
        <v>928</v>
      </c>
      <c r="BN937" s="20"/>
      <c r="BO937" s="21">
        <v>44064</v>
      </c>
      <c r="BP937" s="21">
        <v>47290</v>
      </c>
      <c r="BQ937" s="13" t="s">
        <v>1432</v>
      </c>
      <c r="BR937" s="13" t="s">
        <v>1723</v>
      </c>
      <c r="BS937" s="13" t="s">
        <v>1667</v>
      </c>
      <c r="BT937" s="13" t="s">
        <v>1667</v>
      </c>
      <c r="BU937" s="20">
        <v>0</v>
      </c>
      <c r="BV937" s="20">
        <v>0</v>
      </c>
      <c r="BW937" s="20">
        <v>0</v>
      </c>
    </row>
    <row r="938" spans="1:75" s="3" customFormat="1" ht="18.2" customHeight="1" x14ac:dyDescent="0.15">
      <c r="A938" s="6">
        <v>935</v>
      </c>
      <c r="B938" s="7" t="s">
        <v>609</v>
      </c>
      <c r="C938" s="7" t="s">
        <v>34</v>
      </c>
      <c r="D938" s="8">
        <v>45385</v>
      </c>
      <c r="E938" s="9" t="s">
        <v>1616</v>
      </c>
      <c r="F938" s="10">
        <v>0</v>
      </c>
      <c r="G938" s="10">
        <v>0</v>
      </c>
      <c r="H938" s="1">
        <v>156716.79999999999</v>
      </c>
      <c r="I938" s="1">
        <v>0</v>
      </c>
      <c r="J938" s="1">
        <v>0</v>
      </c>
      <c r="K938" s="1">
        <v>156716.79999999999</v>
      </c>
      <c r="L938" s="1">
        <v>1533.11</v>
      </c>
      <c r="M938" s="1">
        <v>0</v>
      </c>
      <c r="N938" s="1">
        <v>0</v>
      </c>
      <c r="O938" s="1">
        <v>1533.11</v>
      </c>
      <c r="P938" s="1">
        <v>0</v>
      </c>
      <c r="Q938" s="1">
        <v>0</v>
      </c>
      <c r="R938" s="1">
        <v>155183.69</v>
      </c>
      <c r="S938" s="1">
        <v>0</v>
      </c>
      <c r="T938" s="1">
        <v>1253.73</v>
      </c>
      <c r="U938" s="1">
        <v>0</v>
      </c>
      <c r="V938" s="1">
        <v>0</v>
      </c>
      <c r="W938" s="1">
        <v>1253.73</v>
      </c>
      <c r="X938" s="1">
        <v>0</v>
      </c>
      <c r="Y938" s="1">
        <v>0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0</v>
      </c>
      <c r="AF938" s="1">
        <v>0</v>
      </c>
      <c r="AG938" s="1">
        <v>0</v>
      </c>
      <c r="AH938" s="1">
        <v>105.69</v>
      </c>
      <c r="AI938" s="1">
        <v>0</v>
      </c>
      <c r="AJ938" s="1">
        <v>0</v>
      </c>
      <c r="AK938" s="1">
        <v>0</v>
      </c>
      <c r="AL938" s="1">
        <v>0</v>
      </c>
      <c r="AM938" s="1">
        <v>0</v>
      </c>
      <c r="AN938" s="1">
        <v>0</v>
      </c>
      <c r="AO938" s="1">
        <v>0</v>
      </c>
      <c r="AP938" s="1">
        <v>97.11</v>
      </c>
      <c r="AQ938" s="1">
        <v>0</v>
      </c>
      <c r="AR938" s="1">
        <v>89.64</v>
      </c>
      <c r="AS938" s="1">
        <v>0</v>
      </c>
      <c r="AT938" s="1">
        <f t="shared" si="14"/>
        <v>2900</v>
      </c>
      <c r="AU938" s="1">
        <v>0</v>
      </c>
      <c r="AV938" s="1">
        <v>0</v>
      </c>
      <c r="AW938" s="11">
        <v>74</v>
      </c>
      <c r="AX938" s="11">
        <v>118</v>
      </c>
      <c r="AY938" s="1">
        <v>198660.61</v>
      </c>
      <c r="AZ938" s="1">
        <v>198660.61</v>
      </c>
      <c r="BA938" s="12">
        <v>90</v>
      </c>
      <c r="BB938" s="12">
        <v>70.303479386275896</v>
      </c>
      <c r="BC938" s="12">
        <v>9.6</v>
      </c>
      <c r="BD938" s="12"/>
      <c r="BE938" s="9" t="s">
        <v>1523</v>
      </c>
      <c r="BF938" s="6"/>
      <c r="BG938" s="9" t="s">
        <v>617</v>
      </c>
      <c r="BH938" s="9" t="s">
        <v>618</v>
      </c>
      <c r="BI938" s="9" t="s">
        <v>619</v>
      </c>
      <c r="BJ938" s="9" t="s">
        <v>3</v>
      </c>
      <c r="BK938" s="7" t="s">
        <v>0</v>
      </c>
      <c r="BL938" s="12">
        <v>155183.69</v>
      </c>
      <c r="BM938" s="7" t="s">
        <v>928</v>
      </c>
      <c r="BN938" s="12"/>
      <c r="BO938" s="13">
        <v>44063</v>
      </c>
      <c r="BP938" s="13">
        <v>47654</v>
      </c>
      <c r="BQ938" s="13" t="s">
        <v>1432</v>
      </c>
      <c r="BR938" s="13" t="s">
        <v>1723</v>
      </c>
      <c r="BS938" s="13" t="s">
        <v>1667</v>
      </c>
      <c r="BT938" s="13" t="s">
        <v>1667</v>
      </c>
      <c r="BU938" s="12">
        <v>0</v>
      </c>
      <c r="BV938" s="12">
        <v>0</v>
      </c>
      <c r="BW938" s="12">
        <v>0</v>
      </c>
    </row>
    <row r="939" spans="1:75" s="3" customFormat="1" ht="18.2" customHeight="1" x14ac:dyDescent="0.15">
      <c r="A939" s="14">
        <v>936</v>
      </c>
      <c r="B939" s="15" t="s">
        <v>52</v>
      </c>
      <c r="C939" s="15" t="s">
        <v>34</v>
      </c>
      <c r="D939" s="16">
        <v>45385</v>
      </c>
      <c r="E939" s="2" t="s">
        <v>1619</v>
      </c>
      <c r="F939" s="17">
        <v>16</v>
      </c>
      <c r="G939" s="17">
        <v>15</v>
      </c>
      <c r="H939" s="18">
        <v>360943.88</v>
      </c>
      <c r="I939" s="18">
        <v>47841.45</v>
      </c>
      <c r="J939" s="18">
        <v>0</v>
      </c>
      <c r="K939" s="18">
        <v>408785.33</v>
      </c>
      <c r="L939" s="18">
        <v>3350.8</v>
      </c>
      <c r="M939" s="18">
        <v>0</v>
      </c>
      <c r="N939" s="18">
        <v>0</v>
      </c>
      <c r="O939" s="18">
        <v>0</v>
      </c>
      <c r="P939" s="18">
        <v>0</v>
      </c>
      <c r="Q939" s="18">
        <v>0</v>
      </c>
      <c r="R939" s="18">
        <v>408785.33</v>
      </c>
      <c r="S939" s="18">
        <v>46389.3</v>
      </c>
      <c r="T939" s="18">
        <v>2887.55</v>
      </c>
      <c r="U939" s="18">
        <v>0</v>
      </c>
      <c r="V939" s="18">
        <v>0</v>
      </c>
      <c r="W939" s="18">
        <v>0</v>
      </c>
      <c r="X939" s="18">
        <v>0</v>
      </c>
      <c r="Y939" s="18">
        <v>0</v>
      </c>
      <c r="Z939" s="18">
        <v>49276.85</v>
      </c>
      <c r="AA939" s="18">
        <v>0</v>
      </c>
      <c r="AB939" s="18">
        <v>0</v>
      </c>
      <c r="AC939" s="18">
        <v>0</v>
      </c>
      <c r="AD939" s="18">
        <v>0</v>
      </c>
      <c r="AE939" s="18">
        <v>0</v>
      </c>
      <c r="AF939" s="18">
        <v>0</v>
      </c>
      <c r="AG939" s="18">
        <v>0</v>
      </c>
      <c r="AH939" s="18">
        <v>0</v>
      </c>
      <c r="AI939" s="18">
        <v>0</v>
      </c>
      <c r="AJ939" s="18">
        <v>0</v>
      </c>
      <c r="AK939" s="18">
        <v>0</v>
      </c>
      <c r="AL939" s="18">
        <v>0</v>
      </c>
      <c r="AM939" s="18">
        <v>0</v>
      </c>
      <c r="AN939" s="18">
        <v>0</v>
      </c>
      <c r="AO939" s="18">
        <v>0</v>
      </c>
      <c r="AP939" s="18">
        <v>0</v>
      </c>
      <c r="AQ939" s="18">
        <v>0</v>
      </c>
      <c r="AR939" s="18">
        <v>0</v>
      </c>
      <c r="AS939" s="18">
        <v>0</v>
      </c>
      <c r="AT939" s="1">
        <f t="shared" si="14"/>
        <v>0</v>
      </c>
      <c r="AU939" s="18">
        <v>51192.25</v>
      </c>
      <c r="AV939" s="18">
        <v>49276.85</v>
      </c>
      <c r="AW939" s="19">
        <v>77</v>
      </c>
      <c r="AX939" s="19">
        <v>120</v>
      </c>
      <c r="AY939" s="18">
        <v>450000</v>
      </c>
      <c r="AZ939" s="18">
        <v>450000</v>
      </c>
      <c r="BA939" s="20">
        <v>78.239999999999995</v>
      </c>
      <c r="BB939" s="20">
        <v>71.074142709333302</v>
      </c>
      <c r="BC939" s="20">
        <v>9.6</v>
      </c>
      <c r="BD939" s="20"/>
      <c r="BE939" s="2" t="s">
        <v>1523</v>
      </c>
      <c r="BF939" s="14"/>
      <c r="BG939" s="2" t="s">
        <v>550</v>
      </c>
      <c r="BH939" s="2" t="s">
        <v>570</v>
      </c>
      <c r="BI939" s="2" t="s">
        <v>793</v>
      </c>
      <c r="BJ939" s="2" t="s">
        <v>1522</v>
      </c>
      <c r="BK939" s="15" t="s">
        <v>0</v>
      </c>
      <c r="BL939" s="20">
        <v>408785.33</v>
      </c>
      <c r="BM939" s="15" t="s">
        <v>928</v>
      </c>
      <c r="BN939" s="20"/>
      <c r="BO939" s="21">
        <v>44097</v>
      </c>
      <c r="BP939" s="21">
        <v>47749</v>
      </c>
      <c r="BQ939" s="13" t="s">
        <v>1605</v>
      </c>
      <c r="BR939" s="13" t="s">
        <v>1729</v>
      </c>
      <c r="BS939" s="13" t="s">
        <v>1667</v>
      </c>
      <c r="BT939" s="13" t="s">
        <v>1667</v>
      </c>
      <c r="BU939" s="20">
        <v>3830.4</v>
      </c>
      <c r="BV939" s="20">
        <v>0</v>
      </c>
      <c r="BW939" s="20">
        <v>0</v>
      </c>
    </row>
    <row r="940" spans="1:75" s="3" customFormat="1" ht="18.2" customHeight="1" x14ac:dyDescent="0.15">
      <c r="A940" s="6">
        <v>937</v>
      </c>
      <c r="B940" s="7" t="s">
        <v>52</v>
      </c>
      <c r="C940" s="7" t="s">
        <v>34</v>
      </c>
      <c r="D940" s="8">
        <v>45385</v>
      </c>
      <c r="E940" s="9" t="s">
        <v>1620</v>
      </c>
      <c r="F940" s="10">
        <v>0</v>
      </c>
      <c r="G940" s="10">
        <v>0</v>
      </c>
      <c r="H940" s="1">
        <v>181093.67</v>
      </c>
      <c r="I940" s="1">
        <v>0</v>
      </c>
      <c r="J940" s="1">
        <v>0</v>
      </c>
      <c r="K940" s="1">
        <v>181093.67</v>
      </c>
      <c r="L940" s="1">
        <v>747.7</v>
      </c>
      <c r="M940" s="1">
        <v>0</v>
      </c>
      <c r="N940" s="1">
        <v>0</v>
      </c>
      <c r="O940" s="1">
        <v>747.7</v>
      </c>
      <c r="P940" s="1">
        <v>0</v>
      </c>
      <c r="Q940" s="1">
        <v>0</v>
      </c>
      <c r="R940" s="1">
        <v>180345.97</v>
      </c>
      <c r="S940" s="1">
        <v>0</v>
      </c>
      <c r="T940" s="1">
        <v>1427.62</v>
      </c>
      <c r="U940" s="1">
        <v>0</v>
      </c>
      <c r="V940" s="1">
        <v>0</v>
      </c>
      <c r="W940" s="1">
        <v>1427.62</v>
      </c>
      <c r="X940" s="1">
        <v>0</v>
      </c>
      <c r="Y940" s="1">
        <v>0</v>
      </c>
      <c r="Z940" s="1">
        <v>0</v>
      </c>
      <c r="AA940" s="1">
        <v>0</v>
      </c>
      <c r="AB940" s="1">
        <v>0</v>
      </c>
      <c r="AC940" s="1">
        <v>0</v>
      </c>
      <c r="AD940" s="1">
        <v>0</v>
      </c>
      <c r="AE940" s="1">
        <v>0</v>
      </c>
      <c r="AF940" s="1">
        <v>0</v>
      </c>
      <c r="AG940" s="1">
        <v>0</v>
      </c>
      <c r="AH940" s="1">
        <v>106.93</v>
      </c>
      <c r="AI940" s="1">
        <v>0</v>
      </c>
      <c r="AJ940" s="1">
        <v>0</v>
      </c>
      <c r="AK940" s="1">
        <v>0</v>
      </c>
      <c r="AL940" s="1">
        <v>0</v>
      </c>
      <c r="AM940" s="1">
        <v>0</v>
      </c>
      <c r="AN940" s="1">
        <v>0</v>
      </c>
      <c r="AO940" s="1">
        <v>0</v>
      </c>
      <c r="AP940" s="1">
        <v>91.05</v>
      </c>
      <c r="AQ940" s="1">
        <v>0</v>
      </c>
      <c r="AR940" s="1">
        <v>73.3</v>
      </c>
      <c r="AS940" s="1">
        <v>0</v>
      </c>
      <c r="AT940" s="1">
        <f t="shared" si="14"/>
        <v>2300</v>
      </c>
      <c r="AU940" s="1">
        <v>0</v>
      </c>
      <c r="AV940" s="1">
        <v>0</v>
      </c>
      <c r="AW940" s="11">
        <v>135</v>
      </c>
      <c r="AX940" s="11">
        <v>178</v>
      </c>
      <c r="AY940" s="1">
        <v>201000</v>
      </c>
      <c r="AZ940" s="1">
        <v>201000</v>
      </c>
      <c r="BA940" s="12">
        <v>90</v>
      </c>
      <c r="BB940" s="12">
        <v>80.751926865671606</v>
      </c>
      <c r="BC940" s="12">
        <v>9.4600000000000009</v>
      </c>
      <c r="BD940" s="12"/>
      <c r="BE940" s="9" t="s">
        <v>1521</v>
      </c>
      <c r="BF940" s="6"/>
      <c r="BG940" s="9" t="s">
        <v>555</v>
      </c>
      <c r="BH940" s="9" t="s">
        <v>235</v>
      </c>
      <c r="BI940" s="9" t="s">
        <v>574</v>
      </c>
      <c r="BJ940" s="9" t="s">
        <v>3</v>
      </c>
      <c r="BK940" s="7" t="s">
        <v>0</v>
      </c>
      <c r="BL940" s="12">
        <v>180345.97</v>
      </c>
      <c r="BM940" s="7" t="s">
        <v>928</v>
      </c>
      <c r="BN940" s="12"/>
      <c r="BO940" s="13">
        <v>44099</v>
      </c>
      <c r="BP940" s="13">
        <v>49515</v>
      </c>
      <c r="BQ940" s="13" t="s">
        <v>1432</v>
      </c>
      <c r="BR940" s="13" t="s">
        <v>1723</v>
      </c>
      <c r="BS940" s="13" t="s">
        <v>1667</v>
      </c>
      <c r="BT940" s="13" t="s">
        <v>1667</v>
      </c>
      <c r="BU940" s="12">
        <v>0</v>
      </c>
      <c r="BV940" s="12">
        <v>0</v>
      </c>
      <c r="BW940" s="12">
        <v>0</v>
      </c>
    </row>
    <row r="941" spans="1:75" s="3" customFormat="1" ht="18.2" customHeight="1" x14ac:dyDescent="0.15">
      <c r="A941" s="14">
        <v>938</v>
      </c>
      <c r="B941" s="15" t="s">
        <v>609</v>
      </c>
      <c r="C941" s="15" t="s">
        <v>34</v>
      </c>
      <c r="D941" s="16">
        <v>45385</v>
      </c>
      <c r="E941" s="2" t="s">
        <v>1621</v>
      </c>
      <c r="F941" s="17">
        <v>0</v>
      </c>
      <c r="G941" s="17">
        <v>0</v>
      </c>
      <c r="H941" s="18">
        <v>235547.86</v>
      </c>
      <c r="I941" s="18">
        <v>0</v>
      </c>
      <c r="J941" s="18">
        <v>0</v>
      </c>
      <c r="K941" s="18">
        <v>235547.86</v>
      </c>
      <c r="L941" s="18">
        <v>961.1</v>
      </c>
      <c r="M941" s="18">
        <v>0</v>
      </c>
      <c r="N941" s="18">
        <v>0</v>
      </c>
      <c r="O941" s="18">
        <v>961.1</v>
      </c>
      <c r="P941" s="18">
        <v>0</v>
      </c>
      <c r="Q941" s="18">
        <v>0</v>
      </c>
      <c r="R941" s="18">
        <v>234586.76</v>
      </c>
      <c r="S941" s="18">
        <v>0</v>
      </c>
      <c r="T941" s="18">
        <v>1892.23</v>
      </c>
      <c r="U941" s="18">
        <v>0</v>
      </c>
      <c r="V941" s="18">
        <v>0</v>
      </c>
      <c r="W941" s="18">
        <v>1892.23</v>
      </c>
      <c r="X941" s="18">
        <v>0</v>
      </c>
      <c r="Y941" s="18">
        <v>0</v>
      </c>
      <c r="Z941" s="18">
        <v>0</v>
      </c>
      <c r="AA941" s="18">
        <v>0</v>
      </c>
      <c r="AB941" s="18">
        <v>0</v>
      </c>
      <c r="AC941" s="18">
        <v>0</v>
      </c>
      <c r="AD941" s="18">
        <v>0</v>
      </c>
      <c r="AE941" s="18">
        <v>0</v>
      </c>
      <c r="AF941" s="18">
        <v>0</v>
      </c>
      <c r="AG941" s="18">
        <v>0</v>
      </c>
      <c r="AH941" s="18">
        <v>138.9</v>
      </c>
      <c r="AI941" s="18">
        <v>0</v>
      </c>
      <c r="AJ941" s="18">
        <v>0</v>
      </c>
      <c r="AK941" s="18">
        <v>0</v>
      </c>
      <c r="AL941" s="18">
        <v>0</v>
      </c>
      <c r="AM941" s="18">
        <v>0</v>
      </c>
      <c r="AN941" s="18">
        <v>0</v>
      </c>
      <c r="AO941" s="18">
        <v>0</v>
      </c>
      <c r="AP941" s="18">
        <v>9.31</v>
      </c>
      <c r="AQ941" s="18">
        <v>0</v>
      </c>
      <c r="AR941" s="18">
        <v>8.5399999999999991</v>
      </c>
      <c r="AS941" s="18">
        <v>0</v>
      </c>
      <c r="AT941" s="1">
        <f t="shared" si="14"/>
        <v>2993</v>
      </c>
      <c r="AU941" s="18">
        <v>0</v>
      </c>
      <c r="AV941" s="18">
        <v>0</v>
      </c>
      <c r="AW941" s="19">
        <v>135</v>
      </c>
      <c r="AX941" s="19">
        <v>178</v>
      </c>
      <c r="AY941" s="18">
        <v>261078.87</v>
      </c>
      <c r="AZ941" s="18">
        <v>261078.87</v>
      </c>
      <c r="BA941" s="20">
        <v>90</v>
      </c>
      <c r="BB941" s="20">
        <v>80.867549334804494</v>
      </c>
      <c r="BC941" s="20">
        <v>9.64</v>
      </c>
      <c r="BD941" s="20"/>
      <c r="BE941" s="2" t="s">
        <v>1523</v>
      </c>
      <c r="BF941" s="14"/>
      <c r="BG941" s="2" t="s">
        <v>611</v>
      </c>
      <c r="BH941" s="2" t="s">
        <v>203</v>
      </c>
      <c r="BI941" s="2" t="s">
        <v>612</v>
      </c>
      <c r="BJ941" s="2" t="s">
        <v>3</v>
      </c>
      <c r="BK941" s="15" t="s">
        <v>0</v>
      </c>
      <c r="BL941" s="20">
        <v>234586.76</v>
      </c>
      <c r="BM941" s="15" t="s">
        <v>928</v>
      </c>
      <c r="BN941" s="20"/>
      <c r="BO941" s="21">
        <v>44099</v>
      </c>
      <c r="BP941" s="21">
        <v>49515</v>
      </c>
      <c r="BQ941" s="13" t="s">
        <v>1432</v>
      </c>
      <c r="BR941" s="13" t="s">
        <v>1723</v>
      </c>
      <c r="BS941" s="13" t="s">
        <v>1667</v>
      </c>
      <c r="BT941" s="13" t="s">
        <v>1667</v>
      </c>
      <c r="BU941" s="20">
        <v>0</v>
      </c>
      <c r="BV941" s="20">
        <v>0</v>
      </c>
      <c r="BW941" s="20">
        <v>0</v>
      </c>
    </row>
    <row r="942" spans="1:75" s="3" customFormat="1" ht="18.2" customHeight="1" x14ac:dyDescent="0.15">
      <c r="A942" s="6">
        <v>939</v>
      </c>
      <c r="B942" s="7" t="s">
        <v>609</v>
      </c>
      <c r="C942" s="7" t="s">
        <v>34</v>
      </c>
      <c r="D942" s="8">
        <v>45385</v>
      </c>
      <c r="E942" s="9" t="s">
        <v>1622</v>
      </c>
      <c r="F942" s="10">
        <v>0</v>
      </c>
      <c r="G942" s="10">
        <v>0</v>
      </c>
      <c r="H942" s="1">
        <v>208450.31</v>
      </c>
      <c r="I942" s="1">
        <v>0</v>
      </c>
      <c r="J942" s="1">
        <v>0</v>
      </c>
      <c r="K942" s="1">
        <v>208450.31</v>
      </c>
      <c r="L942" s="1">
        <v>2381.8200000000002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208450.31</v>
      </c>
      <c r="S942" s="1">
        <v>0</v>
      </c>
      <c r="T942" s="1">
        <v>1737.09</v>
      </c>
      <c r="U942" s="1">
        <v>0</v>
      </c>
      <c r="V942" s="1">
        <v>0</v>
      </c>
      <c r="W942" s="1">
        <v>0</v>
      </c>
      <c r="X942" s="1">
        <v>0</v>
      </c>
      <c r="Y942" s="1">
        <v>0</v>
      </c>
      <c r="Z942" s="1">
        <v>1737.09</v>
      </c>
      <c r="AA942" s="1">
        <v>0</v>
      </c>
      <c r="AB942" s="1">
        <v>0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0</v>
      </c>
      <c r="AI942" s="1">
        <v>0</v>
      </c>
      <c r="AJ942" s="1">
        <v>0</v>
      </c>
      <c r="AK942" s="1">
        <v>0</v>
      </c>
      <c r="AL942" s="1">
        <v>0</v>
      </c>
      <c r="AM942" s="1">
        <v>0</v>
      </c>
      <c r="AN942" s="1">
        <v>0</v>
      </c>
      <c r="AO942" s="1">
        <v>0</v>
      </c>
      <c r="AP942" s="1">
        <v>0</v>
      </c>
      <c r="AQ942" s="1">
        <v>0</v>
      </c>
      <c r="AR942" s="1">
        <v>0</v>
      </c>
      <c r="AS942" s="1">
        <v>0</v>
      </c>
      <c r="AT942" s="1">
        <f t="shared" si="14"/>
        <v>0</v>
      </c>
      <c r="AU942" s="1">
        <v>2381.8200000000002</v>
      </c>
      <c r="AV942" s="1">
        <v>1737.09</v>
      </c>
      <c r="AW942" s="11">
        <v>65</v>
      </c>
      <c r="AX942" s="11">
        <v>108</v>
      </c>
      <c r="AY942" s="1">
        <v>271442.51</v>
      </c>
      <c r="AZ942" s="1">
        <v>271442.51</v>
      </c>
      <c r="BA942" s="12">
        <v>87.85</v>
      </c>
      <c r="BB942" s="12">
        <v>67.463124082885898</v>
      </c>
      <c r="BC942" s="12">
        <v>10</v>
      </c>
      <c r="BD942" s="12"/>
      <c r="BE942" s="9" t="s">
        <v>1523</v>
      </c>
      <c r="BF942" s="6"/>
      <c r="BG942" s="9" t="s">
        <v>598</v>
      </c>
      <c r="BH942" s="9" t="s">
        <v>599</v>
      </c>
      <c r="BI942" s="9" t="s">
        <v>920</v>
      </c>
      <c r="BJ942" s="9" t="s">
        <v>3</v>
      </c>
      <c r="BK942" s="7" t="s">
        <v>0</v>
      </c>
      <c r="BL942" s="12">
        <v>208450.31</v>
      </c>
      <c r="BM942" s="7" t="s">
        <v>928</v>
      </c>
      <c r="BN942" s="12"/>
      <c r="BO942" s="13">
        <v>44097</v>
      </c>
      <c r="BP942" s="13">
        <v>47384</v>
      </c>
      <c r="BQ942" s="13" t="s">
        <v>1432</v>
      </c>
      <c r="BR942" s="13" t="s">
        <v>1723</v>
      </c>
      <c r="BS942" s="13" t="s">
        <v>1667</v>
      </c>
      <c r="BT942" s="13" t="s">
        <v>1667</v>
      </c>
      <c r="BU942" s="12">
        <v>144.41</v>
      </c>
      <c r="BV942" s="12">
        <v>0</v>
      </c>
      <c r="BW942" s="12">
        <v>0</v>
      </c>
    </row>
    <row r="943" spans="1:75" s="3" customFormat="1" ht="18.2" customHeight="1" x14ac:dyDescent="0.15">
      <c r="A943" s="14">
        <v>940</v>
      </c>
      <c r="B943" s="15" t="s">
        <v>609</v>
      </c>
      <c r="C943" s="15" t="s">
        <v>34</v>
      </c>
      <c r="D943" s="16">
        <v>45385</v>
      </c>
      <c r="E943" s="2" t="s">
        <v>1623</v>
      </c>
      <c r="F943" s="17">
        <v>4</v>
      </c>
      <c r="G943" s="17">
        <v>4</v>
      </c>
      <c r="H943" s="18">
        <v>321384.07</v>
      </c>
      <c r="I943" s="18">
        <v>12255.09</v>
      </c>
      <c r="J943" s="18">
        <v>0</v>
      </c>
      <c r="K943" s="18">
        <v>333639.15999999997</v>
      </c>
      <c r="L943" s="18">
        <v>3090.12</v>
      </c>
      <c r="M943" s="18">
        <v>0</v>
      </c>
      <c r="N943" s="18">
        <v>2770.1</v>
      </c>
      <c r="O943" s="18">
        <v>0</v>
      </c>
      <c r="P943" s="18">
        <v>0</v>
      </c>
      <c r="Q943" s="18">
        <v>0</v>
      </c>
      <c r="R943" s="18">
        <v>330869.06</v>
      </c>
      <c r="S943" s="18">
        <v>10516.63</v>
      </c>
      <c r="T943" s="18">
        <v>2568.39</v>
      </c>
      <c r="U943" s="18">
        <v>0</v>
      </c>
      <c r="V943" s="18">
        <v>2665.23</v>
      </c>
      <c r="W943" s="18">
        <v>0</v>
      </c>
      <c r="X943" s="18">
        <v>0</v>
      </c>
      <c r="Y943" s="18">
        <v>0</v>
      </c>
      <c r="Z943" s="18">
        <v>10419.790000000001</v>
      </c>
      <c r="AA943" s="18">
        <v>0</v>
      </c>
      <c r="AB943" s="18">
        <v>0</v>
      </c>
      <c r="AC943" s="18">
        <v>0</v>
      </c>
      <c r="AD943" s="18">
        <v>0</v>
      </c>
      <c r="AE943" s="18">
        <v>0</v>
      </c>
      <c r="AF943" s="18">
        <v>0</v>
      </c>
      <c r="AG943" s="18">
        <v>0</v>
      </c>
      <c r="AH943" s="18">
        <v>0</v>
      </c>
      <c r="AI943" s="18">
        <v>0</v>
      </c>
      <c r="AJ943" s="18">
        <v>0</v>
      </c>
      <c r="AK943" s="18">
        <v>0</v>
      </c>
      <c r="AL943" s="18">
        <v>350</v>
      </c>
      <c r="AM943" s="18">
        <v>0</v>
      </c>
      <c r="AN943" s="18">
        <v>0</v>
      </c>
      <c r="AO943" s="18">
        <v>214.67</v>
      </c>
      <c r="AP943" s="18">
        <v>0</v>
      </c>
      <c r="AQ943" s="18">
        <v>0</v>
      </c>
      <c r="AR943" s="18">
        <v>0</v>
      </c>
      <c r="AS943" s="18">
        <v>0</v>
      </c>
      <c r="AT943" s="1">
        <f t="shared" si="14"/>
        <v>6000</v>
      </c>
      <c r="AU943" s="18">
        <v>12575.11</v>
      </c>
      <c r="AV943" s="18">
        <v>10419.790000000001</v>
      </c>
      <c r="AW943" s="19">
        <v>75</v>
      </c>
      <c r="AX943" s="19">
        <v>118</v>
      </c>
      <c r="AY943" s="18">
        <v>403522</v>
      </c>
      <c r="AZ943" s="18">
        <v>403522</v>
      </c>
      <c r="BA943" s="20">
        <v>78.06</v>
      </c>
      <c r="BB943" s="20">
        <v>64.005528381600001</v>
      </c>
      <c r="BC943" s="20">
        <v>9.59</v>
      </c>
      <c r="BD943" s="20"/>
      <c r="BE943" s="2" t="s">
        <v>1523</v>
      </c>
      <c r="BF943" s="14"/>
      <c r="BG943" s="2" t="s">
        <v>644</v>
      </c>
      <c r="BH943" s="2" t="s">
        <v>671</v>
      </c>
      <c r="BI943" s="2" t="s">
        <v>673</v>
      </c>
      <c r="BJ943" s="2" t="s">
        <v>4</v>
      </c>
      <c r="BK943" s="15" t="s">
        <v>0</v>
      </c>
      <c r="BL943" s="20">
        <v>330869.06</v>
      </c>
      <c r="BM943" s="15" t="s">
        <v>928</v>
      </c>
      <c r="BN943" s="20"/>
      <c r="BO943" s="21">
        <v>44097</v>
      </c>
      <c r="BP943" s="21">
        <v>47687</v>
      </c>
      <c r="BQ943" s="13" t="s">
        <v>1432</v>
      </c>
      <c r="BR943" s="13" t="s">
        <v>1723</v>
      </c>
      <c r="BS943" s="13" t="s">
        <v>1667</v>
      </c>
      <c r="BT943" s="13" t="s">
        <v>1667</v>
      </c>
      <c r="BU943" s="20">
        <v>858.68</v>
      </c>
      <c r="BV943" s="20">
        <v>0</v>
      </c>
      <c r="BW943" s="20">
        <v>0</v>
      </c>
    </row>
    <row r="944" spans="1:75" s="3" customFormat="1" ht="18.2" customHeight="1" x14ac:dyDescent="0.15">
      <c r="A944" s="6">
        <v>941</v>
      </c>
      <c r="B944" s="7" t="s">
        <v>609</v>
      </c>
      <c r="C944" s="7" t="s">
        <v>34</v>
      </c>
      <c r="D944" s="8">
        <v>45385</v>
      </c>
      <c r="E944" s="9" t="s">
        <v>1624</v>
      </c>
      <c r="F944" s="10">
        <v>0</v>
      </c>
      <c r="G944" s="10">
        <v>0</v>
      </c>
      <c r="H944" s="1">
        <v>180773.65</v>
      </c>
      <c r="I944" s="1">
        <v>733.67</v>
      </c>
      <c r="J944" s="1">
        <v>0</v>
      </c>
      <c r="K944" s="1">
        <v>181507.32</v>
      </c>
      <c r="L944" s="1">
        <v>739.54</v>
      </c>
      <c r="M944" s="1">
        <v>0</v>
      </c>
      <c r="N944" s="1">
        <v>733.67</v>
      </c>
      <c r="O944" s="1">
        <v>739.54</v>
      </c>
      <c r="P944" s="1">
        <v>0</v>
      </c>
      <c r="Q944" s="1">
        <v>0</v>
      </c>
      <c r="R944" s="1">
        <v>180034.11</v>
      </c>
      <c r="S944" s="1">
        <v>1452.06</v>
      </c>
      <c r="T944" s="1">
        <v>1446.19</v>
      </c>
      <c r="U944" s="1">
        <v>0</v>
      </c>
      <c r="V944" s="1">
        <v>1452.06</v>
      </c>
      <c r="W944" s="1">
        <v>1446.19</v>
      </c>
      <c r="X944" s="1">
        <v>0</v>
      </c>
      <c r="Y944" s="1">
        <v>0</v>
      </c>
      <c r="Z944" s="1">
        <v>0</v>
      </c>
      <c r="AA944" s="1">
        <v>0</v>
      </c>
      <c r="AB944" s="1">
        <v>0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106.63</v>
      </c>
      <c r="AI944" s="1">
        <v>0</v>
      </c>
      <c r="AJ944" s="1">
        <v>0</v>
      </c>
      <c r="AK944" s="1">
        <v>0</v>
      </c>
      <c r="AL944" s="1">
        <v>350</v>
      </c>
      <c r="AM944" s="1">
        <v>0</v>
      </c>
      <c r="AN944" s="1">
        <v>0</v>
      </c>
      <c r="AO944" s="1">
        <v>105.91</v>
      </c>
      <c r="AP944" s="1">
        <v>0</v>
      </c>
      <c r="AQ944" s="1">
        <v>0</v>
      </c>
      <c r="AR944" s="1">
        <v>0</v>
      </c>
      <c r="AS944" s="1">
        <v>0</v>
      </c>
      <c r="AT944" s="1">
        <f t="shared" si="14"/>
        <v>4934</v>
      </c>
      <c r="AU944" s="1">
        <v>0</v>
      </c>
      <c r="AV944" s="1">
        <v>0</v>
      </c>
      <c r="AW944" s="11">
        <v>135</v>
      </c>
      <c r="AX944" s="11">
        <v>178</v>
      </c>
      <c r="AY944" s="1">
        <v>200428.87</v>
      </c>
      <c r="AZ944" s="1">
        <v>200428.87</v>
      </c>
      <c r="BA944" s="12">
        <v>90</v>
      </c>
      <c r="BB944" s="12">
        <v>80.841995965950403</v>
      </c>
      <c r="BC944" s="12">
        <v>9.6</v>
      </c>
      <c r="BD944" s="12"/>
      <c r="BE944" s="9" t="s">
        <v>1523</v>
      </c>
      <c r="BF944" s="6"/>
      <c r="BG944" s="9" t="s">
        <v>543</v>
      </c>
      <c r="BH944" s="9" t="s">
        <v>564</v>
      </c>
      <c r="BI944" s="9" t="s">
        <v>610</v>
      </c>
      <c r="BJ944" s="9" t="s">
        <v>3</v>
      </c>
      <c r="BK944" s="7" t="s">
        <v>0</v>
      </c>
      <c r="BL944" s="12">
        <v>180034.11</v>
      </c>
      <c r="BM944" s="7" t="s">
        <v>928</v>
      </c>
      <c r="BN944" s="12"/>
      <c r="BO944" s="13">
        <v>44099</v>
      </c>
      <c r="BP944" s="13">
        <v>49515</v>
      </c>
      <c r="BQ944" s="13" t="s">
        <v>1434</v>
      </c>
      <c r="BR944" s="13" t="s">
        <v>1726</v>
      </c>
      <c r="BS944" s="13" t="s">
        <v>1667</v>
      </c>
      <c r="BT944" s="13" t="s">
        <v>1667</v>
      </c>
      <c r="BU944" s="12">
        <v>0</v>
      </c>
      <c r="BV944" s="12">
        <v>0</v>
      </c>
      <c r="BW944" s="12">
        <v>0</v>
      </c>
    </row>
    <row r="945" spans="1:75" s="3" customFormat="1" ht="18.2" customHeight="1" x14ac:dyDescent="0.15">
      <c r="A945" s="14">
        <v>942</v>
      </c>
      <c r="B945" s="15" t="s">
        <v>37</v>
      </c>
      <c r="C945" s="15" t="s">
        <v>34</v>
      </c>
      <c r="D945" s="16">
        <v>45385</v>
      </c>
      <c r="E945" s="2" t="s">
        <v>1627</v>
      </c>
      <c r="F945" s="17">
        <v>4</v>
      </c>
      <c r="G945" s="17">
        <v>4</v>
      </c>
      <c r="H945" s="18">
        <v>331920.31</v>
      </c>
      <c r="I945" s="18">
        <v>5715.54</v>
      </c>
      <c r="J945" s="18">
        <v>0</v>
      </c>
      <c r="K945" s="18">
        <v>337635.85</v>
      </c>
      <c r="L945" s="18">
        <v>1383.36</v>
      </c>
      <c r="M945" s="18">
        <v>0</v>
      </c>
      <c r="N945" s="18">
        <v>993.76</v>
      </c>
      <c r="O945" s="18">
        <v>0</v>
      </c>
      <c r="P945" s="18">
        <v>0</v>
      </c>
      <c r="Q945" s="18">
        <v>0</v>
      </c>
      <c r="R945" s="18">
        <v>336642.09</v>
      </c>
      <c r="S945" s="18">
        <v>10618.62</v>
      </c>
      <c r="T945" s="18">
        <v>2627.7</v>
      </c>
      <c r="U945" s="18">
        <v>0</v>
      </c>
      <c r="V945" s="18">
        <v>2670.66</v>
      </c>
      <c r="W945" s="18">
        <v>0</v>
      </c>
      <c r="X945" s="18">
        <v>0</v>
      </c>
      <c r="Y945" s="18">
        <v>0</v>
      </c>
      <c r="Z945" s="18">
        <v>10575.66</v>
      </c>
      <c r="AA945" s="18">
        <v>0</v>
      </c>
      <c r="AB945" s="18">
        <v>0</v>
      </c>
      <c r="AC945" s="18">
        <v>0</v>
      </c>
      <c r="AD945" s="18">
        <v>0</v>
      </c>
      <c r="AE945" s="18">
        <v>0</v>
      </c>
      <c r="AF945" s="18">
        <v>0</v>
      </c>
      <c r="AG945" s="18">
        <v>0</v>
      </c>
      <c r="AH945" s="18">
        <v>0</v>
      </c>
      <c r="AI945" s="18">
        <v>0</v>
      </c>
      <c r="AJ945" s="18">
        <v>0</v>
      </c>
      <c r="AK945" s="18">
        <v>0</v>
      </c>
      <c r="AL945" s="18">
        <v>350</v>
      </c>
      <c r="AM945" s="18">
        <v>0</v>
      </c>
      <c r="AN945" s="18">
        <v>0</v>
      </c>
      <c r="AO945" s="18">
        <v>195.58</v>
      </c>
      <c r="AP945" s="18">
        <v>0</v>
      </c>
      <c r="AQ945" s="18">
        <v>0</v>
      </c>
      <c r="AR945" s="18">
        <v>0</v>
      </c>
      <c r="AS945" s="18">
        <v>0</v>
      </c>
      <c r="AT945" s="1">
        <f t="shared" si="14"/>
        <v>4210</v>
      </c>
      <c r="AU945" s="18">
        <v>6105.14</v>
      </c>
      <c r="AV945" s="18">
        <v>10575.66</v>
      </c>
      <c r="AW945" s="19">
        <v>134</v>
      </c>
      <c r="AX945" s="19">
        <v>176</v>
      </c>
      <c r="AY945" s="18">
        <v>367640</v>
      </c>
      <c r="AZ945" s="18">
        <v>367640</v>
      </c>
      <c r="BA945" s="20">
        <v>89.99</v>
      </c>
      <c r="BB945" s="20">
        <v>82.402409093406604</v>
      </c>
      <c r="BC945" s="20">
        <v>9.5</v>
      </c>
      <c r="BD945" s="20"/>
      <c r="BE945" s="2" t="s">
        <v>1521</v>
      </c>
      <c r="BF945" s="14"/>
      <c r="BG945" s="2" t="s">
        <v>543</v>
      </c>
      <c r="BH945" s="2" t="s">
        <v>584</v>
      </c>
      <c r="BI945" s="2" t="s">
        <v>585</v>
      </c>
      <c r="BJ945" s="2" t="s">
        <v>4</v>
      </c>
      <c r="BK945" s="15" t="s">
        <v>0</v>
      </c>
      <c r="BL945" s="20">
        <v>336642.09</v>
      </c>
      <c r="BM945" s="15" t="s">
        <v>928</v>
      </c>
      <c r="BN945" s="20"/>
      <c r="BO945" s="21">
        <v>44133</v>
      </c>
      <c r="BP945" s="21">
        <v>49489</v>
      </c>
      <c r="BQ945" s="13" t="s">
        <v>1480</v>
      </c>
      <c r="BR945" s="13" t="s">
        <v>1727</v>
      </c>
      <c r="BS945" s="13" t="s">
        <v>1667</v>
      </c>
      <c r="BT945" s="13" t="s">
        <v>1667</v>
      </c>
      <c r="BU945" s="20">
        <v>782.32</v>
      </c>
      <c r="BV945" s="20">
        <v>0</v>
      </c>
      <c r="BW945" s="20">
        <v>0</v>
      </c>
    </row>
    <row r="946" spans="1:75" s="3" customFormat="1" ht="18.2" customHeight="1" x14ac:dyDescent="0.15">
      <c r="A946" s="6">
        <v>943</v>
      </c>
      <c r="B946" s="7" t="s">
        <v>609</v>
      </c>
      <c r="C946" s="7" t="s">
        <v>34</v>
      </c>
      <c r="D946" s="8">
        <v>45385</v>
      </c>
      <c r="E946" s="9" t="s">
        <v>1625</v>
      </c>
      <c r="F946" s="10">
        <v>0</v>
      </c>
      <c r="G946" s="10">
        <v>0</v>
      </c>
      <c r="H946" s="1">
        <v>281316.43</v>
      </c>
      <c r="I946" s="1">
        <v>0</v>
      </c>
      <c r="J946" s="1">
        <v>0</v>
      </c>
      <c r="K946" s="1">
        <v>281316.43</v>
      </c>
      <c r="L946" s="1">
        <v>2976.24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281316.43</v>
      </c>
      <c r="S946" s="1">
        <v>0</v>
      </c>
      <c r="T946" s="1">
        <v>2344.3000000000002</v>
      </c>
      <c r="U946" s="1">
        <v>0</v>
      </c>
      <c r="V946" s="1">
        <v>0</v>
      </c>
      <c r="W946" s="1">
        <v>0</v>
      </c>
      <c r="X946" s="1">
        <v>0</v>
      </c>
      <c r="Y946" s="1">
        <v>0</v>
      </c>
      <c r="Z946" s="1">
        <v>2344.3000000000002</v>
      </c>
      <c r="AA946" s="1">
        <v>0</v>
      </c>
      <c r="AB946" s="1">
        <v>0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0</v>
      </c>
      <c r="AI946" s="1">
        <v>0</v>
      </c>
      <c r="AJ946" s="1">
        <v>0</v>
      </c>
      <c r="AK946" s="1">
        <v>0</v>
      </c>
      <c r="AL946" s="1">
        <v>0</v>
      </c>
      <c r="AM946" s="1">
        <v>0</v>
      </c>
      <c r="AN946" s="1">
        <v>0</v>
      </c>
      <c r="AO946" s="1">
        <v>0</v>
      </c>
      <c r="AP946" s="1">
        <v>0</v>
      </c>
      <c r="AQ946" s="1">
        <v>0</v>
      </c>
      <c r="AR946" s="1">
        <v>0</v>
      </c>
      <c r="AS946" s="1">
        <v>0</v>
      </c>
      <c r="AT946" s="1">
        <f t="shared" si="14"/>
        <v>0</v>
      </c>
      <c r="AU946" s="1">
        <v>2976.24</v>
      </c>
      <c r="AV946" s="1">
        <v>2344.3000000000002</v>
      </c>
      <c r="AW946" s="11">
        <v>69</v>
      </c>
      <c r="AX946" s="11">
        <v>112</v>
      </c>
      <c r="AY946" s="1">
        <v>360029.08</v>
      </c>
      <c r="AZ946" s="1">
        <v>360029.08</v>
      </c>
      <c r="BA946" s="12">
        <v>88</v>
      </c>
      <c r="BB946" s="12">
        <v>68.7606841091836</v>
      </c>
      <c r="BC946" s="12">
        <v>10</v>
      </c>
      <c r="BD946" s="12"/>
      <c r="BE946" s="9" t="s">
        <v>1521</v>
      </c>
      <c r="BF946" s="6"/>
      <c r="BG946" s="9" t="s">
        <v>550</v>
      </c>
      <c r="BH946" s="9" t="s">
        <v>570</v>
      </c>
      <c r="BI946" s="9" t="s">
        <v>679</v>
      </c>
      <c r="BJ946" s="9" t="s">
        <v>3</v>
      </c>
      <c r="BK946" s="7" t="s">
        <v>0</v>
      </c>
      <c r="BL946" s="12">
        <v>281316.43</v>
      </c>
      <c r="BM946" s="7" t="s">
        <v>928</v>
      </c>
      <c r="BN946" s="12"/>
      <c r="BO946" s="13">
        <v>44103</v>
      </c>
      <c r="BP946" s="13">
        <v>47512</v>
      </c>
      <c r="BQ946" s="13" t="s">
        <v>1432</v>
      </c>
      <c r="BR946" s="13" t="s">
        <v>1723</v>
      </c>
      <c r="BS946" s="13" t="s">
        <v>1667</v>
      </c>
      <c r="BT946" s="13" t="s">
        <v>1667</v>
      </c>
      <c r="BU946" s="12">
        <v>191.54</v>
      </c>
      <c r="BV946" s="12">
        <v>0</v>
      </c>
      <c r="BW946" s="12">
        <v>0</v>
      </c>
    </row>
    <row r="947" spans="1:75" s="3" customFormat="1" ht="18.2" customHeight="1" x14ac:dyDescent="0.15">
      <c r="A947" s="14">
        <v>944</v>
      </c>
      <c r="B947" s="15" t="s">
        <v>52</v>
      </c>
      <c r="C947" s="15" t="s">
        <v>34</v>
      </c>
      <c r="D947" s="16">
        <v>45385</v>
      </c>
      <c r="E947" s="2" t="s">
        <v>1628</v>
      </c>
      <c r="F947" s="17">
        <v>0</v>
      </c>
      <c r="G947" s="17">
        <v>0</v>
      </c>
      <c r="H947" s="18">
        <v>365906.37</v>
      </c>
      <c r="I947" s="18">
        <v>0</v>
      </c>
      <c r="J947" s="18">
        <v>0</v>
      </c>
      <c r="K947" s="18">
        <v>365906.37</v>
      </c>
      <c r="L947" s="18">
        <v>2737.29</v>
      </c>
      <c r="M947" s="18">
        <v>0</v>
      </c>
      <c r="N947" s="18">
        <v>0</v>
      </c>
      <c r="O947" s="18">
        <v>2737.29</v>
      </c>
      <c r="P947" s="18">
        <v>0</v>
      </c>
      <c r="Q947" s="18">
        <v>0</v>
      </c>
      <c r="R947" s="18">
        <v>363169.08</v>
      </c>
      <c r="S947" s="18">
        <v>0</v>
      </c>
      <c r="T947" s="18">
        <v>2957.74</v>
      </c>
      <c r="U947" s="18">
        <v>0</v>
      </c>
      <c r="V947" s="18">
        <v>0</v>
      </c>
      <c r="W947" s="18">
        <v>2957.74</v>
      </c>
      <c r="X947" s="18">
        <v>0</v>
      </c>
      <c r="Y947" s="18">
        <v>0</v>
      </c>
      <c r="Z947" s="18">
        <v>0</v>
      </c>
      <c r="AA947" s="18">
        <v>0</v>
      </c>
      <c r="AB947" s="18">
        <v>0</v>
      </c>
      <c r="AC947" s="18">
        <v>0</v>
      </c>
      <c r="AD947" s="18">
        <v>0</v>
      </c>
      <c r="AE947" s="18">
        <v>0</v>
      </c>
      <c r="AF947" s="18">
        <v>0</v>
      </c>
      <c r="AG947" s="18">
        <v>0</v>
      </c>
      <c r="AH947" s="18">
        <v>231.02</v>
      </c>
      <c r="AI947" s="18">
        <v>0</v>
      </c>
      <c r="AJ947" s="18">
        <v>0</v>
      </c>
      <c r="AK947" s="18">
        <v>0</v>
      </c>
      <c r="AL947" s="18">
        <v>0</v>
      </c>
      <c r="AM947" s="18">
        <v>0</v>
      </c>
      <c r="AN947" s="18">
        <v>0</v>
      </c>
      <c r="AO947" s="18">
        <v>0</v>
      </c>
      <c r="AP947" s="18">
        <v>5930.37</v>
      </c>
      <c r="AQ947" s="18">
        <v>0</v>
      </c>
      <c r="AR947" s="18">
        <v>5926.05</v>
      </c>
      <c r="AS947" s="18">
        <v>0</v>
      </c>
      <c r="AT947" s="1">
        <f t="shared" si="14"/>
        <v>5930.369999999999</v>
      </c>
      <c r="AU947" s="18">
        <v>0</v>
      </c>
      <c r="AV947" s="18">
        <v>0</v>
      </c>
      <c r="AW947" s="19">
        <v>90</v>
      </c>
      <c r="AX947" s="19">
        <v>131</v>
      </c>
      <c r="AY947" s="18">
        <v>434249.99</v>
      </c>
      <c r="AZ947" s="18">
        <v>434249.99</v>
      </c>
      <c r="BA947" s="20">
        <v>61.07</v>
      </c>
      <c r="BB947" s="20">
        <v>51.073658552300699</v>
      </c>
      <c r="BC947" s="20">
        <v>9.6999999999999993</v>
      </c>
      <c r="BD947" s="20"/>
      <c r="BE947" s="2" t="s">
        <v>1523</v>
      </c>
      <c r="BF947" s="14"/>
      <c r="BG947" s="2" t="s">
        <v>567</v>
      </c>
      <c r="BH947" s="2" t="s">
        <v>568</v>
      </c>
      <c r="BI947" s="2" t="s">
        <v>914</v>
      </c>
      <c r="BJ947" s="2" t="s">
        <v>3</v>
      </c>
      <c r="BK947" s="15" t="s">
        <v>0</v>
      </c>
      <c r="BL947" s="20">
        <v>363169.08</v>
      </c>
      <c r="BM947" s="15" t="s">
        <v>928</v>
      </c>
      <c r="BN947" s="20"/>
      <c r="BO947" s="21">
        <v>44144</v>
      </c>
      <c r="BP947" s="21">
        <v>48130</v>
      </c>
      <c r="BQ947" s="13" t="s">
        <v>1480</v>
      </c>
      <c r="BR947" s="13" t="s">
        <v>1727</v>
      </c>
      <c r="BS947" s="13" t="s">
        <v>1667</v>
      </c>
      <c r="BT947" s="13" t="s">
        <v>1667</v>
      </c>
      <c r="BU947" s="20">
        <v>0</v>
      </c>
      <c r="BV947" s="20">
        <v>0</v>
      </c>
      <c r="BW947" s="20">
        <v>0</v>
      </c>
    </row>
    <row r="948" spans="1:75" s="3" customFormat="1" ht="18.2" customHeight="1" x14ac:dyDescent="0.15">
      <c r="A948" s="6">
        <v>945</v>
      </c>
      <c r="B948" s="7" t="s">
        <v>609</v>
      </c>
      <c r="C948" s="7" t="s">
        <v>34</v>
      </c>
      <c r="D948" s="8">
        <v>45385</v>
      </c>
      <c r="E948" s="9" t="s">
        <v>1629</v>
      </c>
      <c r="F948" s="10">
        <v>0</v>
      </c>
      <c r="G948" s="10">
        <v>0</v>
      </c>
      <c r="H948" s="1">
        <v>218352.64000000001</v>
      </c>
      <c r="I948" s="1">
        <v>0</v>
      </c>
      <c r="J948" s="1">
        <v>0</v>
      </c>
      <c r="K948" s="1">
        <v>218352.64000000001</v>
      </c>
      <c r="L948" s="1">
        <v>870.02</v>
      </c>
      <c r="M948" s="1">
        <v>0</v>
      </c>
      <c r="N948" s="1">
        <v>0</v>
      </c>
      <c r="O948" s="1">
        <v>870.02</v>
      </c>
      <c r="P948" s="1">
        <v>0</v>
      </c>
      <c r="Q948" s="1">
        <v>0</v>
      </c>
      <c r="R948" s="1">
        <v>217482.62</v>
      </c>
      <c r="S948" s="1">
        <v>0</v>
      </c>
      <c r="T948" s="1">
        <v>1819.61</v>
      </c>
      <c r="U948" s="1">
        <v>0</v>
      </c>
      <c r="V948" s="1">
        <v>0</v>
      </c>
      <c r="W948" s="1">
        <v>1819.61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127.68</v>
      </c>
      <c r="AI948" s="1">
        <v>0</v>
      </c>
      <c r="AJ948" s="1">
        <v>0</v>
      </c>
      <c r="AK948" s="1">
        <v>0</v>
      </c>
      <c r="AL948" s="1">
        <v>0</v>
      </c>
      <c r="AM948" s="1">
        <v>0</v>
      </c>
      <c r="AN948" s="1">
        <v>0</v>
      </c>
      <c r="AO948" s="1">
        <v>0</v>
      </c>
      <c r="AP948" s="1">
        <v>136.01</v>
      </c>
      <c r="AQ948" s="1">
        <v>0</v>
      </c>
      <c r="AR948" s="1">
        <v>133.32</v>
      </c>
      <c r="AS948" s="1">
        <v>0</v>
      </c>
      <c r="AT948" s="1">
        <f t="shared" si="14"/>
        <v>2820</v>
      </c>
      <c r="AU948" s="1">
        <v>0</v>
      </c>
      <c r="AV948" s="1">
        <v>0</v>
      </c>
      <c r="AW948" s="11">
        <v>135</v>
      </c>
      <c r="AX948" s="11">
        <v>176</v>
      </c>
      <c r="AY948" s="1">
        <v>240000</v>
      </c>
      <c r="AZ948" s="1">
        <v>240000</v>
      </c>
      <c r="BA948" s="12">
        <v>90</v>
      </c>
      <c r="BB948" s="12">
        <v>81.555982499999999</v>
      </c>
      <c r="BC948" s="12">
        <v>10</v>
      </c>
      <c r="BD948" s="12"/>
      <c r="BE948" s="9" t="s">
        <v>1521</v>
      </c>
      <c r="BF948" s="6"/>
      <c r="BG948" s="9" t="s">
        <v>641</v>
      </c>
      <c r="BH948" s="9" t="s">
        <v>642</v>
      </c>
      <c r="BI948" s="9" t="s">
        <v>667</v>
      </c>
      <c r="BJ948" s="9" t="s">
        <v>3</v>
      </c>
      <c r="BK948" s="7" t="s">
        <v>0</v>
      </c>
      <c r="BL948" s="12">
        <v>217482.62</v>
      </c>
      <c r="BM948" s="7" t="s">
        <v>928</v>
      </c>
      <c r="BN948" s="12"/>
      <c r="BO948" s="13">
        <v>44141</v>
      </c>
      <c r="BP948" s="13">
        <v>49496</v>
      </c>
      <c r="BQ948" s="13" t="s">
        <v>1480</v>
      </c>
      <c r="BR948" s="13" t="s">
        <v>1727</v>
      </c>
      <c r="BS948" s="13" t="s">
        <v>1667</v>
      </c>
      <c r="BT948" s="13" t="s">
        <v>1667</v>
      </c>
      <c r="BU948" s="12">
        <v>0</v>
      </c>
      <c r="BV948" s="12">
        <v>0</v>
      </c>
      <c r="BW948" s="12">
        <v>0</v>
      </c>
    </row>
    <row r="949" spans="1:75" s="3" customFormat="1" ht="18.2" customHeight="1" x14ac:dyDescent="0.15">
      <c r="A949" s="14">
        <v>946</v>
      </c>
      <c r="B949" s="15" t="s">
        <v>609</v>
      </c>
      <c r="C949" s="15" t="s">
        <v>34</v>
      </c>
      <c r="D949" s="16">
        <v>45385</v>
      </c>
      <c r="E949" s="2" t="s">
        <v>1626</v>
      </c>
      <c r="F949" s="17">
        <v>1</v>
      </c>
      <c r="G949" s="17">
        <v>1</v>
      </c>
      <c r="H949" s="18">
        <v>153662.81</v>
      </c>
      <c r="I949" s="18">
        <v>1989.32</v>
      </c>
      <c r="J949" s="18">
        <v>0</v>
      </c>
      <c r="K949" s="18">
        <v>155652.13</v>
      </c>
      <c r="L949" s="18">
        <v>1003.3</v>
      </c>
      <c r="M949" s="18">
        <v>0</v>
      </c>
      <c r="N949" s="18">
        <v>1475.5</v>
      </c>
      <c r="O949" s="18">
        <v>0</v>
      </c>
      <c r="P949" s="18">
        <v>0</v>
      </c>
      <c r="Q949" s="18">
        <v>0</v>
      </c>
      <c r="R949" s="18">
        <v>154176.63</v>
      </c>
      <c r="S949" s="18">
        <v>1794.64</v>
      </c>
      <c r="T949" s="18">
        <v>888.68</v>
      </c>
      <c r="U949" s="18">
        <v>0</v>
      </c>
      <c r="V949" s="18">
        <v>1794.64</v>
      </c>
      <c r="W949" s="18">
        <v>0</v>
      </c>
      <c r="X949" s="18">
        <v>0</v>
      </c>
      <c r="Y949" s="18">
        <v>0</v>
      </c>
      <c r="Z949" s="18">
        <v>888.68</v>
      </c>
      <c r="AA949" s="18">
        <v>0</v>
      </c>
      <c r="AB949" s="18">
        <v>0</v>
      </c>
      <c r="AC949" s="18">
        <v>0</v>
      </c>
      <c r="AD949" s="18">
        <v>0</v>
      </c>
      <c r="AE949" s="18">
        <v>0</v>
      </c>
      <c r="AF949" s="18">
        <v>0</v>
      </c>
      <c r="AG949" s="18">
        <v>0</v>
      </c>
      <c r="AH949" s="18">
        <v>0</v>
      </c>
      <c r="AI949" s="18">
        <v>0</v>
      </c>
      <c r="AJ949" s="18">
        <v>0</v>
      </c>
      <c r="AK949" s="18">
        <v>0</v>
      </c>
      <c r="AL949" s="18">
        <v>537.94000000000005</v>
      </c>
      <c r="AM949" s="18">
        <v>0</v>
      </c>
      <c r="AN949" s="18">
        <v>0</v>
      </c>
      <c r="AO949" s="18">
        <v>191.92</v>
      </c>
      <c r="AP949" s="18">
        <v>0</v>
      </c>
      <c r="AQ949" s="18">
        <v>0</v>
      </c>
      <c r="AR949" s="18">
        <v>0</v>
      </c>
      <c r="AS949" s="18">
        <v>0</v>
      </c>
      <c r="AT949" s="1">
        <f t="shared" si="14"/>
        <v>4000</v>
      </c>
      <c r="AU949" s="18">
        <v>1517.12</v>
      </c>
      <c r="AV949" s="18">
        <v>888.68</v>
      </c>
      <c r="AW949" s="19">
        <v>109</v>
      </c>
      <c r="AX949" s="19">
        <v>151</v>
      </c>
      <c r="AY949" s="18">
        <v>180378.5</v>
      </c>
      <c r="AZ949" s="18">
        <v>180378.5</v>
      </c>
      <c r="BA949" s="20">
        <v>90</v>
      </c>
      <c r="BB949" s="20">
        <v>76.926555548471697</v>
      </c>
      <c r="BC949" s="20">
        <v>6.94</v>
      </c>
      <c r="BD949" s="20"/>
      <c r="BE949" s="2" t="s">
        <v>1523</v>
      </c>
      <c r="BF949" s="14"/>
      <c r="BG949" s="2" t="s">
        <v>644</v>
      </c>
      <c r="BH949" s="2" t="s">
        <v>645</v>
      </c>
      <c r="BI949" s="2" t="s">
        <v>646</v>
      </c>
      <c r="BJ949" s="2" t="s">
        <v>4</v>
      </c>
      <c r="BK949" s="15" t="s">
        <v>0</v>
      </c>
      <c r="BL949" s="20">
        <v>154176.63</v>
      </c>
      <c r="BM949" s="15" t="s">
        <v>928</v>
      </c>
      <c r="BN949" s="20"/>
      <c r="BO949" s="21">
        <v>44127</v>
      </c>
      <c r="BP949" s="21">
        <v>48722</v>
      </c>
      <c r="BQ949" s="13" t="s">
        <v>1432</v>
      </c>
      <c r="BR949" s="13" t="s">
        <v>1723</v>
      </c>
      <c r="BS949" s="13" t="s">
        <v>1667</v>
      </c>
      <c r="BT949" s="13" t="s">
        <v>1667</v>
      </c>
      <c r="BU949" s="20">
        <v>95.96</v>
      </c>
      <c r="BV949" s="20">
        <v>0</v>
      </c>
      <c r="BW949" s="20">
        <v>0</v>
      </c>
    </row>
    <row r="950" spans="1:75" s="3" customFormat="1" ht="18.2" customHeight="1" x14ac:dyDescent="0.15">
      <c r="A950" s="6">
        <v>947</v>
      </c>
      <c r="B950" s="7" t="s">
        <v>37</v>
      </c>
      <c r="C950" s="7" t="s">
        <v>34</v>
      </c>
      <c r="D950" s="8">
        <v>45385</v>
      </c>
      <c r="E950" s="9" t="s">
        <v>1640</v>
      </c>
      <c r="F950" s="10">
        <v>0</v>
      </c>
      <c r="G950" s="10">
        <v>0</v>
      </c>
      <c r="H950" s="1">
        <v>112312.5</v>
      </c>
      <c r="I950" s="1">
        <v>0</v>
      </c>
      <c r="J950" s="1">
        <v>0</v>
      </c>
      <c r="K950" s="1">
        <v>112312.5</v>
      </c>
      <c r="L950" s="1">
        <v>960.06</v>
      </c>
      <c r="M950" s="1">
        <v>0</v>
      </c>
      <c r="N950" s="1">
        <v>0</v>
      </c>
      <c r="O950" s="1">
        <v>960.06</v>
      </c>
      <c r="P950" s="1">
        <v>0</v>
      </c>
      <c r="Q950" s="1">
        <v>0</v>
      </c>
      <c r="R950" s="1">
        <v>111352.44</v>
      </c>
      <c r="S950" s="1">
        <v>0</v>
      </c>
      <c r="T950" s="1">
        <v>935.94</v>
      </c>
      <c r="U950" s="1">
        <v>0</v>
      </c>
      <c r="V950" s="1">
        <v>0</v>
      </c>
      <c r="W950" s="1">
        <v>935.94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164.03</v>
      </c>
      <c r="AI950" s="1">
        <v>0</v>
      </c>
      <c r="AJ950" s="1">
        <v>0</v>
      </c>
      <c r="AK950" s="1">
        <v>0</v>
      </c>
      <c r="AL950" s="1">
        <v>0</v>
      </c>
      <c r="AM950" s="1">
        <v>0</v>
      </c>
      <c r="AN950" s="1">
        <v>0</v>
      </c>
      <c r="AO950" s="1">
        <v>0</v>
      </c>
      <c r="AP950" s="1">
        <v>0</v>
      </c>
      <c r="AQ950" s="1">
        <v>0</v>
      </c>
      <c r="AR950" s="1">
        <v>0</v>
      </c>
      <c r="AS950" s="1">
        <v>0.03</v>
      </c>
      <c r="AT950" s="1">
        <f t="shared" si="14"/>
        <v>2060</v>
      </c>
      <c r="AU950" s="1">
        <v>0</v>
      </c>
      <c r="AV950" s="1">
        <v>0</v>
      </c>
      <c r="AW950" s="11">
        <v>81</v>
      </c>
      <c r="AX950" s="11">
        <v>119</v>
      </c>
      <c r="AY950" s="1">
        <v>533898.07999999996</v>
      </c>
      <c r="AZ950" s="1">
        <v>133898.07999999999</v>
      </c>
      <c r="BA950" s="12">
        <v>89.99</v>
      </c>
      <c r="BB950" s="12">
        <v>74.837563582689199</v>
      </c>
      <c r="BC950" s="12">
        <v>10</v>
      </c>
      <c r="BD950" s="12"/>
      <c r="BE950" s="9" t="s">
        <v>1523</v>
      </c>
      <c r="BF950" s="6"/>
      <c r="BG950" s="9" t="s">
        <v>540</v>
      </c>
      <c r="BH950" s="9" t="s">
        <v>541</v>
      </c>
      <c r="BI950" s="9" t="s">
        <v>542</v>
      </c>
      <c r="BJ950" s="9" t="s">
        <v>3</v>
      </c>
      <c r="BK950" s="7" t="s">
        <v>0</v>
      </c>
      <c r="BL950" s="12">
        <v>111352.44</v>
      </c>
      <c r="BM950" s="7" t="s">
        <v>928</v>
      </c>
      <c r="BN950" s="12"/>
      <c r="BO950" s="13">
        <v>44250</v>
      </c>
      <c r="BP950" s="13">
        <v>47871</v>
      </c>
      <c r="BQ950" s="13" t="s">
        <v>1420</v>
      </c>
      <c r="BR950" s="13" t="s">
        <v>1725</v>
      </c>
      <c r="BS950" s="13" t="s">
        <v>1667</v>
      </c>
      <c r="BT950" s="13" t="s">
        <v>1667</v>
      </c>
      <c r="BU950" s="12">
        <v>0</v>
      </c>
      <c r="BV950" s="12">
        <v>0</v>
      </c>
      <c r="BW950" s="12">
        <v>0</v>
      </c>
    </row>
    <row r="951" spans="1:75" s="3" customFormat="1" ht="18.2" customHeight="1" x14ac:dyDescent="0.15">
      <c r="A951" s="14">
        <v>948</v>
      </c>
      <c r="B951" s="15" t="s">
        <v>52</v>
      </c>
      <c r="C951" s="15" t="s">
        <v>34</v>
      </c>
      <c r="D951" s="16">
        <v>45385</v>
      </c>
      <c r="E951" s="2" t="s">
        <v>1630</v>
      </c>
      <c r="F951" s="17">
        <v>0</v>
      </c>
      <c r="G951" s="17">
        <v>0</v>
      </c>
      <c r="H951" s="18">
        <v>170719.75</v>
      </c>
      <c r="I951" s="18">
        <v>0</v>
      </c>
      <c r="J951" s="18">
        <v>0</v>
      </c>
      <c r="K951" s="18">
        <v>170719.75</v>
      </c>
      <c r="L951" s="18">
        <v>1648.77</v>
      </c>
      <c r="M951" s="18">
        <v>0</v>
      </c>
      <c r="N951" s="18">
        <v>0</v>
      </c>
      <c r="O951" s="18">
        <v>1648.77</v>
      </c>
      <c r="P951" s="18">
        <v>0</v>
      </c>
      <c r="Q951" s="18">
        <v>0</v>
      </c>
      <c r="R951" s="18">
        <v>169070.98</v>
      </c>
      <c r="S951" s="18">
        <v>0</v>
      </c>
      <c r="T951" s="18">
        <v>1345.84</v>
      </c>
      <c r="U951" s="18">
        <v>0</v>
      </c>
      <c r="V951" s="18">
        <v>0</v>
      </c>
      <c r="W951" s="18">
        <v>1345.84</v>
      </c>
      <c r="X951" s="18">
        <v>0</v>
      </c>
      <c r="Y951" s="18">
        <v>0</v>
      </c>
      <c r="Z951" s="18">
        <v>0</v>
      </c>
      <c r="AA951" s="18">
        <v>0</v>
      </c>
      <c r="AB951" s="18">
        <v>0</v>
      </c>
      <c r="AC951" s="18">
        <v>0</v>
      </c>
      <c r="AD951" s="18">
        <v>0</v>
      </c>
      <c r="AE951" s="18">
        <v>0</v>
      </c>
      <c r="AF951" s="18">
        <v>0</v>
      </c>
      <c r="AG951" s="18">
        <v>0</v>
      </c>
      <c r="AH951" s="18">
        <v>112.78</v>
      </c>
      <c r="AI951" s="18">
        <v>0</v>
      </c>
      <c r="AJ951" s="18">
        <v>0</v>
      </c>
      <c r="AK951" s="18">
        <v>0</v>
      </c>
      <c r="AL951" s="18">
        <v>0</v>
      </c>
      <c r="AM951" s="18">
        <v>0</v>
      </c>
      <c r="AN951" s="18">
        <v>0</v>
      </c>
      <c r="AO951" s="18">
        <v>0</v>
      </c>
      <c r="AP951" s="18">
        <v>0</v>
      </c>
      <c r="AQ951" s="18">
        <v>0</v>
      </c>
      <c r="AR951" s="18">
        <v>0</v>
      </c>
      <c r="AS951" s="18">
        <v>0</v>
      </c>
      <c r="AT951" s="1">
        <f t="shared" si="14"/>
        <v>3107.39</v>
      </c>
      <c r="AU951" s="18">
        <v>0</v>
      </c>
      <c r="AV951" s="18">
        <v>0</v>
      </c>
      <c r="AW951" s="19">
        <v>75</v>
      </c>
      <c r="AX951" s="19">
        <v>116</v>
      </c>
      <c r="AY951" s="18">
        <v>212000</v>
      </c>
      <c r="AZ951" s="18">
        <v>212000</v>
      </c>
      <c r="BA951" s="20">
        <v>90</v>
      </c>
      <c r="BB951" s="20">
        <v>71.775416037735894</v>
      </c>
      <c r="BC951" s="20">
        <v>9.4600000000000009</v>
      </c>
      <c r="BD951" s="20"/>
      <c r="BE951" s="2" t="s">
        <v>1521</v>
      </c>
      <c r="BF951" s="14"/>
      <c r="BG951" s="2" t="s">
        <v>567</v>
      </c>
      <c r="BH951" s="2" t="s">
        <v>568</v>
      </c>
      <c r="BI951" s="2" t="s">
        <v>772</v>
      </c>
      <c r="BJ951" s="2" t="s">
        <v>3</v>
      </c>
      <c r="BK951" s="15" t="s">
        <v>0</v>
      </c>
      <c r="BL951" s="20">
        <v>169070.98</v>
      </c>
      <c r="BM951" s="15" t="s">
        <v>928</v>
      </c>
      <c r="BN951" s="20"/>
      <c r="BO951" s="21">
        <v>44155</v>
      </c>
      <c r="BP951" s="21">
        <v>47684</v>
      </c>
      <c r="BQ951" s="13" t="s">
        <v>1432</v>
      </c>
      <c r="BR951" s="13" t="s">
        <v>1723</v>
      </c>
      <c r="BS951" s="13" t="s">
        <v>1667</v>
      </c>
      <c r="BT951" s="13" t="s">
        <v>1667</v>
      </c>
      <c r="BU951" s="20">
        <v>0</v>
      </c>
      <c r="BV951" s="20">
        <v>0</v>
      </c>
      <c r="BW951" s="20">
        <v>0</v>
      </c>
    </row>
    <row r="952" spans="1:75" s="3" customFormat="1" ht="18.2" customHeight="1" x14ac:dyDescent="0.15">
      <c r="A952" s="6">
        <v>949</v>
      </c>
      <c r="B952" s="7" t="s">
        <v>52</v>
      </c>
      <c r="C952" s="7" t="s">
        <v>34</v>
      </c>
      <c r="D952" s="8">
        <v>45385</v>
      </c>
      <c r="E952" s="9" t="s">
        <v>1631</v>
      </c>
      <c r="F952" s="10">
        <v>0</v>
      </c>
      <c r="G952" s="10">
        <v>0</v>
      </c>
      <c r="H952" s="1">
        <v>165801.99</v>
      </c>
      <c r="I952" s="1">
        <v>0</v>
      </c>
      <c r="J952" s="1">
        <v>0</v>
      </c>
      <c r="K952" s="1">
        <v>165801.99</v>
      </c>
      <c r="L952" s="1">
        <v>1494.28</v>
      </c>
      <c r="M952" s="1">
        <v>0</v>
      </c>
      <c r="N952" s="1">
        <v>0</v>
      </c>
      <c r="O952" s="1">
        <v>1494.28</v>
      </c>
      <c r="P952" s="1">
        <v>0</v>
      </c>
      <c r="Q952" s="1">
        <v>0</v>
      </c>
      <c r="R952" s="1">
        <v>164307.71</v>
      </c>
      <c r="S952" s="1">
        <v>0</v>
      </c>
      <c r="T952" s="1">
        <v>1374.77</v>
      </c>
      <c r="U952" s="1">
        <v>0</v>
      </c>
      <c r="V952" s="1">
        <v>0</v>
      </c>
      <c r="W952" s="1">
        <v>1374.77</v>
      </c>
      <c r="X952" s="1">
        <v>0</v>
      </c>
      <c r="Y952" s="1">
        <v>0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0</v>
      </c>
      <c r="AF952" s="1">
        <v>0</v>
      </c>
      <c r="AG952" s="1">
        <v>0</v>
      </c>
      <c r="AH952" s="1">
        <v>108</v>
      </c>
      <c r="AI952" s="1">
        <v>0</v>
      </c>
      <c r="AJ952" s="1">
        <v>0</v>
      </c>
      <c r="AK952" s="1">
        <v>0</v>
      </c>
      <c r="AL952" s="1">
        <v>0</v>
      </c>
      <c r="AM952" s="1">
        <v>0</v>
      </c>
      <c r="AN952" s="1">
        <v>0</v>
      </c>
      <c r="AO952" s="1">
        <v>0</v>
      </c>
      <c r="AP952" s="1">
        <v>3000</v>
      </c>
      <c r="AQ952" s="1">
        <v>0</v>
      </c>
      <c r="AR952" s="1">
        <v>2977.05</v>
      </c>
      <c r="AS952" s="1">
        <v>0</v>
      </c>
      <c r="AT952" s="1">
        <f t="shared" si="14"/>
        <v>3000</v>
      </c>
      <c r="AU952" s="1">
        <v>0</v>
      </c>
      <c r="AV952" s="1">
        <v>0</v>
      </c>
      <c r="AW952" s="11">
        <v>78</v>
      </c>
      <c r="AX952" s="11">
        <v>119</v>
      </c>
      <c r="AY952" s="1">
        <v>203003.01</v>
      </c>
      <c r="AZ952" s="1">
        <v>203003.01</v>
      </c>
      <c r="BA952" s="12">
        <v>90</v>
      </c>
      <c r="BB952" s="12">
        <v>72.844702647512506</v>
      </c>
      <c r="BC952" s="12">
        <v>9.9499999999999993</v>
      </c>
      <c r="BD952" s="12"/>
      <c r="BE952" s="9" t="s">
        <v>1523</v>
      </c>
      <c r="BF952" s="6"/>
      <c r="BG952" s="9" t="s">
        <v>550</v>
      </c>
      <c r="BH952" s="9" t="s">
        <v>570</v>
      </c>
      <c r="BI952" s="9" t="s">
        <v>586</v>
      </c>
      <c r="BJ952" s="9" t="s">
        <v>3</v>
      </c>
      <c r="BK952" s="7" t="s">
        <v>0</v>
      </c>
      <c r="BL952" s="12">
        <v>164307.71</v>
      </c>
      <c r="BM952" s="7" t="s">
        <v>928</v>
      </c>
      <c r="BN952" s="12"/>
      <c r="BO952" s="13">
        <v>44154</v>
      </c>
      <c r="BP952" s="13">
        <v>47775</v>
      </c>
      <c r="BQ952" s="13" t="s">
        <v>1432</v>
      </c>
      <c r="BR952" s="13" t="s">
        <v>1723</v>
      </c>
      <c r="BS952" s="13" t="s">
        <v>1667</v>
      </c>
      <c r="BT952" s="13" t="s">
        <v>1667</v>
      </c>
      <c r="BU952" s="12">
        <v>0</v>
      </c>
      <c r="BV952" s="12">
        <v>0</v>
      </c>
      <c r="BW952" s="12">
        <v>0</v>
      </c>
    </row>
    <row r="953" spans="1:75" s="3" customFormat="1" ht="18.2" customHeight="1" x14ac:dyDescent="0.15">
      <c r="A953" s="14">
        <v>950</v>
      </c>
      <c r="B953" s="15" t="s">
        <v>609</v>
      </c>
      <c r="C953" s="15" t="s">
        <v>34</v>
      </c>
      <c r="D953" s="16">
        <v>45385</v>
      </c>
      <c r="E953" s="2" t="s">
        <v>1632</v>
      </c>
      <c r="F953" s="17">
        <v>0</v>
      </c>
      <c r="G953" s="17">
        <v>1</v>
      </c>
      <c r="H953" s="18">
        <v>493378.54</v>
      </c>
      <c r="I953" s="18">
        <v>12585.16</v>
      </c>
      <c r="J953" s="18">
        <v>0</v>
      </c>
      <c r="K953" s="18">
        <v>505963.7</v>
      </c>
      <c r="L953" s="18">
        <v>6371.34</v>
      </c>
      <c r="M953" s="18">
        <v>0</v>
      </c>
      <c r="N953" s="18">
        <v>12585.16</v>
      </c>
      <c r="O953" s="18">
        <v>0</v>
      </c>
      <c r="P953" s="18">
        <v>0</v>
      </c>
      <c r="Q953" s="18">
        <v>0</v>
      </c>
      <c r="R953" s="18">
        <v>493378.54</v>
      </c>
      <c r="S953" s="18">
        <v>8036.59</v>
      </c>
      <c r="T953" s="18">
        <v>4111.49</v>
      </c>
      <c r="U953" s="18">
        <v>0</v>
      </c>
      <c r="V953" s="18">
        <v>8036.59</v>
      </c>
      <c r="W953" s="18">
        <v>0</v>
      </c>
      <c r="X953" s="18">
        <v>0</v>
      </c>
      <c r="Y953" s="18">
        <v>0</v>
      </c>
      <c r="Z953" s="18">
        <v>4111.49</v>
      </c>
      <c r="AA953" s="18">
        <v>0</v>
      </c>
      <c r="AB953" s="18">
        <v>0</v>
      </c>
      <c r="AC953" s="18">
        <v>0</v>
      </c>
      <c r="AD953" s="18">
        <v>0</v>
      </c>
      <c r="AE953" s="18">
        <v>0</v>
      </c>
      <c r="AF953" s="18">
        <v>0</v>
      </c>
      <c r="AG953" s="18">
        <v>0</v>
      </c>
      <c r="AH953" s="18">
        <v>331.44</v>
      </c>
      <c r="AI953" s="18">
        <v>0</v>
      </c>
      <c r="AJ953" s="18">
        <v>0</v>
      </c>
      <c r="AK953" s="18">
        <v>0</v>
      </c>
      <c r="AL953" s="18">
        <v>700</v>
      </c>
      <c r="AM953" s="18">
        <v>0</v>
      </c>
      <c r="AN953" s="18">
        <v>0</v>
      </c>
      <c r="AO953" s="18">
        <v>346.81</v>
      </c>
      <c r="AP953" s="18">
        <v>0</v>
      </c>
      <c r="AQ953" s="18">
        <v>0</v>
      </c>
      <c r="AR953" s="18">
        <v>0</v>
      </c>
      <c r="AS953" s="18">
        <v>0</v>
      </c>
      <c r="AT953" s="1">
        <f t="shared" si="14"/>
        <v>22000</v>
      </c>
      <c r="AU953" s="18">
        <v>6371.34</v>
      </c>
      <c r="AV953" s="18">
        <v>4111.49</v>
      </c>
      <c r="AW953" s="19">
        <v>59</v>
      </c>
      <c r="AX953" s="19">
        <v>100</v>
      </c>
      <c r="AY953" s="18">
        <v>651906.01</v>
      </c>
      <c r="AZ953" s="18">
        <v>651906.01</v>
      </c>
      <c r="BA953" s="20">
        <v>90</v>
      </c>
      <c r="BB953" s="20">
        <v>68.114218796663707</v>
      </c>
      <c r="BC953" s="20">
        <v>10</v>
      </c>
      <c r="BD953" s="20"/>
      <c r="BE953" s="2" t="s">
        <v>1523</v>
      </c>
      <c r="BF953" s="14"/>
      <c r="BG953" s="2" t="s">
        <v>550</v>
      </c>
      <c r="BH953" s="2" t="s">
        <v>570</v>
      </c>
      <c r="BI953" s="2" t="s">
        <v>647</v>
      </c>
      <c r="BJ953" s="2" t="s">
        <v>3</v>
      </c>
      <c r="BK953" s="15" t="s">
        <v>0</v>
      </c>
      <c r="BL953" s="20">
        <v>493378.54</v>
      </c>
      <c r="BM953" s="15" t="s">
        <v>928</v>
      </c>
      <c r="BN953" s="20"/>
      <c r="BO953" s="21">
        <v>44162</v>
      </c>
      <c r="BP953" s="21">
        <v>47204</v>
      </c>
      <c r="BQ953" s="13" t="s">
        <v>1480</v>
      </c>
      <c r="BR953" s="13" t="s">
        <v>1727</v>
      </c>
      <c r="BS953" s="13" t="s">
        <v>1667</v>
      </c>
      <c r="BT953" s="13" t="s">
        <v>1667</v>
      </c>
      <c r="BU953" s="20">
        <v>15.37</v>
      </c>
      <c r="BV953" s="20">
        <v>0</v>
      </c>
      <c r="BW953" s="20">
        <v>0</v>
      </c>
    </row>
    <row r="954" spans="1:75" s="3" customFormat="1" ht="18.2" customHeight="1" x14ac:dyDescent="0.15">
      <c r="A954" s="6">
        <v>951</v>
      </c>
      <c r="B954" s="7" t="s">
        <v>52</v>
      </c>
      <c r="C954" s="7" t="s">
        <v>34</v>
      </c>
      <c r="D954" s="8">
        <v>45385</v>
      </c>
      <c r="E954" s="9" t="s">
        <v>1633</v>
      </c>
      <c r="F954" s="10">
        <v>0</v>
      </c>
      <c r="G954" s="10">
        <v>0</v>
      </c>
      <c r="H954" s="1">
        <v>29580.34</v>
      </c>
      <c r="I954" s="1">
        <v>0</v>
      </c>
      <c r="J954" s="1">
        <v>0</v>
      </c>
      <c r="K954" s="1">
        <v>29580.34</v>
      </c>
      <c r="L954" s="1">
        <v>1365.89</v>
      </c>
      <c r="M954" s="1">
        <v>0</v>
      </c>
      <c r="N954" s="1">
        <v>0</v>
      </c>
      <c r="O954" s="1">
        <v>1365.89</v>
      </c>
      <c r="P954" s="1">
        <v>0</v>
      </c>
      <c r="Q954" s="1">
        <v>0</v>
      </c>
      <c r="R954" s="1">
        <v>28214.45</v>
      </c>
      <c r="S954" s="1">
        <v>0</v>
      </c>
      <c r="T954" s="1">
        <v>245.27</v>
      </c>
      <c r="U954" s="1">
        <v>0</v>
      </c>
      <c r="V954" s="1">
        <v>0</v>
      </c>
      <c r="W954" s="1">
        <v>245.27</v>
      </c>
      <c r="X954" s="1">
        <v>0</v>
      </c>
      <c r="Y954" s="1">
        <v>0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">
        <v>0</v>
      </c>
      <c r="AF954" s="1">
        <v>0</v>
      </c>
      <c r="AG954" s="1">
        <v>0</v>
      </c>
      <c r="AH954" s="1">
        <v>68.64</v>
      </c>
      <c r="AI954" s="1">
        <v>0</v>
      </c>
      <c r="AJ954" s="1">
        <v>0</v>
      </c>
      <c r="AK954" s="1">
        <v>0</v>
      </c>
      <c r="AL954" s="1">
        <v>0</v>
      </c>
      <c r="AM954" s="1">
        <v>0</v>
      </c>
      <c r="AN954" s="1">
        <v>0</v>
      </c>
      <c r="AO954" s="1">
        <v>0</v>
      </c>
      <c r="AP954" s="1">
        <v>141.6</v>
      </c>
      <c r="AQ954" s="1">
        <v>0</v>
      </c>
      <c r="AR954" s="1">
        <v>141.6</v>
      </c>
      <c r="AS954" s="1">
        <v>0</v>
      </c>
      <c r="AT954" s="1">
        <f t="shared" si="14"/>
        <v>1679.8000000000002</v>
      </c>
      <c r="AU954" s="1">
        <v>0</v>
      </c>
      <c r="AV954" s="1">
        <v>0</v>
      </c>
      <c r="AW954" s="11">
        <v>19</v>
      </c>
      <c r="AX954" s="11">
        <v>60</v>
      </c>
      <c r="AY954" s="1">
        <v>213585.09</v>
      </c>
      <c r="AZ954" s="1">
        <v>63585.09</v>
      </c>
      <c r="BA954" s="12">
        <v>90</v>
      </c>
      <c r="BB954" s="12">
        <v>39.935470721202101</v>
      </c>
      <c r="BC954" s="12">
        <v>9.9499999999999993</v>
      </c>
      <c r="BD954" s="12"/>
      <c r="BE954" s="9" t="s">
        <v>1523</v>
      </c>
      <c r="BF954" s="6"/>
      <c r="BG954" s="9" t="s">
        <v>550</v>
      </c>
      <c r="BH954" s="9" t="s">
        <v>570</v>
      </c>
      <c r="BI954" s="9" t="s">
        <v>586</v>
      </c>
      <c r="BJ954" s="9" t="s">
        <v>3</v>
      </c>
      <c r="BK954" s="7" t="s">
        <v>0</v>
      </c>
      <c r="BL954" s="12">
        <v>28214.45</v>
      </c>
      <c r="BM954" s="7" t="s">
        <v>928</v>
      </c>
      <c r="BN954" s="12"/>
      <c r="BO954" s="13">
        <v>44165</v>
      </c>
      <c r="BP954" s="13">
        <v>45991</v>
      </c>
      <c r="BQ954" s="13" t="s">
        <v>1432</v>
      </c>
      <c r="BR954" s="13" t="s">
        <v>1723</v>
      </c>
      <c r="BS954" s="13" t="s">
        <v>1667</v>
      </c>
      <c r="BT954" s="13" t="s">
        <v>1667</v>
      </c>
      <c r="BU954" s="12">
        <v>0</v>
      </c>
      <c r="BV954" s="12">
        <v>0</v>
      </c>
      <c r="BW954" s="12">
        <v>0</v>
      </c>
    </row>
    <row r="955" spans="1:75" s="3" customFormat="1" ht="18.2" customHeight="1" x14ac:dyDescent="0.15">
      <c r="A955" s="14">
        <v>952</v>
      </c>
      <c r="B955" s="15" t="s">
        <v>609</v>
      </c>
      <c r="C955" s="15" t="s">
        <v>34</v>
      </c>
      <c r="D955" s="16">
        <v>45385</v>
      </c>
      <c r="E955" s="2" t="s">
        <v>1634</v>
      </c>
      <c r="F955" s="17">
        <v>0</v>
      </c>
      <c r="G955" s="17">
        <v>0</v>
      </c>
      <c r="H955" s="18">
        <v>162946.56</v>
      </c>
      <c r="I955" s="18">
        <v>0</v>
      </c>
      <c r="J955" s="18">
        <v>0</v>
      </c>
      <c r="K955" s="18">
        <v>162946.56</v>
      </c>
      <c r="L955" s="18">
        <v>1539.1</v>
      </c>
      <c r="M955" s="18">
        <v>0</v>
      </c>
      <c r="N955" s="18">
        <v>0</v>
      </c>
      <c r="O955" s="18">
        <v>1539.1</v>
      </c>
      <c r="P955" s="18">
        <v>0</v>
      </c>
      <c r="Q955" s="18">
        <v>0</v>
      </c>
      <c r="R955" s="18">
        <v>161407.46</v>
      </c>
      <c r="S955" s="18">
        <v>0</v>
      </c>
      <c r="T955" s="18">
        <v>1303.57</v>
      </c>
      <c r="U955" s="18">
        <v>0</v>
      </c>
      <c r="V955" s="18">
        <v>0</v>
      </c>
      <c r="W955" s="18">
        <v>1303.57</v>
      </c>
      <c r="X955" s="18">
        <v>0</v>
      </c>
      <c r="Y955" s="18">
        <v>0</v>
      </c>
      <c r="Z955" s="18">
        <v>0</v>
      </c>
      <c r="AA955" s="18">
        <v>0</v>
      </c>
      <c r="AB955" s="18">
        <v>0</v>
      </c>
      <c r="AC955" s="18">
        <v>0</v>
      </c>
      <c r="AD955" s="18">
        <v>0</v>
      </c>
      <c r="AE955" s="18">
        <v>0</v>
      </c>
      <c r="AF955" s="18">
        <v>0</v>
      </c>
      <c r="AG955" s="18">
        <v>0</v>
      </c>
      <c r="AH955" s="18">
        <v>107.15</v>
      </c>
      <c r="AI955" s="18">
        <v>0</v>
      </c>
      <c r="AJ955" s="18">
        <v>0</v>
      </c>
      <c r="AK955" s="18">
        <v>0</v>
      </c>
      <c r="AL955" s="18">
        <v>0</v>
      </c>
      <c r="AM955" s="18">
        <v>0</v>
      </c>
      <c r="AN955" s="18">
        <v>0</v>
      </c>
      <c r="AO955" s="18">
        <v>0</v>
      </c>
      <c r="AP955" s="18">
        <v>151.02000000000001</v>
      </c>
      <c r="AQ955" s="18">
        <v>0</v>
      </c>
      <c r="AR955" s="18">
        <v>100.84</v>
      </c>
      <c r="AS955" s="18">
        <v>0</v>
      </c>
      <c r="AT955" s="1">
        <f t="shared" si="14"/>
        <v>3000</v>
      </c>
      <c r="AU955" s="18">
        <v>0</v>
      </c>
      <c r="AV955" s="18">
        <v>0</v>
      </c>
      <c r="AW955" s="19">
        <v>76</v>
      </c>
      <c r="AX955" s="19">
        <v>117</v>
      </c>
      <c r="AY955" s="18">
        <v>201418.65</v>
      </c>
      <c r="AZ955" s="18">
        <v>201418.65</v>
      </c>
      <c r="BA955" s="20">
        <v>90</v>
      </c>
      <c r="BB955" s="20">
        <v>72.121779189762194</v>
      </c>
      <c r="BC955" s="20">
        <v>9.6</v>
      </c>
      <c r="BD955" s="20"/>
      <c r="BE955" s="2" t="s">
        <v>1523</v>
      </c>
      <c r="BF955" s="14"/>
      <c r="BG955" s="2" t="s">
        <v>617</v>
      </c>
      <c r="BH955" s="2" t="s">
        <v>618</v>
      </c>
      <c r="BI955" s="2" t="s">
        <v>619</v>
      </c>
      <c r="BJ955" s="2" t="s">
        <v>3</v>
      </c>
      <c r="BK955" s="15" t="s">
        <v>0</v>
      </c>
      <c r="BL955" s="20">
        <v>161407.46</v>
      </c>
      <c r="BM955" s="15" t="s">
        <v>928</v>
      </c>
      <c r="BN955" s="20"/>
      <c r="BO955" s="21">
        <v>44154</v>
      </c>
      <c r="BP955" s="21">
        <v>47714</v>
      </c>
      <c r="BQ955" s="13" t="s">
        <v>1432</v>
      </c>
      <c r="BR955" s="13" t="s">
        <v>1723</v>
      </c>
      <c r="BS955" s="13" t="s">
        <v>1667</v>
      </c>
      <c r="BT955" s="13" t="s">
        <v>1667</v>
      </c>
      <c r="BU955" s="20">
        <v>0</v>
      </c>
      <c r="BV955" s="20">
        <v>0</v>
      </c>
      <c r="BW955" s="20">
        <v>0</v>
      </c>
    </row>
    <row r="956" spans="1:75" s="3" customFormat="1" ht="18.2" customHeight="1" x14ac:dyDescent="0.15">
      <c r="A956" s="6">
        <v>953</v>
      </c>
      <c r="B956" s="7" t="s">
        <v>609</v>
      </c>
      <c r="C956" s="7" t="s">
        <v>34</v>
      </c>
      <c r="D956" s="8">
        <v>45385</v>
      </c>
      <c r="E956" s="9" t="s">
        <v>1641</v>
      </c>
      <c r="F956" s="10">
        <v>0</v>
      </c>
      <c r="G956" s="10">
        <v>0</v>
      </c>
      <c r="H956" s="1">
        <v>179166.85</v>
      </c>
      <c r="I956" s="1">
        <v>0</v>
      </c>
      <c r="J956" s="1">
        <v>0</v>
      </c>
      <c r="K956" s="1">
        <v>179166.85</v>
      </c>
      <c r="L956" s="1">
        <v>715.6</v>
      </c>
      <c r="M956" s="1">
        <v>0</v>
      </c>
      <c r="N956" s="1">
        <v>0</v>
      </c>
      <c r="O956" s="1">
        <v>715.6</v>
      </c>
      <c r="P956" s="1">
        <v>0</v>
      </c>
      <c r="Q956" s="1">
        <v>0</v>
      </c>
      <c r="R956" s="1">
        <v>178451.25</v>
      </c>
      <c r="S956" s="1">
        <v>0</v>
      </c>
      <c r="T956" s="1">
        <v>1433.33</v>
      </c>
      <c r="U956" s="1">
        <v>0</v>
      </c>
      <c r="V956" s="1">
        <v>0</v>
      </c>
      <c r="W956" s="1">
        <v>1433.33</v>
      </c>
      <c r="X956" s="1">
        <v>0</v>
      </c>
      <c r="Y956" s="1">
        <v>0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0</v>
      </c>
      <c r="AF956" s="1">
        <v>0</v>
      </c>
      <c r="AG956" s="1">
        <v>0</v>
      </c>
      <c r="AH956" s="1">
        <v>103.91</v>
      </c>
      <c r="AI956" s="1">
        <v>0</v>
      </c>
      <c r="AJ956" s="1">
        <v>0</v>
      </c>
      <c r="AK956" s="1">
        <v>0</v>
      </c>
      <c r="AL956" s="1">
        <v>0</v>
      </c>
      <c r="AM956" s="1">
        <v>0</v>
      </c>
      <c r="AN956" s="1">
        <v>0</v>
      </c>
      <c r="AO956" s="1">
        <v>0</v>
      </c>
      <c r="AP956" s="1">
        <v>0</v>
      </c>
      <c r="AQ956" s="1">
        <v>0</v>
      </c>
      <c r="AR956" s="1">
        <v>0</v>
      </c>
      <c r="AS956" s="1">
        <v>0.11</v>
      </c>
      <c r="AT956" s="1">
        <f t="shared" si="14"/>
        <v>2252.73</v>
      </c>
      <c r="AU956" s="1">
        <v>0</v>
      </c>
      <c r="AV956" s="1">
        <v>0</v>
      </c>
      <c r="AW956" s="11">
        <v>137</v>
      </c>
      <c r="AX956" s="11">
        <v>175</v>
      </c>
      <c r="AY956" s="1">
        <v>195322.99</v>
      </c>
      <c r="AZ956" s="1">
        <v>195322.99</v>
      </c>
      <c r="BA956" s="12">
        <v>90</v>
      </c>
      <c r="BB956" s="12">
        <v>82.225919744521605</v>
      </c>
      <c r="BC956" s="12">
        <v>9.6</v>
      </c>
      <c r="BD956" s="12"/>
      <c r="BE956" s="9" t="s">
        <v>1523</v>
      </c>
      <c r="BF956" s="6"/>
      <c r="BG956" s="9" t="s">
        <v>543</v>
      </c>
      <c r="BH956" s="9" t="s">
        <v>564</v>
      </c>
      <c r="BI956" s="9" t="s">
        <v>610</v>
      </c>
      <c r="BJ956" s="9" t="s">
        <v>3</v>
      </c>
      <c r="BK956" s="7" t="s">
        <v>0</v>
      </c>
      <c r="BL956" s="12">
        <v>178451.25</v>
      </c>
      <c r="BM956" s="7" t="s">
        <v>928</v>
      </c>
      <c r="BN956" s="12"/>
      <c r="BO956" s="13">
        <v>44245</v>
      </c>
      <c r="BP956" s="13">
        <v>49570</v>
      </c>
      <c r="BQ956" s="13" t="s">
        <v>1420</v>
      </c>
      <c r="BR956" s="13" t="s">
        <v>1725</v>
      </c>
      <c r="BS956" s="13" t="s">
        <v>1667</v>
      </c>
      <c r="BT956" s="13" t="s">
        <v>1667</v>
      </c>
      <c r="BU956" s="12">
        <v>0</v>
      </c>
      <c r="BV956" s="12">
        <v>0</v>
      </c>
      <c r="BW956" s="12">
        <v>0</v>
      </c>
    </row>
    <row r="957" spans="1:75" s="3" customFormat="1" ht="18.2" customHeight="1" x14ac:dyDescent="0.15">
      <c r="A957" s="14">
        <v>954</v>
      </c>
      <c r="B957" s="15" t="s">
        <v>609</v>
      </c>
      <c r="C957" s="15" t="s">
        <v>34</v>
      </c>
      <c r="D957" s="16">
        <v>45385</v>
      </c>
      <c r="E957" s="2" t="s">
        <v>1323</v>
      </c>
      <c r="F957" s="17">
        <v>1</v>
      </c>
      <c r="G957" s="17">
        <v>1</v>
      </c>
      <c r="H957" s="18">
        <v>134032.09</v>
      </c>
      <c r="I957" s="18">
        <v>2084.6799999999998</v>
      </c>
      <c r="J957" s="18">
        <v>0</v>
      </c>
      <c r="K957" s="18">
        <v>136116.76999999999</v>
      </c>
      <c r="L957" s="18">
        <v>1108.1500000000001</v>
      </c>
      <c r="M957" s="18">
        <v>0</v>
      </c>
      <c r="N957" s="18">
        <v>985.69</v>
      </c>
      <c r="O957" s="18">
        <v>0</v>
      </c>
      <c r="P957" s="18">
        <v>0</v>
      </c>
      <c r="Q957" s="18">
        <v>0</v>
      </c>
      <c r="R957" s="18">
        <v>135131.07999999999</v>
      </c>
      <c r="S957" s="18">
        <v>1126.0899999999999</v>
      </c>
      <c r="T957" s="18">
        <v>1116.93</v>
      </c>
      <c r="U957" s="18">
        <v>0</v>
      </c>
      <c r="V957" s="18">
        <v>889.88</v>
      </c>
      <c r="W957" s="18">
        <v>0</v>
      </c>
      <c r="X957" s="18">
        <v>0</v>
      </c>
      <c r="Y957" s="18">
        <v>0</v>
      </c>
      <c r="Z957" s="18">
        <v>1353.14</v>
      </c>
      <c r="AA957" s="18">
        <v>0</v>
      </c>
      <c r="AB957" s="18">
        <v>0</v>
      </c>
      <c r="AC957" s="18">
        <v>0</v>
      </c>
      <c r="AD957" s="18">
        <v>0</v>
      </c>
      <c r="AE957" s="18">
        <v>0</v>
      </c>
      <c r="AF957" s="18">
        <v>0</v>
      </c>
      <c r="AG957" s="18">
        <v>0</v>
      </c>
      <c r="AH957" s="18">
        <v>0</v>
      </c>
      <c r="AI957" s="18">
        <v>0</v>
      </c>
      <c r="AJ957" s="18">
        <v>0</v>
      </c>
      <c r="AK957" s="18">
        <v>0</v>
      </c>
      <c r="AL957" s="18">
        <v>350</v>
      </c>
      <c r="AM957" s="18">
        <v>0</v>
      </c>
      <c r="AN957" s="18">
        <v>0</v>
      </c>
      <c r="AO957" s="18">
        <v>108.53</v>
      </c>
      <c r="AP957" s="18">
        <v>0</v>
      </c>
      <c r="AQ957" s="18">
        <v>0</v>
      </c>
      <c r="AR957" s="18">
        <v>0</v>
      </c>
      <c r="AS957" s="18">
        <v>0</v>
      </c>
      <c r="AT957" s="1">
        <f t="shared" si="14"/>
        <v>2334.1</v>
      </c>
      <c r="AU957" s="18">
        <v>2207.14</v>
      </c>
      <c r="AV957" s="18">
        <v>1353.14</v>
      </c>
      <c r="AW957" s="19">
        <v>83</v>
      </c>
      <c r="AX957" s="19">
        <v>186</v>
      </c>
      <c r="AY957" s="18">
        <v>204000</v>
      </c>
      <c r="AZ957" s="18">
        <v>204000.01</v>
      </c>
      <c r="BA957" s="20">
        <v>90</v>
      </c>
      <c r="BB957" s="20">
        <v>59.616650018791702</v>
      </c>
      <c r="BC957" s="20">
        <v>10</v>
      </c>
      <c r="BD957" s="20"/>
      <c r="BE957" s="2" t="s">
        <v>1523</v>
      </c>
      <c r="BF957" s="14"/>
      <c r="BG957" s="2" t="s">
        <v>555</v>
      </c>
      <c r="BH957" s="2" t="s">
        <v>869</v>
      </c>
      <c r="BI957" s="2" t="s">
        <v>870</v>
      </c>
      <c r="BJ957" s="2" t="s">
        <v>4</v>
      </c>
      <c r="BK957" s="15" t="s">
        <v>0</v>
      </c>
      <c r="BL957" s="20">
        <v>135131.07999999999</v>
      </c>
      <c r="BM957" s="15" t="s">
        <v>928</v>
      </c>
      <c r="BN957" s="20"/>
      <c r="BO957" s="21">
        <v>42272</v>
      </c>
      <c r="BP957" s="21">
        <v>47932</v>
      </c>
      <c r="BQ957" s="13" t="s">
        <v>1432</v>
      </c>
      <c r="BR957" s="13" t="s">
        <v>1723</v>
      </c>
      <c r="BS957" s="13" t="s">
        <v>1667</v>
      </c>
      <c r="BT957" s="13" t="s">
        <v>1667</v>
      </c>
      <c r="BU957" s="20">
        <v>108.53</v>
      </c>
      <c r="BV957" s="20">
        <v>0</v>
      </c>
      <c r="BW957" s="20">
        <v>0</v>
      </c>
    </row>
    <row r="958" spans="1:75" s="3" customFormat="1" ht="18.2" customHeight="1" x14ac:dyDescent="0.15">
      <c r="A958" s="6">
        <v>955</v>
      </c>
      <c r="B958" s="7" t="s">
        <v>609</v>
      </c>
      <c r="C958" s="7" t="s">
        <v>34</v>
      </c>
      <c r="D958" s="8">
        <v>45385</v>
      </c>
      <c r="E958" s="9" t="s">
        <v>1324</v>
      </c>
      <c r="F958" s="10">
        <v>0</v>
      </c>
      <c r="G958" s="10">
        <v>0</v>
      </c>
      <c r="H958" s="1">
        <v>225097.05</v>
      </c>
      <c r="I958" s="1">
        <v>0</v>
      </c>
      <c r="J958" s="1">
        <v>0</v>
      </c>
      <c r="K958" s="1">
        <v>225097.05</v>
      </c>
      <c r="L958" s="1">
        <v>1539.85</v>
      </c>
      <c r="M958" s="1">
        <v>0</v>
      </c>
      <c r="N958" s="1">
        <v>0</v>
      </c>
      <c r="O958" s="1">
        <v>1539.85</v>
      </c>
      <c r="P958" s="1">
        <v>0</v>
      </c>
      <c r="Q958" s="1">
        <v>0</v>
      </c>
      <c r="R958" s="1">
        <v>223557.2</v>
      </c>
      <c r="S958" s="1">
        <v>0</v>
      </c>
      <c r="T958" s="1">
        <v>1875.81</v>
      </c>
      <c r="U958" s="1">
        <v>0</v>
      </c>
      <c r="V958" s="1">
        <v>0</v>
      </c>
      <c r="W958" s="1">
        <v>1875.81</v>
      </c>
      <c r="X958" s="1">
        <v>0</v>
      </c>
      <c r="Y958" s="1">
        <v>0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0</v>
      </c>
      <c r="AF958" s="1">
        <v>0</v>
      </c>
      <c r="AG958" s="1">
        <v>0</v>
      </c>
      <c r="AH958" s="1">
        <v>171.47</v>
      </c>
      <c r="AI958" s="1">
        <v>0</v>
      </c>
      <c r="AJ958" s="1">
        <v>0</v>
      </c>
      <c r="AK958" s="1">
        <v>0</v>
      </c>
      <c r="AL958" s="1">
        <v>0</v>
      </c>
      <c r="AM958" s="1">
        <v>0</v>
      </c>
      <c r="AN958" s="1">
        <v>0</v>
      </c>
      <c r="AO958" s="1">
        <v>0</v>
      </c>
      <c r="AP958" s="1">
        <v>67.88</v>
      </c>
      <c r="AQ958" s="1">
        <v>0</v>
      </c>
      <c r="AR958" s="1">
        <v>55.01</v>
      </c>
      <c r="AS958" s="1">
        <v>0</v>
      </c>
      <c r="AT958" s="1">
        <f t="shared" si="14"/>
        <v>3600</v>
      </c>
      <c r="AU958" s="1">
        <v>0</v>
      </c>
      <c r="AV958" s="1">
        <v>0</v>
      </c>
      <c r="AW958" s="11">
        <v>95</v>
      </c>
      <c r="AX958" s="11">
        <v>198</v>
      </c>
      <c r="AY958" s="1">
        <v>322322.62</v>
      </c>
      <c r="AZ958" s="1">
        <v>322322.62</v>
      </c>
      <c r="BA958" s="12">
        <v>85</v>
      </c>
      <c r="BB958" s="12">
        <v>58.954478590426</v>
      </c>
      <c r="BC958" s="12">
        <v>10</v>
      </c>
      <c r="BD958" s="12"/>
      <c r="BE958" s="9" t="s">
        <v>1523</v>
      </c>
      <c r="BF958" s="6"/>
      <c r="BG958" s="9" t="s">
        <v>620</v>
      </c>
      <c r="BH958" s="9" t="s">
        <v>621</v>
      </c>
      <c r="BI958" s="9" t="s">
        <v>622</v>
      </c>
      <c r="BJ958" s="9" t="s">
        <v>3</v>
      </c>
      <c r="BK958" s="7" t="s">
        <v>0</v>
      </c>
      <c r="BL958" s="12">
        <v>223557.2</v>
      </c>
      <c r="BM958" s="7" t="s">
        <v>928</v>
      </c>
      <c r="BN958" s="12"/>
      <c r="BO958" s="13">
        <v>42272</v>
      </c>
      <c r="BP958" s="13">
        <v>48298</v>
      </c>
      <c r="BQ958" s="13" t="s">
        <v>1432</v>
      </c>
      <c r="BR958" s="13" t="s">
        <v>1723</v>
      </c>
      <c r="BS958" s="13" t="s">
        <v>1667</v>
      </c>
      <c r="BT958" s="13" t="s">
        <v>1667</v>
      </c>
      <c r="BU958" s="12">
        <v>0</v>
      </c>
      <c r="BV958" s="12">
        <v>0</v>
      </c>
      <c r="BW958" s="12">
        <v>0</v>
      </c>
    </row>
    <row r="959" spans="1:75" s="3" customFormat="1" ht="18.2" customHeight="1" x14ac:dyDescent="0.15">
      <c r="A959" s="14">
        <v>956</v>
      </c>
      <c r="B959" s="15" t="s">
        <v>37</v>
      </c>
      <c r="C959" s="15" t="s">
        <v>34</v>
      </c>
      <c r="D959" s="16">
        <v>45385</v>
      </c>
      <c r="E959" s="2" t="s">
        <v>1635</v>
      </c>
      <c r="F959" s="17">
        <v>0</v>
      </c>
      <c r="G959" s="17">
        <v>0</v>
      </c>
      <c r="H959" s="18">
        <v>95816.65</v>
      </c>
      <c r="I959" s="18">
        <v>0</v>
      </c>
      <c r="J959" s="18">
        <v>0</v>
      </c>
      <c r="K959" s="18">
        <v>95816.65</v>
      </c>
      <c r="L959" s="18">
        <v>4440.46</v>
      </c>
      <c r="M959" s="18">
        <v>0</v>
      </c>
      <c r="N959" s="18">
        <v>0</v>
      </c>
      <c r="O959" s="18">
        <v>4440.46</v>
      </c>
      <c r="P959" s="18">
        <v>0</v>
      </c>
      <c r="Q959" s="18">
        <v>0</v>
      </c>
      <c r="R959" s="18">
        <v>91376.19</v>
      </c>
      <c r="S959" s="18">
        <v>0</v>
      </c>
      <c r="T959" s="18">
        <v>758.55</v>
      </c>
      <c r="U959" s="18">
        <v>0</v>
      </c>
      <c r="V959" s="18">
        <v>0</v>
      </c>
      <c r="W959" s="18">
        <v>758.55</v>
      </c>
      <c r="X959" s="18">
        <v>0</v>
      </c>
      <c r="Y959" s="18">
        <v>0</v>
      </c>
      <c r="Z959" s="18">
        <v>0</v>
      </c>
      <c r="AA959" s="18">
        <v>0</v>
      </c>
      <c r="AB959" s="18">
        <v>0</v>
      </c>
      <c r="AC959" s="18">
        <v>0</v>
      </c>
      <c r="AD959" s="18">
        <v>0</v>
      </c>
      <c r="AE959" s="18">
        <v>0</v>
      </c>
      <c r="AF959" s="18">
        <v>0</v>
      </c>
      <c r="AG959" s="18">
        <v>0</v>
      </c>
      <c r="AH959" s="18">
        <v>189.46</v>
      </c>
      <c r="AI959" s="18">
        <v>0</v>
      </c>
      <c r="AJ959" s="18">
        <v>0</v>
      </c>
      <c r="AK959" s="18">
        <v>0</v>
      </c>
      <c r="AL959" s="18">
        <v>0</v>
      </c>
      <c r="AM959" s="18">
        <v>0</v>
      </c>
      <c r="AN959" s="18">
        <v>0</v>
      </c>
      <c r="AO959" s="18">
        <v>0</v>
      </c>
      <c r="AP959" s="18">
        <v>0</v>
      </c>
      <c r="AQ959" s="18">
        <v>0</v>
      </c>
      <c r="AR959" s="18">
        <v>0</v>
      </c>
      <c r="AS959" s="18">
        <v>0.01</v>
      </c>
      <c r="AT959" s="1">
        <f t="shared" si="14"/>
        <v>5388.46</v>
      </c>
      <c r="AU959" s="18">
        <v>0</v>
      </c>
      <c r="AV959" s="18">
        <v>0</v>
      </c>
      <c r="AW959" s="19">
        <v>19</v>
      </c>
      <c r="AX959" s="19">
        <v>60</v>
      </c>
      <c r="AY959" s="18">
        <v>1868455.11</v>
      </c>
      <c r="AZ959" s="18">
        <v>247550</v>
      </c>
      <c r="BA959" s="20">
        <v>89.99</v>
      </c>
      <c r="BB959" s="20">
        <v>33.217302921026103</v>
      </c>
      <c r="BC959" s="20">
        <v>9.5</v>
      </c>
      <c r="BD959" s="20"/>
      <c r="BE959" s="2" t="s">
        <v>1521</v>
      </c>
      <c r="BF959" s="14"/>
      <c r="BG959" s="2" t="s">
        <v>543</v>
      </c>
      <c r="BH959" s="2" t="s">
        <v>544</v>
      </c>
      <c r="BI959" s="2" t="s">
        <v>545</v>
      </c>
      <c r="BJ959" s="2" t="s">
        <v>3</v>
      </c>
      <c r="BK959" s="15" t="s">
        <v>0</v>
      </c>
      <c r="BL959" s="20">
        <v>91376.19</v>
      </c>
      <c r="BM959" s="15" t="s">
        <v>928</v>
      </c>
      <c r="BN959" s="20"/>
      <c r="BO959" s="21">
        <v>44165</v>
      </c>
      <c r="BP959" s="21">
        <v>45991</v>
      </c>
      <c r="BQ959" s="13" t="s">
        <v>1432</v>
      </c>
      <c r="BR959" s="13" t="s">
        <v>1723</v>
      </c>
      <c r="BS959" s="13" t="s">
        <v>1667</v>
      </c>
      <c r="BT959" s="13" t="s">
        <v>1667</v>
      </c>
      <c r="BU959" s="20">
        <v>0</v>
      </c>
      <c r="BV959" s="20">
        <v>0</v>
      </c>
      <c r="BW959" s="20">
        <v>0</v>
      </c>
    </row>
    <row r="960" spans="1:75" s="3" customFormat="1" ht="18.2" customHeight="1" x14ac:dyDescent="0.15">
      <c r="A960" s="6">
        <v>957</v>
      </c>
      <c r="B960" s="7" t="s">
        <v>37</v>
      </c>
      <c r="C960" s="7" t="s">
        <v>34</v>
      </c>
      <c r="D960" s="8">
        <v>45385</v>
      </c>
      <c r="E960" s="9" t="s">
        <v>1654</v>
      </c>
      <c r="F960" s="10">
        <v>29</v>
      </c>
      <c r="G960" s="10">
        <v>28</v>
      </c>
      <c r="H960" s="1">
        <v>361554.03</v>
      </c>
      <c r="I960" s="1">
        <v>29745.97</v>
      </c>
      <c r="J960" s="1">
        <v>0</v>
      </c>
      <c r="K960" s="1">
        <v>391300</v>
      </c>
      <c r="L960" s="1">
        <v>1419.72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391300</v>
      </c>
      <c r="S960" s="1">
        <v>93499.53</v>
      </c>
      <c r="T960" s="1">
        <v>2862.3</v>
      </c>
      <c r="U960" s="1">
        <v>0</v>
      </c>
      <c r="V960" s="1">
        <v>0</v>
      </c>
      <c r="W960" s="1">
        <v>0</v>
      </c>
      <c r="X960" s="1">
        <v>0</v>
      </c>
      <c r="Y960" s="1">
        <v>0</v>
      </c>
      <c r="Z960" s="1">
        <v>96361.83</v>
      </c>
      <c r="AA960" s="1">
        <v>0</v>
      </c>
      <c r="AB960" s="1">
        <v>0</v>
      </c>
      <c r="AC960" s="1">
        <v>0</v>
      </c>
      <c r="AD960" s="1">
        <v>0</v>
      </c>
      <c r="AE960" s="1">
        <v>0</v>
      </c>
      <c r="AF960" s="1">
        <v>0</v>
      </c>
      <c r="AG960" s="1">
        <v>0</v>
      </c>
      <c r="AH960" s="1">
        <v>0</v>
      </c>
      <c r="AI960" s="1">
        <v>0</v>
      </c>
      <c r="AJ960" s="1">
        <v>0</v>
      </c>
      <c r="AK960" s="1">
        <v>0</v>
      </c>
      <c r="AL960" s="1">
        <v>0</v>
      </c>
      <c r="AM960" s="1">
        <v>0</v>
      </c>
      <c r="AN960" s="1">
        <v>0</v>
      </c>
      <c r="AO960" s="1">
        <v>0</v>
      </c>
      <c r="AP960" s="1">
        <v>0</v>
      </c>
      <c r="AQ960" s="1">
        <v>0</v>
      </c>
      <c r="AR960" s="1">
        <v>0</v>
      </c>
      <c r="AS960" s="1">
        <v>0</v>
      </c>
      <c r="AT960" s="1">
        <f t="shared" si="14"/>
        <v>0</v>
      </c>
      <c r="AU960" s="1">
        <v>31165.69</v>
      </c>
      <c r="AV960" s="1">
        <v>96361.83</v>
      </c>
      <c r="AW960" s="11">
        <v>139</v>
      </c>
      <c r="AX960" s="11">
        <v>175</v>
      </c>
      <c r="AY960" s="1">
        <v>391300</v>
      </c>
      <c r="AZ960" s="1">
        <v>391300</v>
      </c>
      <c r="BA960" s="12">
        <v>84.1</v>
      </c>
      <c r="BB960" s="12">
        <v>84.1</v>
      </c>
      <c r="BC960" s="12">
        <v>9.5</v>
      </c>
      <c r="BD960" s="12"/>
      <c r="BE960" s="9" t="s">
        <v>1521</v>
      </c>
      <c r="BF960" s="6"/>
      <c r="BG960" s="9" t="s">
        <v>543</v>
      </c>
      <c r="BH960" s="9" t="s">
        <v>564</v>
      </c>
      <c r="BI960" s="9" t="s">
        <v>565</v>
      </c>
      <c r="BJ960" s="9" t="s">
        <v>1522</v>
      </c>
      <c r="BK960" s="7" t="s">
        <v>0</v>
      </c>
      <c r="BL960" s="12">
        <v>391300</v>
      </c>
      <c r="BM960" s="7" t="s">
        <v>928</v>
      </c>
      <c r="BN960" s="12"/>
      <c r="BO960" s="13">
        <v>44300</v>
      </c>
      <c r="BP960" s="13">
        <v>49627</v>
      </c>
      <c r="BQ960" s="13" t="s">
        <v>1426</v>
      </c>
      <c r="BR960" s="13" t="s">
        <v>1695</v>
      </c>
      <c r="BS960" s="13" t="s">
        <v>1667</v>
      </c>
      <c r="BT960" s="13" t="s">
        <v>1667</v>
      </c>
      <c r="BU960" s="12">
        <v>4996.08</v>
      </c>
      <c r="BV960" s="12">
        <v>0</v>
      </c>
      <c r="BW960" s="12">
        <v>0</v>
      </c>
    </row>
    <row r="961" spans="1:75" s="3" customFormat="1" ht="18.2" customHeight="1" x14ac:dyDescent="0.15">
      <c r="A961" s="14">
        <v>958</v>
      </c>
      <c r="B961" s="15" t="s">
        <v>52</v>
      </c>
      <c r="C961" s="15" t="s">
        <v>34</v>
      </c>
      <c r="D961" s="16">
        <v>45385</v>
      </c>
      <c r="E961" s="2" t="s">
        <v>1649</v>
      </c>
      <c r="F961" s="17">
        <v>0</v>
      </c>
      <c r="G961" s="17">
        <v>0</v>
      </c>
      <c r="H961" s="18">
        <v>412928.74</v>
      </c>
      <c r="I961" s="18">
        <v>0</v>
      </c>
      <c r="J961" s="18">
        <v>0</v>
      </c>
      <c r="K961" s="18">
        <v>412928.74</v>
      </c>
      <c r="L961" s="18">
        <v>1699.21</v>
      </c>
      <c r="M961" s="18">
        <v>0</v>
      </c>
      <c r="N961" s="18">
        <v>0</v>
      </c>
      <c r="O961" s="18">
        <v>1699.21</v>
      </c>
      <c r="P961" s="18">
        <v>0</v>
      </c>
      <c r="Q961" s="18">
        <v>0</v>
      </c>
      <c r="R961" s="18">
        <v>411229.53</v>
      </c>
      <c r="S961" s="18">
        <v>0</v>
      </c>
      <c r="T961" s="18">
        <v>3210.52</v>
      </c>
      <c r="U961" s="18">
        <v>0</v>
      </c>
      <c r="V961" s="18">
        <v>0</v>
      </c>
      <c r="W961" s="18">
        <v>3210.52</v>
      </c>
      <c r="X961" s="18">
        <v>0</v>
      </c>
      <c r="Y961" s="18">
        <v>0</v>
      </c>
      <c r="Z961" s="18">
        <v>0</v>
      </c>
      <c r="AA961" s="18">
        <v>0</v>
      </c>
      <c r="AB961" s="18">
        <v>0</v>
      </c>
      <c r="AC961" s="18">
        <v>0</v>
      </c>
      <c r="AD961" s="18">
        <v>0</v>
      </c>
      <c r="AE961" s="18">
        <v>0</v>
      </c>
      <c r="AF961" s="18">
        <v>0</v>
      </c>
      <c r="AG961" s="18">
        <v>0</v>
      </c>
      <c r="AH961" s="18">
        <v>239.4</v>
      </c>
      <c r="AI961" s="18">
        <v>0</v>
      </c>
      <c r="AJ961" s="18">
        <v>0</v>
      </c>
      <c r="AK961" s="18">
        <v>0</v>
      </c>
      <c r="AL961" s="18">
        <v>0</v>
      </c>
      <c r="AM961" s="18">
        <v>0</v>
      </c>
      <c r="AN961" s="18">
        <v>0</v>
      </c>
      <c r="AO961" s="18">
        <v>0</v>
      </c>
      <c r="AP961" s="18">
        <v>5152.5</v>
      </c>
      <c r="AQ961" s="18">
        <v>0</v>
      </c>
      <c r="AR961" s="18">
        <v>5149.13</v>
      </c>
      <c r="AS961" s="18">
        <v>0</v>
      </c>
      <c r="AT961" s="1">
        <f t="shared" si="14"/>
        <v>5152.5</v>
      </c>
      <c r="AU961" s="18">
        <v>0</v>
      </c>
      <c r="AV961" s="18">
        <v>0</v>
      </c>
      <c r="AW961" s="19">
        <v>136</v>
      </c>
      <c r="AX961" s="19">
        <v>173</v>
      </c>
      <c r="AY961" s="18">
        <v>450000</v>
      </c>
      <c r="AZ961" s="18">
        <v>450000</v>
      </c>
      <c r="BA961" s="20">
        <v>90</v>
      </c>
      <c r="BB961" s="20">
        <v>82.245906000000005</v>
      </c>
      <c r="BC961" s="20">
        <v>9.33</v>
      </c>
      <c r="BD961" s="20"/>
      <c r="BE961" s="2" t="s">
        <v>1523</v>
      </c>
      <c r="BF961" s="14"/>
      <c r="BG961" s="2" t="s">
        <v>561</v>
      </c>
      <c r="BH961" s="2" t="s">
        <v>695</v>
      </c>
      <c r="BI961" s="2" t="s">
        <v>771</v>
      </c>
      <c r="BJ961" s="2" t="s">
        <v>3</v>
      </c>
      <c r="BK961" s="15" t="s">
        <v>0</v>
      </c>
      <c r="BL961" s="20">
        <v>411229.53</v>
      </c>
      <c r="BM961" s="15" t="s">
        <v>928</v>
      </c>
      <c r="BN961" s="20"/>
      <c r="BO961" s="21">
        <v>44278</v>
      </c>
      <c r="BP961" s="21">
        <v>49544</v>
      </c>
      <c r="BQ961" s="13" t="s">
        <v>1420</v>
      </c>
      <c r="BR961" s="13" t="s">
        <v>1725</v>
      </c>
      <c r="BS961" s="13" t="s">
        <v>1667</v>
      </c>
      <c r="BT961" s="13" t="s">
        <v>1667</v>
      </c>
      <c r="BU961" s="20">
        <v>0</v>
      </c>
      <c r="BV961" s="20">
        <v>0</v>
      </c>
      <c r="BW961" s="20">
        <v>0</v>
      </c>
    </row>
    <row r="962" spans="1:75" s="3" customFormat="1" ht="18.2" customHeight="1" x14ac:dyDescent="0.15">
      <c r="A962" s="6">
        <v>959</v>
      </c>
      <c r="B962" s="7" t="s">
        <v>37</v>
      </c>
      <c r="C962" s="7" t="s">
        <v>34</v>
      </c>
      <c r="D962" s="8">
        <v>45385</v>
      </c>
      <c r="E962" s="9" t="s">
        <v>1639</v>
      </c>
      <c r="F962" s="10">
        <v>0</v>
      </c>
      <c r="G962" s="10">
        <v>0</v>
      </c>
      <c r="H962" s="1">
        <v>357649.38</v>
      </c>
      <c r="I962" s="1">
        <v>0</v>
      </c>
      <c r="J962" s="1">
        <v>0</v>
      </c>
      <c r="K962" s="1">
        <v>357649.38</v>
      </c>
      <c r="L962" s="1">
        <v>1425.06</v>
      </c>
      <c r="M962" s="1">
        <v>0</v>
      </c>
      <c r="N962" s="1">
        <v>0</v>
      </c>
      <c r="O962" s="1">
        <v>1425.06</v>
      </c>
      <c r="P962" s="1">
        <v>0</v>
      </c>
      <c r="Q962" s="1">
        <v>0</v>
      </c>
      <c r="R962" s="1">
        <v>356224.32</v>
      </c>
      <c r="S962" s="1">
        <v>0</v>
      </c>
      <c r="T962" s="1">
        <v>2980.41</v>
      </c>
      <c r="U962" s="1">
        <v>0</v>
      </c>
      <c r="V962" s="1">
        <v>0</v>
      </c>
      <c r="W962" s="1">
        <v>2980.41</v>
      </c>
      <c r="X962" s="1">
        <v>0</v>
      </c>
      <c r="Y962" s="1">
        <v>0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0</v>
      </c>
      <c r="AF962" s="1">
        <v>0</v>
      </c>
      <c r="AG962" s="1">
        <v>0</v>
      </c>
      <c r="AH962" s="1">
        <v>207.93</v>
      </c>
      <c r="AI962" s="1">
        <v>0</v>
      </c>
      <c r="AJ962" s="1">
        <v>0</v>
      </c>
      <c r="AK962" s="1">
        <v>0</v>
      </c>
      <c r="AL962" s="1">
        <v>0</v>
      </c>
      <c r="AM962" s="1">
        <v>0</v>
      </c>
      <c r="AN962" s="1">
        <v>0</v>
      </c>
      <c r="AO962" s="1">
        <v>0</v>
      </c>
      <c r="AP962" s="1">
        <v>95.52</v>
      </c>
      <c r="AQ962" s="1">
        <v>0</v>
      </c>
      <c r="AR962" s="1">
        <v>8.92</v>
      </c>
      <c r="AS962" s="1">
        <v>0</v>
      </c>
      <c r="AT962" s="1">
        <f t="shared" si="14"/>
        <v>4700</v>
      </c>
      <c r="AU962" s="1">
        <v>0</v>
      </c>
      <c r="AV962" s="1">
        <v>0</v>
      </c>
      <c r="AW962" s="11">
        <v>135</v>
      </c>
      <c r="AX962" s="11">
        <v>174</v>
      </c>
      <c r="AY962" s="1">
        <v>390838.17</v>
      </c>
      <c r="AZ962" s="1">
        <v>390838.17</v>
      </c>
      <c r="BA962" s="12">
        <v>89.99</v>
      </c>
      <c r="BB962" s="12">
        <v>82.020204313207202</v>
      </c>
      <c r="BC962" s="12">
        <v>10</v>
      </c>
      <c r="BD962" s="12"/>
      <c r="BE962" s="9" t="s">
        <v>1521</v>
      </c>
      <c r="BF962" s="6"/>
      <c r="BG962" s="9" t="s">
        <v>543</v>
      </c>
      <c r="BH962" s="9" t="s">
        <v>544</v>
      </c>
      <c r="BI962" s="9" t="s">
        <v>545</v>
      </c>
      <c r="BJ962" s="9" t="s">
        <v>3</v>
      </c>
      <c r="BK962" s="7" t="s">
        <v>0</v>
      </c>
      <c r="BL962" s="12">
        <v>356224.32</v>
      </c>
      <c r="BM962" s="7" t="s">
        <v>928</v>
      </c>
      <c r="BN962" s="12"/>
      <c r="BO962" s="13">
        <v>44218</v>
      </c>
      <c r="BP962" s="13">
        <v>49512</v>
      </c>
      <c r="BQ962" s="13" t="s">
        <v>1432</v>
      </c>
      <c r="BR962" s="13" t="s">
        <v>1723</v>
      </c>
      <c r="BS962" s="13" t="s">
        <v>1667</v>
      </c>
      <c r="BT962" s="13" t="s">
        <v>1667</v>
      </c>
      <c r="BU962" s="12">
        <v>0</v>
      </c>
      <c r="BV962" s="12">
        <v>0</v>
      </c>
      <c r="BW962" s="12">
        <v>0</v>
      </c>
    </row>
    <row r="963" spans="1:75" s="3" customFormat="1" ht="18.2" customHeight="1" x14ac:dyDescent="0.15">
      <c r="A963" s="14">
        <v>960</v>
      </c>
      <c r="B963" s="15" t="s">
        <v>52</v>
      </c>
      <c r="C963" s="15" t="s">
        <v>34</v>
      </c>
      <c r="D963" s="16">
        <v>45385</v>
      </c>
      <c r="E963" s="2" t="s">
        <v>1638</v>
      </c>
      <c r="F963" s="17">
        <v>0</v>
      </c>
      <c r="G963" s="17">
        <v>0</v>
      </c>
      <c r="H963" s="18">
        <v>535000.97</v>
      </c>
      <c r="I963" s="18">
        <v>5038.0600000000004</v>
      </c>
      <c r="J963" s="18">
        <v>0</v>
      </c>
      <c r="K963" s="18">
        <v>540039.03</v>
      </c>
      <c r="L963" s="18">
        <v>5075.76</v>
      </c>
      <c r="M963" s="18">
        <v>0</v>
      </c>
      <c r="N963" s="18">
        <v>5038.0600000000004</v>
      </c>
      <c r="O963" s="18">
        <v>0</v>
      </c>
      <c r="P963" s="18">
        <v>0</v>
      </c>
      <c r="Q963" s="18">
        <v>0</v>
      </c>
      <c r="R963" s="18">
        <v>535000.97</v>
      </c>
      <c r="S963" s="18">
        <v>3784.09</v>
      </c>
      <c r="T963" s="18">
        <v>4003.59</v>
      </c>
      <c r="U963" s="18">
        <v>0</v>
      </c>
      <c r="V963" s="18">
        <v>3784.09</v>
      </c>
      <c r="W963" s="18">
        <v>452.39</v>
      </c>
      <c r="X963" s="18">
        <v>0</v>
      </c>
      <c r="Y963" s="18">
        <v>0</v>
      </c>
      <c r="Z963" s="18">
        <v>3551.2</v>
      </c>
      <c r="AA963" s="18">
        <v>0</v>
      </c>
      <c r="AB963" s="18">
        <v>0</v>
      </c>
      <c r="AC963" s="18">
        <v>0</v>
      </c>
      <c r="AD963" s="18">
        <v>0</v>
      </c>
      <c r="AE963" s="18">
        <v>0</v>
      </c>
      <c r="AF963" s="18">
        <v>0</v>
      </c>
      <c r="AG963" s="18">
        <v>0</v>
      </c>
      <c r="AH963" s="18">
        <v>375.46</v>
      </c>
      <c r="AI963" s="18">
        <v>0</v>
      </c>
      <c r="AJ963" s="18">
        <v>0</v>
      </c>
      <c r="AK963" s="18">
        <v>0</v>
      </c>
      <c r="AL963" s="18">
        <v>350</v>
      </c>
      <c r="AM963" s="18">
        <v>0</v>
      </c>
      <c r="AN963" s="18">
        <v>0</v>
      </c>
      <c r="AO963" s="18">
        <v>0</v>
      </c>
      <c r="AP963" s="18">
        <v>0</v>
      </c>
      <c r="AQ963" s="18">
        <v>0</v>
      </c>
      <c r="AR963" s="18">
        <v>0</v>
      </c>
      <c r="AS963" s="18">
        <v>0</v>
      </c>
      <c r="AT963" s="1">
        <f t="shared" ref="AT963:AT1026" si="15">AQ963-AR963-AS963+AP963+AO963+AN963+AL963+AI963+AH963+AG963+AF963+AA963+W963+V963+Q963+P963+O963+N963-J963</f>
        <v>10000</v>
      </c>
      <c r="AU963" s="18">
        <v>5075.76</v>
      </c>
      <c r="AV963" s="18">
        <v>3551.2</v>
      </c>
      <c r="AW963" s="19">
        <v>77</v>
      </c>
      <c r="AX963" s="19">
        <v>116</v>
      </c>
      <c r="AY963" s="18">
        <v>772000</v>
      </c>
      <c r="AZ963" s="18">
        <v>654521.31000000006</v>
      </c>
      <c r="BA963" s="20">
        <v>69.81</v>
      </c>
      <c r="BB963" s="20">
        <v>57.062187502649799</v>
      </c>
      <c r="BC963" s="20">
        <v>8.98</v>
      </c>
      <c r="BD963" s="20"/>
      <c r="BE963" s="2" t="s">
        <v>1523</v>
      </c>
      <c r="BF963" s="14"/>
      <c r="BG963" s="2" t="s">
        <v>662</v>
      </c>
      <c r="BH963" s="2" t="s">
        <v>714</v>
      </c>
      <c r="BI963" s="2" t="s">
        <v>801</v>
      </c>
      <c r="BJ963" s="2" t="s">
        <v>3</v>
      </c>
      <c r="BK963" s="15" t="s">
        <v>0</v>
      </c>
      <c r="BL963" s="20">
        <v>535000.97</v>
      </c>
      <c r="BM963" s="15" t="s">
        <v>928</v>
      </c>
      <c r="BN963" s="20"/>
      <c r="BO963" s="21">
        <v>44217</v>
      </c>
      <c r="BP963" s="21">
        <v>47747</v>
      </c>
      <c r="BQ963" s="13" t="s">
        <v>1432</v>
      </c>
      <c r="BR963" s="13" t="s">
        <v>1723</v>
      </c>
      <c r="BS963" s="13" t="s">
        <v>1667</v>
      </c>
      <c r="BT963" s="13" t="s">
        <v>1667</v>
      </c>
      <c r="BU963" s="20">
        <v>0</v>
      </c>
      <c r="BV963" s="20">
        <v>0</v>
      </c>
      <c r="BW963" s="20">
        <v>0</v>
      </c>
    </row>
    <row r="964" spans="1:75" s="3" customFormat="1" ht="18.2" customHeight="1" x14ac:dyDescent="0.15">
      <c r="A964" s="6">
        <v>961</v>
      </c>
      <c r="B964" s="7" t="s">
        <v>609</v>
      </c>
      <c r="C964" s="7" t="s">
        <v>34</v>
      </c>
      <c r="D964" s="8">
        <v>45385</v>
      </c>
      <c r="E964" s="9" t="s">
        <v>1642</v>
      </c>
      <c r="F964" s="10">
        <v>0</v>
      </c>
      <c r="G964" s="10">
        <v>0</v>
      </c>
      <c r="H964" s="1">
        <v>168587.26</v>
      </c>
      <c r="I964" s="1">
        <v>0</v>
      </c>
      <c r="J964" s="1">
        <v>0</v>
      </c>
      <c r="K964" s="1">
        <v>168587.26</v>
      </c>
      <c r="L964" s="1">
        <v>1527.53</v>
      </c>
      <c r="M964" s="1">
        <v>0</v>
      </c>
      <c r="N964" s="1">
        <v>0</v>
      </c>
      <c r="O964" s="1">
        <v>1527.53</v>
      </c>
      <c r="P964" s="1">
        <v>0</v>
      </c>
      <c r="Q964" s="1">
        <v>0</v>
      </c>
      <c r="R964" s="1">
        <v>167059.73000000001</v>
      </c>
      <c r="S964" s="1">
        <v>0</v>
      </c>
      <c r="T964" s="1">
        <v>1376.8</v>
      </c>
      <c r="U964" s="1">
        <v>0</v>
      </c>
      <c r="V964" s="1">
        <v>0</v>
      </c>
      <c r="W964" s="1">
        <v>1376.8</v>
      </c>
      <c r="X964" s="1">
        <v>0</v>
      </c>
      <c r="Y964" s="1">
        <v>0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0</v>
      </c>
      <c r="AF964" s="1">
        <v>0</v>
      </c>
      <c r="AG964" s="1">
        <v>0</v>
      </c>
      <c r="AH964" s="1">
        <v>108</v>
      </c>
      <c r="AI964" s="1">
        <v>0</v>
      </c>
      <c r="AJ964" s="1">
        <v>0</v>
      </c>
      <c r="AK964" s="1">
        <v>0</v>
      </c>
      <c r="AL964" s="1">
        <v>0</v>
      </c>
      <c r="AM964" s="1">
        <v>0</v>
      </c>
      <c r="AN964" s="1">
        <v>0</v>
      </c>
      <c r="AO964" s="1">
        <v>0</v>
      </c>
      <c r="AP964" s="1">
        <v>0</v>
      </c>
      <c r="AQ964" s="1">
        <v>0</v>
      </c>
      <c r="AR964" s="1">
        <v>0</v>
      </c>
      <c r="AS964" s="1">
        <v>0</v>
      </c>
      <c r="AT964" s="1">
        <f t="shared" si="15"/>
        <v>3012.33</v>
      </c>
      <c r="AU964" s="1">
        <v>0</v>
      </c>
      <c r="AV964" s="1">
        <v>0</v>
      </c>
      <c r="AW964" s="11">
        <v>78</v>
      </c>
      <c r="AX964" s="11">
        <v>116</v>
      </c>
      <c r="AY964" s="1">
        <v>203003.01</v>
      </c>
      <c r="AZ964" s="1">
        <v>203003.01</v>
      </c>
      <c r="BA964" s="12">
        <v>90</v>
      </c>
      <c r="BB964" s="12">
        <v>74.064791945695802</v>
      </c>
      <c r="BC964" s="12">
        <v>9.8000000000000007</v>
      </c>
      <c r="BD964" s="12"/>
      <c r="BE964" s="9" t="s">
        <v>1523</v>
      </c>
      <c r="BF964" s="6"/>
      <c r="BG964" s="9" t="s">
        <v>543</v>
      </c>
      <c r="BH964" s="9" t="s">
        <v>564</v>
      </c>
      <c r="BI964" s="9" t="s">
        <v>610</v>
      </c>
      <c r="BJ964" s="9" t="s">
        <v>3</v>
      </c>
      <c r="BK964" s="7" t="s">
        <v>0</v>
      </c>
      <c r="BL964" s="12">
        <v>167059.73000000001</v>
      </c>
      <c r="BM964" s="7" t="s">
        <v>928</v>
      </c>
      <c r="BN964" s="12"/>
      <c r="BO964" s="13">
        <v>44246</v>
      </c>
      <c r="BP964" s="13">
        <v>47775</v>
      </c>
      <c r="BQ964" s="13" t="s">
        <v>1432</v>
      </c>
      <c r="BR964" s="13" t="s">
        <v>1723</v>
      </c>
      <c r="BS964" s="13" t="s">
        <v>1667</v>
      </c>
      <c r="BT964" s="13" t="s">
        <v>1667</v>
      </c>
      <c r="BU964" s="12">
        <v>0</v>
      </c>
      <c r="BV964" s="12">
        <v>0</v>
      </c>
      <c r="BW964" s="12">
        <v>0</v>
      </c>
    </row>
    <row r="965" spans="1:75" s="3" customFormat="1" ht="18.2" customHeight="1" x14ac:dyDescent="0.15">
      <c r="A965" s="14">
        <v>962</v>
      </c>
      <c r="B965" s="15" t="s">
        <v>609</v>
      </c>
      <c r="C965" s="15" t="s">
        <v>34</v>
      </c>
      <c r="D965" s="16">
        <v>45385</v>
      </c>
      <c r="E965" s="2" t="s">
        <v>1643</v>
      </c>
      <c r="F965" s="17">
        <v>0</v>
      </c>
      <c r="G965" s="17">
        <v>0</v>
      </c>
      <c r="H965" s="18">
        <v>163117.15</v>
      </c>
      <c r="I965" s="18">
        <v>0</v>
      </c>
      <c r="J965" s="18">
        <v>0</v>
      </c>
      <c r="K965" s="18">
        <v>163117.15</v>
      </c>
      <c r="L965" s="18">
        <v>669.51</v>
      </c>
      <c r="M965" s="18">
        <v>0</v>
      </c>
      <c r="N965" s="18">
        <v>0</v>
      </c>
      <c r="O965" s="18">
        <v>669.51</v>
      </c>
      <c r="P965" s="18">
        <v>0</v>
      </c>
      <c r="Q965" s="18">
        <v>0</v>
      </c>
      <c r="R965" s="18">
        <v>162447.64000000001</v>
      </c>
      <c r="S965" s="18">
        <v>0</v>
      </c>
      <c r="T965" s="18">
        <v>1298.1400000000001</v>
      </c>
      <c r="U965" s="18">
        <v>0</v>
      </c>
      <c r="V965" s="18">
        <v>0</v>
      </c>
      <c r="W965" s="18">
        <v>1298.1400000000001</v>
      </c>
      <c r="X965" s="18">
        <v>0</v>
      </c>
      <c r="Y965" s="18">
        <v>0</v>
      </c>
      <c r="Z965" s="18">
        <v>0</v>
      </c>
      <c r="AA965" s="18">
        <v>0</v>
      </c>
      <c r="AB965" s="18">
        <v>0</v>
      </c>
      <c r="AC965" s="18">
        <v>0</v>
      </c>
      <c r="AD965" s="18">
        <v>0</v>
      </c>
      <c r="AE965" s="18">
        <v>0</v>
      </c>
      <c r="AF965" s="18">
        <v>0</v>
      </c>
      <c r="AG965" s="18">
        <v>0</v>
      </c>
      <c r="AH965" s="18">
        <v>94.82</v>
      </c>
      <c r="AI965" s="18">
        <v>0</v>
      </c>
      <c r="AJ965" s="18">
        <v>0</v>
      </c>
      <c r="AK965" s="18">
        <v>0</v>
      </c>
      <c r="AL965" s="18">
        <v>0</v>
      </c>
      <c r="AM965" s="18">
        <v>0</v>
      </c>
      <c r="AN965" s="18">
        <v>0</v>
      </c>
      <c r="AO965" s="18">
        <v>0</v>
      </c>
      <c r="AP965" s="18">
        <v>8.8000000000000007</v>
      </c>
      <c r="AQ965" s="18">
        <v>0</v>
      </c>
      <c r="AR965" s="18">
        <v>71.27</v>
      </c>
      <c r="AS965" s="18">
        <v>0</v>
      </c>
      <c r="AT965" s="1">
        <f t="shared" si="15"/>
        <v>2000</v>
      </c>
      <c r="AU965" s="18">
        <v>0</v>
      </c>
      <c r="AV965" s="18">
        <v>0</v>
      </c>
      <c r="AW965" s="19">
        <v>135</v>
      </c>
      <c r="AX965" s="19">
        <v>173</v>
      </c>
      <c r="AY965" s="18">
        <v>178240.62</v>
      </c>
      <c r="AZ965" s="18">
        <v>178240.62</v>
      </c>
      <c r="BA965" s="20">
        <v>90</v>
      </c>
      <c r="BB965" s="20">
        <v>82.025565216279006</v>
      </c>
      <c r="BC965" s="20">
        <v>9.5500000000000007</v>
      </c>
      <c r="BD965" s="20"/>
      <c r="BE965" s="2" t="s">
        <v>1523</v>
      </c>
      <c r="BF965" s="14"/>
      <c r="BG965" s="2" t="s">
        <v>598</v>
      </c>
      <c r="BH965" s="2" t="s">
        <v>921</v>
      </c>
      <c r="BI965" s="2" t="s">
        <v>677</v>
      </c>
      <c r="BJ965" s="2" t="s">
        <v>3</v>
      </c>
      <c r="BK965" s="15" t="s">
        <v>0</v>
      </c>
      <c r="BL965" s="20">
        <v>162447.64000000001</v>
      </c>
      <c r="BM965" s="15" t="s">
        <v>928</v>
      </c>
      <c r="BN965" s="20"/>
      <c r="BO965" s="21">
        <v>44245</v>
      </c>
      <c r="BP965" s="21">
        <v>49508</v>
      </c>
      <c r="BQ965" s="13" t="s">
        <v>1432</v>
      </c>
      <c r="BR965" s="13" t="s">
        <v>1723</v>
      </c>
      <c r="BS965" s="13" t="s">
        <v>1667</v>
      </c>
      <c r="BT965" s="13" t="s">
        <v>1667</v>
      </c>
      <c r="BU965" s="20">
        <v>0</v>
      </c>
      <c r="BV965" s="20">
        <v>0</v>
      </c>
      <c r="BW965" s="20">
        <v>0</v>
      </c>
    </row>
    <row r="966" spans="1:75" s="3" customFormat="1" ht="18.2" customHeight="1" x14ac:dyDescent="0.15">
      <c r="A966" s="6">
        <v>963</v>
      </c>
      <c r="B966" s="7" t="s">
        <v>609</v>
      </c>
      <c r="C966" s="7" t="s">
        <v>34</v>
      </c>
      <c r="D966" s="8">
        <v>45385</v>
      </c>
      <c r="E966" s="9" t="s">
        <v>1644</v>
      </c>
      <c r="F966" s="10">
        <v>0</v>
      </c>
      <c r="G966" s="10">
        <v>0</v>
      </c>
      <c r="H966" s="1">
        <v>127656.45</v>
      </c>
      <c r="I966" s="1">
        <v>0</v>
      </c>
      <c r="J966" s="1">
        <v>0</v>
      </c>
      <c r="K966" s="1">
        <v>127656.45</v>
      </c>
      <c r="L966" s="1">
        <v>1259.46</v>
      </c>
      <c r="M966" s="1">
        <v>0</v>
      </c>
      <c r="N966" s="1">
        <v>0</v>
      </c>
      <c r="O966" s="1">
        <v>1259.46</v>
      </c>
      <c r="P966" s="1">
        <v>0</v>
      </c>
      <c r="Q966" s="1">
        <v>0</v>
      </c>
      <c r="R966" s="1">
        <v>126396.99</v>
      </c>
      <c r="S966" s="1">
        <v>0</v>
      </c>
      <c r="T966" s="1">
        <v>738.28</v>
      </c>
      <c r="U966" s="1">
        <v>0</v>
      </c>
      <c r="V966" s="1">
        <v>0</v>
      </c>
      <c r="W966" s="1">
        <v>738.28</v>
      </c>
      <c r="X966" s="1">
        <v>0</v>
      </c>
      <c r="Y966" s="1">
        <v>0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0</v>
      </c>
      <c r="AF966" s="1">
        <v>0</v>
      </c>
      <c r="AG966" s="1">
        <v>0</v>
      </c>
      <c r="AH966" s="1">
        <v>83.47</v>
      </c>
      <c r="AI966" s="1">
        <v>0</v>
      </c>
      <c r="AJ966" s="1">
        <v>0</v>
      </c>
      <c r="AK966" s="1">
        <v>0</v>
      </c>
      <c r="AL966" s="1">
        <v>0</v>
      </c>
      <c r="AM966" s="1">
        <v>0</v>
      </c>
      <c r="AN966" s="1">
        <v>0</v>
      </c>
      <c r="AO966" s="1">
        <v>0</v>
      </c>
      <c r="AP966" s="1">
        <v>0.2</v>
      </c>
      <c r="AQ966" s="1">
        <v>0</v>
      </c>
      <c r="AR966" s="1">
        <v>0</v>
      </c>
      <c r="AS966" s="1">
        <v>0</v>
      </c>
      <c r="AT966" s="1">
        <f t="shared" si="15"/>
        <v>2081.41</v>
      </c>
      <c r="AU966" s="1">
        <v>0</v>
      </c>
      <c r="AV966" s="1">
        <v>0</v>
      </c>
      <c r="AW966" s="11">
        <v>79</v>
      </c>
      <c r="AX966" s="11">
        <v>117</v>
      </c>
      <c r="AY966" s="1">
        <v>156894.1</v>
      </c>
      <c r="AZ966" s="1">
        <v>156894.1</v>
      </c>
      <c r="BA966" s="12">
        <v>90</v>
      </c>
      <c r="BB966" s="12">
        <v>72.505780013397597</v>
      </c>
      <c r="BC966" s="12">
        <v>6.94</v>
      </c>
      <c r="BD966" s="12"/>
      <c r="BE966" s="9" t="s">
        <v>1523</v>
      </c>
      <c r="BF966" s="6"/>
      <c r="BG966" s="9" t="s">
        <v>652</v>
      </c>
      <c r="BH966" s="9" t="s">
        <v>653</v>
      </c>
      <c r="BI966" s="9" t="s">
        <v>654</v>
      </c>
      <c r="BJ966" s="9" t="s">
        <v>3</v>
      </c>
      <c r="BK966" s="7" t="s">
        <v>0</v>
      </c>
      <c r="BL966" s="12">
        <v>126396.99</v>
      </c>
      <c r="BM966" s="7" t="s">
        <v>928</v>
      </c>
      <c r="BN966" s="12"/>
      <c r="BO966" s="13">
        <v>44245</v>
      </c>
      <c r="BP966" s="13">
        <v>47805</v>
      </c>
      <c r="BQ966" s="13" t="s">
        <v>1432</v>
      </c>
      <c r="BR966" s="13" t="s">
        <v>1723</v>
      </c>
      <c r="BS966" s="13" t="s">
        <v>1667</v>
      </c>
      <c r="BT966" s="13" t="s">
        <v>1667</v>
      </c>
      <c r="BU966" s="12">
        <v>0</v>
      </c>
      <c r="BV966" s="12">
        <v>0</v>
      </c>
      <c r="BW966" s="12">
        <v>0</v>
      </c>
    </row>
    <row r="967" spans="1:75" s="3" customFormat="1" ht="18.2" customHeight="1" x14ac:dyDescent="0.15">
      <c r="A967" s="14">
        <v>964</v>
      </c>
      <c r="B967" s="15" t="s">
        <v>52</v>
      </c>
      <c r="C967" s="15" t="s">
        <v>34</v>
      </c>
      <c r="D967" s="16">
        <v>45385</v>
      </c>
      <c r="E967" s="2" t="s">
        <v>1645</v>
      </c>
      <c r="F967" s="17">
        <v>0</v>
      </c>
      <c r="G967" s="17">
        <v>0</v>
      </c>
      <c r="H967" s="18">
        <v>574811.87</v>
      </c>
      <c r="I967" s="18">
        <v>0</v>
      </c>
      <c r="J967" s="18">
        <v>0</v>
      </c>
      <c r="K967" s="18">
        <v>574811.87</v>
      </c>
      <c r="L967" s="18">
        <v>2431.4699999999998</v>
      </c>
      <c r="M967" s="18">
        <v>0</v>
      </c>
      <c r="N967" s="18">
        <v>0</v>
      </c>
      <c r="O967" s="18">
        <v>2431.4699999999998</v>
      </c>
      <c r="P967" s="18">
        <v>0</v>
      </c>
      <c r="Q967" s="18">
        <v>0</v>
      </c>
      <c r="R967" s="18">
        <v>572380.4</v>
      </c>
      <c r="S967" s="18">
        <v>0</v>
      </c>
      <c r="T967" s="18">
        <v>4354.2</v>
      </c>
      <c r="U967" s="18">
        <v>0</v>
      </c>
      <c r="V967" s="18">
        <v>0</v>
      </c>
      <c r="W967" s="18">
        <v>4354.2</v>
      </c>
      <c r="X967" s="18">
        <v>0</v>
      </c>
      <c r="Y967" s="18">
        <v>0</v>
      </c>
      <c r="Z967" s="18">
        <v>0</v>
      </c>
      <c r="AA967" s="18">
        <v>0</v>
      </c>
      <c r="AB967" s="18">
        <v>0</v>
      </c>
      <c r="AC967" s="18">
        <v>0</v>
      </c>
      <c r="AD967" s="18">
        <v>0</v>
      </c>
      <c r="AE967" s="18">
        <v>0</v>
      </c>
      <c r="AF967" s="18">
        <v>0</v>
      </c>
      <c r="AG967" s="18">
        <v>0</v>
      </c>
      <c r="AH967" s="18">
        <v>335.16</v>
      </c>
      <c r="AI967" s="18">
        <v>0</v>
      </c>
      <c r="AJ967" s="18">
        <v>0</v>
      </c>
      <c r="AK967" s="18">
        <v>0</v>
      </c>
      <c r="AL967" s="18">
        <v>0</v>
      </c>
      <c r="AM967" s="18">
        <v>0</v>
      </c>
      <c r="AN967" s="18">
        <v>0</v>
      </c>
      <c r="AO967" s="18">
        <v>0</v>
      </c>
      <c r="AP967" s="18">
        <v>1113.42</v>
      </c>
      <c r="AQ967" s="18">
        <v>0</v>
      </c>
      <c r="AR967" s="18">
        <v>1034.25</v>
      </c>
      <c r="AS967" s="18">
        <v>0</v>
      </c>
      <c r="AT967" s="1">
        <f t="shared" si="15"/>
        <v>7200</v>
      </c>
      <c r="AU967" s="18">
        <v>0</v>
      </c>
      <c r="AV967" s="18">
        <v>0</v>
      </c>
      <c r="AW967" s="19">
        <v>135</v>
      </c>
      <c r="AX967" s="19">
        <v>173</v>
      </c>
      <c r="AY967" s="18">
        <v>630000</v>
      </c>
      <c r="AZ967" s="18">
        <v>630000</v>
      </c>
      <c r="BA967" s="20">
        <v>90</v>
      </c>
      <c r="BB967" s="20">
        <v>81.768628571428593</v>
      </c>
      <c r="BC967" s="20">
        <v>9.09</v>
      </c>
      <c r="BD967" s="20"/>
      <c r="BE967" s="2" t="s">
        <v>1521</v>
      </c>
      <c r="BF967" s="14"/>
      <c r="BG967" s="2" t="s">
        <v>617</v>
      </c>
      <c r="BH967" s="2" t="s">
        <v>618</v>
      </c>
      <c r="BI967" s="2" t="s">
        <v>827</v>
      </c>
      <c r="BJ967" s="2" t="s">
        <v>3</v>
      </c>
      <c r="BK967" s="15" t="s">
        <v>0</v>
      </c>
      <c r="BL967" s="20">
        <v>572380.4</v>
      </c>
      <c r="BM967" s="15" t="s">
        <v>928</v>
      </c>
      <c r="BN967" s="20"/>
      <c r="BO967" s="21">
        <v>44246</v>
      </c>
      <c r="BP967" s="21">
        <v>49509</v>
      </c>
      <c r="BQ967" s="13" t="s">
        <v>1432</v>
      </c>
      <c r="BR967" s="13" t="s">
        <v>1723</v>
      </c>
      <c r="BS967" s="13" t="s">
        <v>1667</v>
      </c>
      <c r="BT967" s="13" t="s">
        <v>1667</v>
      </c>
      <c r="BU967" s="20">
        <v>0</v>
      </c>
      <c r="BV967" s="20">
        <v>0</v>
      </c>
      <c r="BW967" s="20">
        <v>0</v>
      </c>
    </row>
    <row r="968" spans="1:75" s="3" customFormat="1" ht="18.2" customHeight="1" x14ac:dyDescent="0.15">
      <c r="A968" s="6">
        <v>965</v>
      </c>
      <c r="B968" s="7" t="s">
        <v>609</v>
      </c>
      <c r="C968" s="7" t="s">
        <v>34</v>
      </c>
      <c r="D968" s="8">
        <v>45385</v>
      </c>
      <c r="E968" s="9" t="s">
        <v>1655</v>
      </c>
      <c r="F968" s="10">
        <v>0</v>
      </c>
      <c r="G968" s="10">
        <v>0</v>
      </c>
      <c r="H968" s="1">
        <v>139214.18</v>
      </c>
      <c r="I968" s="1">
        <v>0</v>
      </c>
      <c r="J968" s="1">
        <v>0</v>
      </c>
      <c r="K968" s="1">
        <v>139214.18</v>
      </c>
      <c r="L968" s="1">
        <v>1183.4000000000001</v>
      </c>
      <c r="M968" s="1">
        <v>0</v>
      </c>
      <c r="N968" s="1">
        <v>0</v>
      </c>
      <c r="O968" s="1">
        <v>1183.4000000000001</v>
      </c>
      <c r="P968" s="1">
        <v>0</v>
      </c>
      <c r="Q968" s="1">
        <v>0</v>
      </c>
      <c r="R968" s="1">
        <v>138030.78</v>
      </c>
      <c r="S968" s="1">
        <v>0</v>
      </c>
      <c r="T968" s="1">
        <v>805.12</v>
      </c>
      <c r="U968" s="1">
        <v>0</v>
      </c>
      <c r="V968" s="1">
        <v>0</v>
      </c>
      <c r="W968" s="1">
        <v>805.12</v>
      </c>
      <c r="X968" s="1">
        <v>0</v>
      </c>
      <c r="Y968" s="1">
        <v>0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87.59</v>
      </c>
      <c r="AI968" s="1">
        <v>0</v>
      </c>
      <c r="AJ968" s="1">
        <v>0</v>
      </c>
      <c r="AK968" s="1">
        <v>0</v>
      </c>
      <c r="AL968" s="1">
        <v>0</v>
      </c>
      <c r="AM968" s="1">
        <v>0</v>
      </c>
      <c r="AN968" s="1">
        <v>0</v>
      </c>
      <c r="AO968" s="1">
        <v>0</v>
      </c>
      <c r="AP968" s="1">
        <v>730.02</v>
      </c>
      <c r="AQ968" s="1">
        <v>0</v>
      </c>
      <c r="AR968" s="1">
        <v>706.13</v>
      </c>
      <c r="AS968" s="1">
        <v>0</v>
      </c>
      <c r="AT968" s="1">
        <f t="shared" si="15"/>
        <v>2100</v>
      </c>
      <c r="AU968" s="1">
        <v>0</v>
      </c>
      <c r="AV968" s="1">
        <v>0</v>
      </c>
      <c r="AW968" s="11">
        <v>89</v>
      </c>
      <c r="AX968" s="11">
        <v>125</v>
      </c>
      <c r="AY968" s="1">
        <v>164631.12</v>
      </c>
      <c r="AZ968" s="1">
        <v>164631.12</v>
      </c>
      <c r="BA968" s="12">
        <v>90</v>
      </c>
      <c r="BB968" s="12">
        <v>75.458213489648898</v>
      </c>
      <c r="BC968" s="12">
        <v>6.94</v>
      </c>
      <c r="BD968" s="12"/>
      <c r="BE968" s="9" t="s">
        <v>1523</v>
      </c>
      <c r="BF968" s="6"/>
      <c r="BG968" s="9" t="s">
        <v>782</v>
      </c>
      <c r="BH968" s="9" t="s">
        <v>881</v>
      </c>
      <c r="BI968" s="9" t="s">
        <v>882</v>
      </c>
      <c r="BJ968" s="9" t="s">
        <v>3</v>
      </c>
      <c r="BK968" s="7" t="s">
        <v>0</v>
      </c>
      <c r="BL968" s="12">
        <v>138030.78</v>
      </c>
      <c r="BM968" s="7" t="s">
        <v>928</v>
      </c>
      <c r="BN968" s="12"/>
      <c r="BO968" s="13">
        <v>44316</v>
      </c>
      <c r="BP968" s="13">
        <v>48121</v>
      </c>
      <c r="BQ968" s="13" t="s">
        <v>1432</v>
      </c>
      <c r="BR968" s="13" t="s">
        <v>1723</v>
      </c>
      <c r="BS968" s="13" t="s">
        <v>1667</v>
      </c>
      <c r="BT968" s="13" t="s">
        <v>1667</v>
      </c>
      <c r="BU968" s="12">
        <v>0</v>
      </c>
      <c r="BV968" s="12">
        <v>0</v>
      </c>
      <c r="BW968" s="12">
        <v>0</v>
      </c>
    </row>
    <row r="969" spans="1:75" s="3" customFormat="1" ht="18.2" customHeight="1" x14ac:dyDescent="0.15">
      <c r="A969" s="14">
        <v>966</v>
      </c>
      <c r="B969" s="15" t="s">
        <v>609</v>
      </c>
      <c r="C969" s="15" t="s">
        <v>34</v>
      </c>
      <c r="D969" s="16">
        <v>45385</v>
      </c>
      <c r="E969" s="2" t="s">
        <v>1646</v>
      </c>
      <c r="F969" s="17">
        <v>0</v>
      </c>
      <c r="G969" s="17">
        <v>0</v>
      </c>
      <c r="H969" s="18">
        <v>277685.17</v>
      </c>
      <c r="I969" s="18">
        <v>0</v>
      </c>
      <c r="J969" s="18">
        <v>0</v>
      </c>
      <c r="K969" s="18">
        <v>277685.17</v>
      </c>
      <c r="L969" s="18">
        <v>2993.97</v>
      </c>
      <c r="M969" s="18">
        <v>0</v>
      </c>
      <c r="N969" s="18">
        <v>0</v>
      </c>
      <c r="O969" s="18">
        <v>2993.97</v>
      </c>
      <c r="P969" s="18">
        <v>0</v>
      </c>
      <c r="Q969" s="18">
        <v>0</v>
      </c>
      <c r="R969" s="18">
        <v>274691.20000000001</v>
      </c>
      <c r="S969" s="18">
        <v>0</v>
      </c>
      <c r="T969" s="18">
        <v>2314.04</v>
      </c>
      <c r="U969" s="18">
        <v>0</v>
      </c>
      <c r="V969" s="18">
        <v>0</v>
      </c>
      <c r="W969" s="18">
        <v>2314.04</v>
      </c>
      <c r="X969" s="18">
        <v>0</v>
      </c>
      <c r="Y969" s="18">
        <v>0</v>
      </c>
      <c r="Z969" s="18">
        <v>0</v>
      </c>
      <c r="AA969" s="18">
        <v>0</v>
      </c>
      <c r="AB969" s="18">
        <v>0</v>
      </c>
      <c r="AC969" s="18">
        <v>0</v>
      </c>
      <c r="AD969" s="18">
        <v>0</v>
      </c>
      <c r="AE969" s="18">
        <v>0</v>
      </c>
      <c r="AF969" s="18">
        <v>0</v>
      </c>
      <c r="AG969" s="18">
        <v>0</v>
      </c>
      <c r="AH969" s="18">
        <v>183.54</v>
      </c>
      <c r="AI969" s="18">
        <v>0</v>
      </c>
      <c r="AJ969" s="18">
        <v>0</v>
      </c>
      <c r="AK969" s="18">
        <v>0</v>
      </c>
      <c r="AL969" s="18">
        <v>0</v>
      </c>
      <c r="AM969" s="18">
        <v>0</v>
      </c>
      <c r="AN969" s="18">
        <v>0</v>
      </c>
      <c r="AO969" s="18">
        <v>0</v>
      </c>
      <c r="AP969" s="18">
        <v>25.7</v>
      </c>
      <c r="AQ969" s="18">
        <v>0</v>
      </c>
      <c r="AR969" s="18">
        <v>17.25</v>
      </c>
      <c r="AS969" s="18">
        <v>0</v>
      </c>
      <c r="AT969" s="1">
        <f t="shared" si="15"/>
        <v>5500</v>
      </c>
      <c r="AU969" s="18">
        <v>0</v>
      </c>
      <c r="AV969" s="18">
        <v>0</v>
      </c>
      <c r="AW969" s="19">
        <v>68</v>
      </c>
      <c r="AX969" s="19">
        <v>106</v>
      </c>
      <c r="AY969" s="18">
        <v>345000</v>
      </c>
      <c r="AZ969" s="18">
        <v>345000</v>
      </c>
      <c r="BA969" s="20">
        <v>90</v>
      </c>
      <c r="BB969" s="20">
        <v>71.658573913043497</v>
      </c>
      <c r="BC969" s="20">
        <v>10</v>
      </c>
      <c r="BD969" s="20"/>
      <c r="BE969" s="2" t="s">
        <v>1523</v>
      </c>
      <c r="BF969" s="14"/>
      <c r="BG969" s="2" t="s">
        <v>561</v>
      </c>
      <c r="BH969" s="2" t="s">
        <v>571</v>
      </c>
      <c r="BI969" s="2" t="s">
        <v>675</v>
      </c>
      <c r="BJ969" s="2" t="s">
        <v>3</v>
      </c>
      <c r="BK969" s="15" t="s">
        <v>0</v>
      </c>
      <c r="BL969" s="20">
        <v>274691.20000000001</v>
      </c>
      <c r="BM969" s="15" t="s">
        <v>928</v>
      </c>
      <c r="BN969" s="20"/>
      <c r="BO969" s="21">
        <v>44252</v>
      </c>
      <c r="BP969" s="21">
        <v>47477</v>
      </c>
      <c r="BQ969" s="13" t="s">
        <v>1432</v>
      </c>
      <c r="BR969" s="13" t="s">
        <v>1723</v>
      </c>
      <c r="BS969" s="13" t="s">
        <v>1667</v>
      </c>
      <c r="BT969" s="13" t="s">
        <v>1667</v>
      </c>
      <c r="BU969" s="20">
        <v>0</v>
      </c>
      <c r="BV969" s="20">
        <v>0</v>
      </c>
      <c r="BW969" s="20">
        <v>0</v>
      </c>
    </row>
    <row r="970" spans="1:75" s="3" customFormat="1" ht="18.2" customHeight="1" x14ac:dyDescent="0.15">
      <c r="A970" s="6">
        <v>967</v>
      </c>
      <c r="B970" s="7" t="s">
        <v>609</v>
      </c>
      <c r="C970" s="7" t="s">
        <v>34</v>
      </c>
      <c r="D970" s="8">
        <v>45385</v>
      </c>
      <c r="E970" s="9" t="s">
        <v>1647</v>
      </c>
      <c r="F970" s="10">
        <v>0</v>
      </c>
      <c r="G970" s="10">
        <v>0</v>
      </c>
      <c r="H970" s="1">
        <v>77288.320000000007</v>
      </c>
      <c r="I970" s="1">
        <v>0</v>
      </c>
      <c r="J970" s="1">
        <v>0</v>
      </c>
      <c r="K970" s="1">
        <v>77288.320000000007</v>
      </c>
      <c r="L970" s="1">
        <v>490.85</v>
      </c>
      <c r="M970" s="1">
        <v>0</v>
      </c>
      <c r="N970" s="1">
        <v>0</v>
      </c>
      <c r="O970" s="1">
        <v>490.85</v>
      </c>
      <c r="P970" s="1">
        <v>0</v>
      </c>
      <c r="Q970" s="1">
        <v>0</v>
      </c>
      <c r="R970" s="1">
        <v>76797.47</v>
      </c>
      <c r="S970" s="1">
        <v>0</v>
      </c>
      <c r="T970" s="1">
        <v>644.07000000000005</v>
      </c>
      <c r="U970" s="1">
        <v>0</v>
      </c>
      <c r="V970" s="1">
        <v>0</v>
      </c>
      <c r="W970" s="1">
        <v>644.07000000000005</v>
      </c>
      <c r="X970" s="1">
        <v>0</v>
      </c>
      <c r="Y970" s="1">
        <v>0</v>
      </c>
      <c r="Z970" s="1">
        <v>0</v>
      </c>
      <c r="AA970" s="1">
        <v>0</v>
      </c>
      <c r="AB970" s="1">
        <v>0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124.92</v>
      </c>
      <c r="AI970" s="1">
        <v>0</v>
      </c>
      <c r="AJ970" s="1">
        <v>0</v>
      </c>
      <c r="AK970" s="1">
        <v>0</v>
      </c>
      <c r="AL970" s="1">
        <v>0</v>
      </c>
      <c r="AM970" s="1">
        <v>0</v>
      </c>
      <c r="AN970" s="1">
        <v>0</v>
      </c>
      <c r="AO970" s="1">
        <v>0</v>
      </c>
      <c r="AP970" s="1">
        <v>0</v>
      </c>
      <c r="AQ970" s="1">
        <v>0</v>
      </c>
      <c r="AR970" s="1">
        <v>0</v>
      </c>
      <c r="AS970" s="1">
        <v>0</v>
      </c>
      <c r="AT970" s="1">
        <f t="shared" si="15"/>
        <v>1259.8400000000001</v>
      </c>
      <c r="AU970" s="1">
        <v>0</v>
      </c>
      <c r="AV970" s="1">
        <v>0</v>
      </c>
      <c r="AW970" s="11">
        <v>100</v>
      </c>
      <c r="AX970" s="11">
        <v>138</v>
      </c>
      <c r="AY970" s="1">
        <v>1314975.5900000001</v>
      </c>
      <c r="AZ970" s="1">
        <v>92861.46</v>
      </c>
      <c r="BA970" s="12">
        <v>90</v>
      </c>
      <c r="BB970" s="12">
        <v>74.4310104536371</v>
      </c>
      <c r="BC970" s="12">
        <v>10</v>
      </c>
      <c r="BD970" s="12"/>
      <c r="BE970" s="9" t="s">
        <v>1523</v>
      </c>
      <c r="BF970" s="6"/>
      <c r="BG970" s="9" t="s">
        <v>617</v>
      </c>
      <c r="BH970" s="9"/>
      <c r="BI970" s="9" t="s">
        <v>619</v>
      </c>
      <c r="BJ970" s="9" t="s">
        <v>3</v>
      </c>
      <c r="BK970" s="7" t="s">
        <v>0</v>
      </c>
      <c r="BL970" s="12">
        <v>76797.47</v>
      </c>
      <c r="BM970" s="7" t="s">
        <v>928</v>
      </c>
      <c r="BN970" s="12"/>
      <c r="BO970" s="13">
        <v>44257</v>
      </c>
      <c r="BP970" s="13">
        <v>48459</v>
      </c>
      <c r="BQ970" s="13" t="s">
        <v>1432</v>
      </c>
      <c r="BR970" s="13" t="s">
        <v>1723</v>
      </c>
      <c r="BS970" s="13" t="s">
        <v>1667</v>
      </c>
      <c r="BT970" s="13" t="s">
        <v>1667</v>
      </c>
      <c r="BU970" s="12">
        <v>0</v>
      </c>
      <c r="BV970" s="12">
        <v>0</v>
      </c>
      <c r="BW970" s="12">
        <v>0</v>
      </c>
    </row>
    <row r="971" spans="1:75" s="3" customFormat="1" ht="18.2" customHeight="1" x14ac:dyDescent="0.15">
      <c r="A971" s="14">
        <v>968</v>
      </c>
      <c r="B971" s="15" t="s">
        <v>37</v>
      </c>
      <c r="C971" s="15" t="s">
        <v>34</v>
      </c>
      <c r="D971" s="16">
        <v>45385</v>
      </c>
      <c r="E971" s="2" t="s">
        <v>1325</v>
      </c>
      <c r="F971" s="17">
        <v>0</v>
      </c>
      <c r="G971" s="17">
        <v>0</v>
      </c>
      <c r="H971" s="18">
        <v>194921.03</v>
      </c>
      <c r="I971" s="18">
        <v>0</v>
      </c>
      <c r="J971" s="18">
        <v>0</v>
      </c>
      <c r="K971" s="18">
        <v>194921.03</v>
      </c>
      <c r="L971" s="18">
        <v>1470.38</v>
      </c>
      <c r="M971" s="18">
        <v>0</v>
      </c>
      <c r="N971" s="18">
        <v>0</v>
      </c>
      <c r="O971" s="18">
        <v>1470.38</v>
      </c>
      <c r="P971" s="18">
        <v>0</v>
      </c>
      <c r="Q971" s="18">
        <v>0</v>
      </c>
      <c r="R971" s="18">
        <v>193450.65</v>
      </c>
      <c r="S971" s="18">
        <v>0</v>
      </c>
      <c r="T971" s="18">
        <v>1543.12</v>
      </c>
      <c r="U971" s="18">
        <v>0</v>
      </c>
      <c r="V971" s="18">
        <v>0</v>
      </c>
      <c r="W971" s="18">
        <v>1543.12</v>
      </c>
      <c r="X971" s="18">
        <v>0</v>
      </c>
      <c r="Y971" s="18">
        <v>0</v>
      </c>
      <c r="Z971" s="18">
        <v>0</v>
      </c>
      <c r="AA971" s="18">
        <v>0</v>
      </c>
      <c r="AB971" s="18">
        <v>0</v>
      </c>
      <c r="AC971" s="18">
        <v>0</v>
      </c>
      <c r="AD971" s="18">
        <v>0</v>
      </c>
      <c r="AE971" s="18">
        <v>0</v>
      </c>
      <c r="AF971" s="18">
        <v>0</v>
      </c>
      <c r="AG971" s="18">
        <v>0</v>
      </c>
      <c r="AH971" s="18">
        <v>181.16</v>
      </c>
      <c r="AI971" s="18">
        <v>0</v>
      </c>
      <c r="AJ971" s="18">
        <v>0</v>
      </c>
      <c r="AK971" s="18">
        <v>0</v>
      </c>
      <c r="AL971" s="18">
        <v>0</v>
      </c>
      <c r="AM971" s="18">
        <v>0</v>
      </c>
      <c r="AN971" s="18">
        <v>0</v>
      </c>
      <c r="AO971" s="18">
        <v>0</v>
      </c>
      <c r="AP971" s="18">
        <v>58.8</v>
      </c>
      <c r="AQ971" s="18">
        <v>0</v>
      </c>
      <c r="AR971" s="18">
        <v>53.46</v>
      </c>
      <c r="AS971" s="18">
        <v>0</v>
      </c>
      <c r="AT971" s="1">
        <f t="shared" si="15"/>
        <v>3200</v>
      </c>
      <c r="AU971" s="18">
        <v>0</v>
      </c>
      <c r="AV971" s="18">
        <v>0</v>
      </c>
      <c r="AW971" s="19">
        <v>90</v>
      </c>
      <c r="AX971" s="19">
        <v>192</v>
      </c>
      <c r="AY971" s="18">
        <v>467000</v>
      </c>
      <c r="AZ971" s="18">
        <v>296900.01</v>
      </c>
      <c r="BA971" s="20">
        <v>89</v>
      </c>
      <c r="BB971" s="20">
        <v>57.989583260707903</v>
      </c>
      <c r="BC971" s="20">
        <v>9.5</v>
      </c>
      <c r="BD971" s="20"/>
      <c r="BE971" s="2" t="s">
        <v>1521</v>
      </c>
      <c r="BF971" s="14"/>
      <c r="BG971" s="2" t="s">
        <v>543</v>
      </c>
      <c r="BH971" s="2" t="s">
        <v>544</v>
      </c>
      <c r="BI971" s="2" t="s">
        <v>545</v>
      </c>
      <c r="BJ971" s="2" t="s">
        <v>3</v>
      </c>
      <c r="BK971" s="15" t="s">
        <v>0</v>
      </c>
      <c r="BL971" s="20">
        <v>193450.65</v>
      </c>
      <c r="BM971" s="15" t="s">
        <v>928</v>
      </c>
      <c r="BN971" s="20"/>
      <c r="BO971" s="21">
        <v>42293</v>
      </c>
      <c r="BP971" s="21">
        <v>48137</v>
      </c>
      <c r="BQ971" s="13" t="s">
        <v>1432</v>
      </c>
      <c r="BR971" s="13" t="s">
        <v>1723</v>
      </c>
      <c r="BS971" s="13" t="s">
        <v>1667</v>
      </c>
      <c r="BT971" s="13" t="s">
        <v>1667</v>
      </c>
      <c r="BU971" s="20">
        <v>0</v>
      </c>
      <c r="BV971" s="20">
        <v>0</v>
      </c>
      <c r="BW971" s="20">
        <v>0</v>
      </c>
    </row>
    <row r="972" spans="1:75" s="3" customFormat="1" ht="18.2" customHeight="1" x14ac:dyDescent="0.15">
      <c r="A972" s="6">
        <v>969</v>
      </c>
      <c r="B972" s="7" t="s">
        <v>609</v>
      </c>
      <c r="C972" s="7" t="s">
        <v>34</v>
      </c>
      <c r="D972" s="8">
        <v>45385</v>
      </c>
      <c r="E972" s="9" t="s">
        <v>1648</v>
      </c>
      <c r="F972" s="10">
        <v>0</v>
      </c>
      <c r="G972" s="10">
        <v>0</v>
      </c>
      <c r="H972" s="1">
        <v>297806.42</v>
      </c>
      <c r="I972" s="1">
        <v>0</v>
      </c>
      <c r="J972" s="1">
        <v>0</v>
      </c>
      <c r="K972" s="1">
        <v>297806.42</v>
      </c>
      <c r="L972" s="1">
        <v>1206.3499999999999</v>
      </c>
      <c r="M972" s="1">
        <v>0</v>
      </c>
      <c r="N972" s="1">
        <v>0</v>
      </c>
      <c r="O972" s="1">
        <v>1206.3499999999999</v>
      </c>
      <c r="P972" s="1">
        <v>0</v>
      </c>
      <c r="Q972" s="1">
        <v>0</v>
      </c>
      <c r="R972" s="1">
        <v>296600.07</v>
      </c>
      <c r="S972" s="1">
        <v>0</v>
      </c>
      <c r="T972" s="1">
        <v>2419.6799999999998</v>
      </c>
      <c r="U972" s="1">
        <v>0</v>
      </c>
      <c r="V972" s="1">
        <v>0</v>
      </c>
      <c r="W972" s="1">
        <v>2419.6799999999998</v>
      </c>
      <c r="X972" s="1">
        <v>0</v>
      </c>
      <c r="Y972" s="1">
        <v>0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172.9</v>
      </c>
      <c r="AI972" s="1">
        <v>0</v>
      </c>
      <c r="AJ972" s="1">
        <v>0</v>
      </c>
      <c r="AK972" s="1">
        <v>0</v>
      </c>
      <c r="AL972" s="1">
        <v>0</v>
      </c>
      <c r="AM972" s="1">
        <v>0</v>
      </c>
      <c r="AN972" s="1">
        <v>0</v>
      </c>
      <c r="AO972" s="1">
        <v>0</v>
      </c>
      <c r="AP972" s="1">
        <v>8.56</v>
      </c>
      <c r="AQ972" s="1">
        <v>0</v>
      </c>
      <c r="AR972" s="1">
        <v>7.49</v>
      </c>
      <c r="AS972" s="1">
        <v>0</v>
      </c>
      <c r="AT972" s="1">
        <f t="shared" si="15"/>
        <v>3799.9999999999995</v>
      </c>
      <c r="AU972" s="1">
        <v>0</v>
      </c>
      <c r="AV972" s="1">
        <v>0</v>
      </c>
      <c r="AW972" s="11">
        <v>135</v>
      </c>
      <c r="AX972" s="11">
        <v>173</v>
      </c>
      <c r="AY972" s="1">
        <v>325000</v>
      </c>
      <c r="AZ972" s="1">
        <v>325000</v>
      </c>
      <c r="BA972" s="12">
        <v>90</v>
      </c>
      <c r="BB972" s="12">
        <v>82.135403999999994</v>
      </c>
      <c r="BC972" s="12">
        <v>9.75</v>
      </c>
      <c r="BD972" s="12"/>
      <c r="BE972" s="9" t="s">
        <v>1521</v>
      </c>
      <c r="BF972" s="6"/>
      <c r="BG972" s="9" t="s">
        <v>641</v>
      </c>
      <c r="BH972" s="9" t="s">
        <v>642</v>
      </c>
      <c r="BI972" s="9" t="s">
        <v>667</v>
      </c>
      <c r="BJ972" s="9" t="s">
        <v>3</v>
      </c>
      <c r="BK972" s="7" t="s">
        <v>0</v>
      </c>
      <c r="BL972" s="12">
        <v>296600.07</v>
      </c>
      <c r="BM972" s="7" t="s">
        <v>928</v>
      </c>
      <c r="BN972" s="12"/>
      <c r="BO972" s="13">
        <v>44257</v>
      </c>
      <c r="BP972" s="13">
        <v>49523</v>
      </c>
      <c r="BQ972" s="13" t="s">
        <v>1432</v>
      </c>
      <c r="BR972" s="13" t="s">
        <v>1723</v>
      </c>
      <c r="BS972" s="13" t="s">
        <v>1667</v>
      </c>
      <c r="BT972" s="13" t="s">
        <v>1667</v>
      </c>
      <c r="BU972" s="12">
        <v>0</v>
      </c>
      <c r="BV972" s="12">
        <v>0</v>
      </c>
      <c r="BW972" s="12">
        <v>0</v>
      </c>
    </row>
    <row r="973" spans="1:75" s="3" customFormat="1" ht="18.2" customHeight="1" x14ac:dyDescent="0.15">
      <c r="A973" s="14">
        <v>970</v>
      </c>
      <c r="B973" s="15" t="s">
        <v>37</v>
      </c>
      <c r="C973" s="15" t="s">
        <v>34</v>
      </c>
      <c r="D973" s="16">
        <v>45385</v>
      </c>
      <c r="E973" s="2" t="s">
        <v>469</v>
      </c>
      <c r="F973" s="17">
        <v>0</v>
      </c>
      <c r="G973" s="17">
        <v>0</v>
      </c>
      <c r="H973" s="18">
        <v>36338.5</v>
      </c>
      <c r="I973" s="18">
        <v>0</v>
      </c>
      <c r="J973" s="18">
        <v>0</v>
      </c>
      <c r="K973" s="18">
        <v>36338.5</v>
      </c>
      <c r="L973" s="18">
        <v>1778.55</v>
      </c>
      <c r="M973" s="18">
        <v>0</v>
      </c>
      <c r="N973" s="18">
        <v>0</v>
      </c>
      <c r="O973" s="18">
        <v>1778.55</v>
      </c>
      <c r="P973" s="18">
        <v>0</v>
      </c>
      <c r="Q973" s="18">
        <v>0</v>
      </c>
      <c r="R973" s="18">
        <v>34559.949999999997</v>
      </c>
      <c r="S973" s="18">
        <v>0</v>
      </c>
      <c r="T973" s="18">
        <v>290.70999999999998</v>
      </c>
      <c r="U973" s="18">
        <v>0</v>
      </c>
      <c r="V973" s="18">
        <v>0</v>
      </c>
      <c r="W973" s="18">
        <v>290.70999999999998</v>
      </c>
      <c r="X973" s="18">
        <v>0</v>
      </c>
      <c r="Y973" s="18">
        <v>0</v>
      </c>
      <c r="Z973" s="18">
        <v>0</v>
      </c>
      <c r="AA973" s="18">
        <v>0</v>
      </c>
      <c r="AB973" s="18">
        <v>0</v>
      </c>
      <c r="AC973" s="18">
        <v>0</v>
      </c>
      <c r="AD973" s="18">
        <v>0</v>
      </c>
      <c r="AE973" s="18">
        <v>0</v>
      </c>
      <c r="AF973" s="18">
        <v>0</v>
      </c>
      <c r="AG973" s="18">
        <v>0</v>
      </c>
      <c r="AH973" s="18">
        <v>99.67</v>
      </c>
      <c r="AI973" s="18">
        <v>0</v>
      </c>
      <c r="AJ973" s="18">
        <v>0</v>
      </c>
      <c r="AK973" s="18">
        <v>0</v>
      </c>
      <c r="AL973" s="18">
        <v>0</v>
      </c>
      <c r="AM973" s="18">
        <v>0</v>
      </c>
      <c r="AN973" s="18">
        <v>0</v>
      </c>
      <c r="AO973" s="18">
        <v>0</v>
      </c>
      <c r="AP973" s="18">
        <v>6.11</v>
      </c>
      <c r="AQ973" s="18">
        <v>0</v>
      </c>
      <c r="AR973" s="18">
        <v>5.04</v>
      </c>
      <c r="AS973" s="18">
        <v>0</v>
      </c>
      <c r="AT973" s="1">
        <f t="shared" si="15"/>
        <v>2170</v>
      </c>
      <c r="AU973" s="18">
        <v>0</v>
      </c>
      <c r="AV973" s="18">
        <v>0</v>
      </c>
      <c r="AW973" s="19">
        <v>18</v>
      </c>
      <c r="AX973" s="19">
        <v>120</v>
      </c>
      <c r="AY973" s="18">
        <v>263200</v>
      </c>
      <c r="AZ973" s="18">
        <v>159239.99</v>
      </c>
      <c r="BA973" s="20">
        <v>89.99</v>
      </c>
      <c r="BB973" s="20">
        <v>19.530583369793</v>
      </c>
      <c r="BC973" s="20">
        <v>9.6</v>
      </c>
      <c r="BD973" s="20"/>
      <c r="BE973" s="2" t="s">
        <v>1521</v>
      </c>
      <c r="BF973" s="14"/>
      <c r="BG973" s="2" t="s">
        <v>543</v>
      </c>
      <c r="BH973" s="2" t="s">
        <v>578</v>
      </c>
      <c r="BI973" s="2" t="s">
        <v>579</v>
      </c>
      <c r="BJ973" s="2" t="s">
        <v>3</v>
      </c>
      <c r="BK973" s="15" t="s">
        <v>0</v>
      </c>
      <c r="BL973" s="20">
        <v>34559.949999999997</v>
      </c>
      <c r="BM973" s="15" t="s">
        <v>928</v>
      </c>
      <c r="BN973" s="20"/>
      <c r="BO973" s="21">
        <v>42293</v>
      </c>
      <c r="BP973" s="21">
        <v>45946</v>
      </c>
      <c r="BQ973" s="13" t="s">
        <v>1433</v>
      </c>
      <c r="BR973" s="13" t="s">
        <v>1724</v>
      </c>
      <c r="BS973" s="13" t="s">
        <v>1667</v>
      </c>
      <c r="BT973" s="13" t="s">
        <v>1667</v>
      </c>
      <c r="BU973" s="20">
        <v>0</v>
      </c>
      <c r="BV973" s="20">
        <v>0</v>
      </c>
      <c r="BW973" s="20">
        <v>0</v>
      </c>
    </row>
    <row r="974" spans="1:75" s="3" customFormat="1" ht="18.2" customHeight="1" x14ac:dyDescent="0.15">
      <c r="A974" s="6">
        <v>971</v>
      </c>
      <c r="B974" s="7" t="s">
        <v>37</v>
      </c>
      <c r="C974" s="7" t="s">
        <v>34</v>
      </c>
      <c r="D974" s="8">
        <v>45385</v>
      </c>
      <c r="E974" s="9" t="s">
        <v>1326</v>
      </c>
      <c r="F974" s="10">
        <v>0</v>
      </c>
      <c r="G974" s="10">
        <v>0</v>
      </c>
      <c r="H974" s="1">
        <v>212902.45</v>
      </c>
      <c r="I974" s="1">
        <v>0</v>
      </c>
      <c r="J974" s="1">
        <v>0</v>
      </c>
      <c r="K974" s="1">
        <v>212902.45</v>
      </c>
      <c r="L974" s="1">
        <v>1606.03</v>
      </c>
      <c r="M974" s="1">
        <v>0</v>
      </c>
      <c r="N974" s="1">
        <v>0</v>
      </c>
      <c r="O974" s="1">
        <v>1606.03</v>
      </c>
      <c r="P974" s="1">
        <v>0</v>
      </c>
      <c r="Q974" s="1">
        <v>0</v>
      </c>
      <c r="R974" s="1">
        <v>211296.42</v>
      </c>
      <c r="S974" s="1">
        <v>0</v>
      </c>
      <c r="T974" s="1">
        <v>1685.48</v>
      </c>
      <c r="U974" s="1">
        <v>0</v>
      </c>
      <c r="V974" s="1">
        <v>0</v>
      </c>
      <c r="W974" s="1">
        <v>1685.48</v>
      </c>
      <c r="X974" s="1">
        <v>0</v>
      </c>
      <c r="Y974" s="1">
        <v>0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192.87</v>
      </c>
      <c r="AI974" s="1">
        <v>0</v>
      </c>
      <c r="AJ974" s="1">
        <v>0</v>
      </c>
      <c r="AK974" s="1">
        <v>0</v>
      </c>
      <c r="AL974" s="1">
        <v>0</v>
      </c>
      <c r="AM974" s="1">
        <v>0</v>
      </c>
      <c r="AN974" s="1">
        <v>0</v>
      </c>
      <c r="AO974" s="1">
        <v>0</v>
      </c>
      <c r="AP974" s="1">
        <v>2.48</v>
      </c>
      <c r="AQ974" s="1">
        <v>0</v>
      </c>
      <c r="AR974" s="1">
        <v>1.86</v>
      </c>
      <c r="AS974" s="1">
        <v>0</v>
      </c>
      <c r="AT974" s="1">
        <f t="shared" si="15"/>
        <v>3485</v>
      </c>
      <c r="AU974" s="1">
        <v>0</v>
      </c>
      <c r="AV974" s="1">
        <v>0</v>
      </c>
      <c r="AW974" s="11">
        <v>90</v>
      </c>
      <c r="AX974" s="11">
        <v>192</v>
      </c>
      <c r="AY974" s="1">
        <v>484700</v>
      </c>
      <c r="AZ974" s="1">
        <v>324290.01</v>
      </c>
      <c r="BA974" s="12">
        <v>89.99</v>
      </c>
      <c r="BB974" s="12">
        <v>58.634445247943297</v>
      </c>
      <c r="BC974" s="12">
        <v>9.5</v>
      </c>
      <c r="BD974" s="12"/>
      <c r="BE974" s="9" t="s">
        <v>1521</v>
      </c>
      <c r="BF974" s="6"/>
      <c r="BG974" s="9" t="s">
        <v>543</v>
      </c>
      <c r="BH974" s="9" t="s">
        <v>544</v>
      </c>
      <c r="BI974" s="9" t="s">
        <v>545</v>
      </c>
      <c r="BJ974" s="9" t="s">
        <v>3</v>
      </c>
      <c r="BK974" s="7" t="s">
        <v>0</v>
      </c>
      <c r="BL974" s="12">
        <v>211296.42</v>
      </c>
      <c r="BM974" s="7" t="s">
        <v>928</v>
      </c>
      <c r="BN974" s="12"/>
      <c r="BO974" s="13">
        <v>42293</v>
      </c>
      <c r="BP974" s="13">
        <v>48137</v>
      </c>
      <c r="BQ974" s="13" t="s">
        <v>1432</v>
      </c>
      <c r="BR974" s="13" t="s">
        <v>1723</v>
      </c>
      <c r="BS974" s="13" t="s">
        <v>1667</v>
      </c>
      <c r="BT974" s="13" t="s">
        <v>1667</v>
      </c>
      <c r="BU974" s="12">
        <v>0</v>
      </c>
      <c r="BV974" s="12">
        <v>0</v>
      </c>
      <c r="BW974" s="12">
        <v>0</v>
      </c>
    </row>
    <row r="975" spans="1:75" s="3" customFormat="1" ht="18.2" customHeight="1" x14ac:dyDescent="0.15">
      <c r="A975" s="14">
        <v>972</v>
      </c>
      <c r="B975" s="15" t="s">
        <v>37</v>
      </c>
      <c r="C975" s="15" t="s">
        <v>34</v>
      </c>
      <c r="D975" s="16">
        <v>45385</v>
      </c>
      <c r="E975" s="2" t="s">
        <v>1327</v>
      </c>
      <c r="F975" s="17">
        <v>1</v>
      </c>
      <c r="G975" s="17">
        <v>1</v>
      </c>
      <c r="H975" s="18">
        <v>249895.04000000001</v>
      </c>
      <c r="I975" s="18">
        <v>1962.52</v>
      </c>
      <c r="J975" s="18">
        <v>0</v>
      </c>
      <c r="K975" s="18">
        <v>251857.56</v>
      </c>
      <c r="L975" s="18">
        <v>992.92</v>
      </c>
      <c r="M975" s="18">
        <v>0</v>
      </c>
      <c r="N975" s="18">
        <v>977.39</v>
      </c>
      <c r="O975" s="18">
        <v>0</v>
      </c>
      <c r="P975" s="18">
        <v>0</v>
      </c>
      <c r="Q975" s="18">
        <v>0</v>
      </c>
      <c r="R975" s="18">
        <v>250880.17</v>
      </c>
      <c r="S975" s="18">
        <v>3108.58</v>
      </c>
      <c r="T975" s="18">
        <v>1978.34</v>
      </c>
      <c r="U975" s="18">
        <v>0</v>
      </c>
      <c r="V975" s="18">
        <v>1643.95</v>
      </c>
      <c r="W975" s="18">
        <v>0</v>
      </c>
      <c r="X975" s="18">
        <v>0</v>
      </c>
      <c r="Y975" s="18">
        <v>0</v>
      </c>
      <c r="Z975" s="18">
        <v>3442.97</v>
      </c>
      <c r="AA975" s="18">
        <v>0</v>
      </c>
      <c r="AB975" s="18">
        <v>0</v>
      </c>
      <c r="AC975" s="18">
        <v>0</v>
      </c>
      <c r="AD975" s="18">
        <v>0</v>
      </c>
      <c r="AE975" s="18">
        <v>0</v>
      </c>
      <c r="AF975" s="18">
        <v>0</v>
      </c>
      <c r="AG975" s="18">
        <v>0</v>
      </c>
      <c r="AH975" s="18">
        <v>0</v>
      </c>
      <c r="AI975" s="18">
        <v>0</v>
      </c>
      <c r="AJ975" s="18">
        <v>0</v>
      </c>
      <c r="AK975" s="18">
        <v>0</v>
      </c>
      <c r="AL975" s="18">
        <v>350</v>
      </c>
      <c r="AM975" s="18">
        <v>0</v>
      </c>
      <c r="AN975" s="18">
        <v>0</v>
      </c>
      <c r="AO975" s="18">
        <v>189.66</v>
      </c>
      <c r="AP975" s="18">
        <v>0</v>
      </c>
      <c r="AQ975" s="18">
        <v>0</v>
      </c>
      <c r="AR975" s="18">
        <v>0</v>
      </c>
      <c r="AS975" s="18">
        <v>0</v>
      </c>
      <c r="AT975" s="1">
        <f t="shared" si="15"/>
        <v>3161</v>
      </c>
      <c r="AU975" s="18">
        <v>1978.05</v>
      </c>
      <c r="AV975" s="18">
        <v>3442.97</v>
      </c>
      <c r="AW975" s="19">
        <v>138</v>
      </c>
      <c r="AX975" s="19">
        <v>240</v>
      </c>
      <c r="AY975" s="18">
        <v>476800</v>
      </c>
      <c r="AZ975" s="18">
        <v>318760.01</v>
      </c>
      <c r="BA975" s="20">
        <v>90</v>
      </c>
      <c r="BB975" s="20">
        <v>70.834529400347293</v>
      </c>
      <c r="BC975" s="20">
        <v>9.5</v>
      </c>
      <c r="BD975" s="20"/>
      <c r="BE975" s="2" t="s">
        <v>1521</v>
      </c>
      <c r="BF975" s="14"/>
      <c r="BG975" s="2" t="s">
        <v>543</v>
      </c>
      <c r="BH975" s="2" t="s">
        <v>564</v>
      </c>
      <c r="BI975" s="2" t="s">
        <v>565</v>
      </c>
      <c r="BJ975" s="2" t="s">
        <v>4</v>
      </c>
      <c r="BK975" s="15" t="s">
        <v>0</v>
      </c>
      <c r="BL975" s="20">
        <v>250880.17</v>
      </c>
      <c r="BM975" s="15" t="s">
        <v>928</v>
      </c>
      <c r="BN975" s="20"/>
      <c r="BO975" s="21">
        <v>42293</v>
      </c>
      <c r="BP975" s="21">
        <v>49598</v>
      </c>
      <c r="BQ975" s="13" t="s">
        <v>1432</v>
      </c>
      <c r="BR975" s="13" t="s">
        <v>1723</v>
      </c>
      <c r="BS975" s="13" t="s">
        <v>1667</v>
      </c>
      <c r="BT975" s="13" t="s">
        <v>1667</v>
      </c>
      <c r="BU975" s="20">
        <v>189.66</v>
      </c>
      <c r="BV975" s="20">
        <v>0</v>
      </c>
      <c r="BW975" s="20">
        <v>0</v>
      </c>
    </row>
    <row r="976" spans="1:75" s="3" customFormat="1" ht="18.2" customHeight="1" x14ac:dyDescent="0.15">
      <c r="A976" s="6">
        <v>973</v>
      </c>
      <c r="B976" s="7" t="s">
        <v>37</v>
      </c>
      <c r="C976" s="7" t="s">
        <v>34</v>
      </c>
      <c r="D976" s="8">
        <v>45385</v>
      </c>
      <c r="E976" s="9" t="s">
        <v>1328</v>
      </c>
      <c r="F976" s="10">
        <v>0</v>
      </c>
      <c r="G976" s="10">
        <v>0</v>
      </c>
      <c r="H976" s="1">
        <v>197718.65</v>
      </c>
      <c r="I976" s="1">
        <v>0</v>
      </c>
      <c r="J976" s="1">
        <v>0</v>
      </c>
      <c r="K976" s="1">
        <v>197718.65</v>
      </c>
      <c r="L976" s="1">
        <v>1639.46</v>
      </c>
      <c r="M976" s="1">
        <v>0</v>
      </c>
      <c r="N976" s="1">
        <v>0</v>
      </c>
      <c r="O976" s="1">
        <v>1639.46</v>
      </c>
      <c r="P976" s="1">
        <v>0</v>
      </c>
      <c r="Q976" s="1">
        <v>0</v>
      </c>
      <c r="R976" s="1">
        <v>196079.19</v>
      </c>
      <c r="S976" s="1">
        <v>0</v>
      </c>
      <c r="T976" s="1">
        <v>1565.27</v>
      </c>
      <c r="U976" s="1">
        <v>0</v>
      </c>
      <c r="V976" s="1">
        <v>0</v>
      </c>
      <c r="W976" s="1">
        <v>1565.27</v>
      </c>
      <c r="X976" s="1">
        <v>0</v>
      </c>
      <c r="Y976" s="1">
        <v>0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0</v>
      </c>
      <c r="AF976" s="1">
        <v>0</v>
      </c>
      <c r="AG976" s="1">
        <v>0</v>
      </c>
      <c r="AH976" s="1">
        <v>184.16</v>
      </c>
      <c r="AI976" s="1">
        <v>0</v>
      </c>
      <c r="AJ976" s="1">
        <v>0</v>
      </c>
      <c r="AK976" s="1">
        <v>0</v>
      </c>
      <c r="AL976" s="1">
        <v>0</v>
      </c>
      <c r="AM976" s="1">
        <v>0</v>
      </c>
      <c r="AN976" s="1">
        <v>0</v>
      </c>
      <c r="AO976" s="1">
        <v>0</v>
      </c>
      <c r="AP976" s="1">
        <v>49.94</v>
      </c>
      <c r="AQ976" s="1">
        <v>0</v>
      </c>
      <c r="AR976" s="1">
        <v>38.83</v>
      </c>
      <c r="AS976" s="1">
        <v>0</v>
      </c>
      <c r="AT976" s="1">
        <f t="shared" si="15"/>
        <v>3400</v>
      </c>
      <c r="AU976" s="1">
        <v>0</v>
      </c>
      <c r="AV976" s="1">
        <v>0</v>
      </c>
      <c r="AW976" s="11">
        <v>84</v>
      </c>
      <c r="AX976" s="11">
        <v>180</v>
      </c>
      <c r="AY976" s="1">
        <v>467000</v>
      </c>
      <c r="AZ976" s="1">
        <v>306900.01</v>
      </c>
      <c r="BA976" s="12">
        <v>89</v>
      </c>
      <c r="BB976" s="12">
        <v>56.862324344661999</v>
      </c>
      <c r="BC976" s="12">
        <v>9.5</v>
      </c>
      <c r="BD976" s="12"/>
      <c r="BE976" s="9" t="s">
        <v>1523</v>
      </c>
      <c r="BF976" s="6"/>
      <c r="BG976" s="9" t="s">
        <v>543</v>
      </c>
      <c r="BH976" s="9" t="s">
        <v>544</v>
      </c>
      <c r="BI976" s="9" t="s">
        <v>545</v>
      </c>
      <c r="BJ976" s="9" t="s">
        <v>3</v>
      </c>
      <c r="BK976" s="7" t="s">
        <v>0</v>
      </c>
      <c r="BL976" s="12">
        <v>196079.19</v>
      </c>
      <c r="BM976" s="7" t="s">
        <v>928</v>
      </c>
      <c r="BN976" s="12"/>
      <c r="BO976" s="13">
        <v>42464</v>
      </c>
      <c r="BP976" s="13">
        <v>47942</v>
      </c>
      <c r="BQ976" s="13" t="s">
        <v>1432</v>
      </c>
      <c r="BR976" s="13" t="s">
        <v>1723</v>
      </c>
      <c r="BS976" s="13" t="s">
        <v>1667</v>
      </c>
      <c r="BT976" s="13" t="s">
        <v>1667</v>
      </c>
      <c r="BU976" s="12">
        <v>0</v>
      </c>
      <c r="BV976" s="12">
        <v>0</v>
      </c>
      <c r="BW976" s="12">
        <v>0</v>
      </c>
    </row>
    <row r="977" spans="1:75" s="3" customFormat="1" ht="18.2" customHeight="1" x14ac:dyDescent="0.15">
      <c r="A977" s="14">
        <v>974</v>
      </c>
      <c r="B977" s="15" t="s">
        <v>37</v>
      </c>
      <c r="C977" s="15" t="s">
        <v>34</v>
      </c>
      <c r="D977" s="16">
        <v>45385</v>
      </c>
      <c r="E977" s="2" t="s">
        <v>1329</v>
      </c>
      <c r="F977" s="17">
        <v>0</v>
      </c>
      <c r="G977" s="17">
        <v>0</v>
      </c>
      <c r="H977" s="18">
        <v>128565.26</v>
      </c>
      <c r="I977" s="18">
        <v>0</v>
      </c>
      <c r="J977" s="18">
        <v>0</v>
      </c>
      <c r="K977" s="18">
        <v>128565.26</v>
      </c>
      <c r="L977" s="18">
        <v>1045.5899999999999</v>
      </c>
      <c r="M977" s="18">
        <v>0</v>
      </c>
      <c r="N977" s="18">
        <v>0</v>
      </c>
      <c r="O977" s="18">
        <v>1045.5899999999999</v>
      </c>
      <c r="P977" s="18">
        <v>0</v>
      </c>
      <c r="Q977" s="18">
        <v>0</v>
      </c>
      <c r="R977" s="18">
        <v>127519.67</v>
      </c>
      <c r="S977" s="18">
        <v>0</v>
      </c>
      <c r="T977" s="18">
        <v>1071.3800000000001</v>
      </c>
      <c r="U977" s="18">
        <v>0</v>
      </c>
      <c r="V977" s="18">
        <v>0</v>
      </c>
      <c r="W977" s="18">
        <v>1071.3800000000001</v>
      </c>
      <c r="X977" s="18">
        <v>0</v>
      </c>
      <c r="Y977" s="18">
        <v>0</v>
      </c>
      <c r="Z977" s="18">
        <v>0</v>
      </c>
      <c r="AA977" s="18">
        <v>0</v>
      </c>
      <c r="AB977" s="18">
        <v>0</v>
      </c>
      <c r="AC977" s="18">
        <v>0</v>
      </c>
      <c r="AD977" s="18">
        <v>0</v>
      </c>
      <c r="AE977" s="18">
        <v>0</v>
      </c>
      <c r="AF977" s="18">
        <v>0</v>
      </c>
      <c r="AG977" s="18">
        <v>0</v>
      </c>
      <c r="AH977" s="18">
        <v>120.23</v>
      </c>
      <c r="AI977" s="18">
        <v>0</v>
      </c>
      <c r="AJ977" s="18">
        <v>0</v>
      </c>
      <c r="AK977" s="18">
        <v>0</v>
      </c>
      <c r="AL977" s="18">
        <v>0</v>
      </c>
      <c r="AM977" s="18">
        <v>0</v>
      </c>
      <c r="AN977" s="18">
        <v>0</v>
      </c>
      <c r="AO977" s="18">
        <v>0</v>
      </c>
      <c r="AP977" s="18">
        <v>0.6</v>
      </c>
      <c r="AQ977" s="18">
        <v>0</v>
      </c>
      <c r="AR977" s="18">
        <v>2.8</v>
      </c>
      <c r="AS977" s="18">
        <v>0</v>
      </c>
      <c r="AT977" s="1">
        <f t="shared" si="15"/>
        <v>2235</v>
      </c>
      <c r="AU977" s="18">
        <v>0</v>
      </c>
      <c r="AV977" s="18">
        <v>0</v>
      </c>
      <c r="AW977" s="19">
        <v>84</v>
      </c>
      <c r="AX977" s="19">
        <v>180</v>
      </c>
      <c r="AY977" s="18">
        <v>310000</v>
      </c>
      <c r="AZ977" s="18">
        <v>196999.99</v>
      </c>
      <c r="BA977" s="20">
        <v>90</v>
      </c>
      <c r="BB977" s="20">
        <v>58.2577202161279</v>
      </c>
      <c r="BC977" s="20">
        <v>10</v>
      </c>
      <c r="BD977" s="20"/>
      <c r="BE977" s="2" t="s">
        <v>1523</v>
      </c>
      <c r="BF977" s="14"/>
      <c r="BG977" s="2" t="s">
        <v>543</v>
      </c>
      <c r="BH977" s="2" t="s">
        <v>564</v>
      </c>
      <c r="BI977" s="2" t="s">
        <v>692</v>
      </c>
      <c r="BJ977" s="2" t="s">
        <v>3</v>
      </c>
      <c r="BK977" s="15" t="s">
        <v>0</v>
      </c>
      <c r="BL977" s="20">
        <v>127519.67</v>
      </c>
      <c r="BM977" s="15" t="s">
        <v>928</v>
      </c>
      <c r="BN977" s="20"/>
      <c r="BO977" s="21">
        <v>42464</v>
      </c>
      <c r="BP977" s="21">
        <v>47942</v>
      </c>
      <c r="BQ977" s="13" t="s">
        <v>1432</v>
      </c>
      <c r="BR977" s="13" t="s">
        <v>1723</v>
      </c>
      <c r="BS977" s="13" t="s">
        <v>1667</v>
      </c>
      <c r="BT977" s="13" t="s">
        <v>1667</v>
      </c>
      <c r="BU977" s="20">
        <v>0</v>
      </c>
      <c r="BV977" s="20">
        <v>0</v>
      </c>
      <c r="BW977" s="20">
        <v>0</v>
      </c>
    </row>
    <row r="978" spans="1:75" s="3" customFormat="1" ht="18.2" customHeight="1" x14ac:dyDescent="0.15">
      <c r="A978" s="6">
        <v>975</v>
      </c>
      <c r="B978" s="7" t="s">
        <v>37</v>
      </c>
      <c r="C978" s="7" t="s">
        <v>34</v>
      </c>
      <c r="D978" s="8">
        <v>45385</v>
      </c>
      <c r="E978" s="9" t="s">
        <v>1330</v>
      </c>
      <c r="F978" s="10">
        <v>0</v>
      </c>
      <c r="G978" s="10">
        <v>0</v>
      </c>
      <c r="H978" s="1">
        <v>90450.75</v>
      </c>
      <c r="I978" s="1">
        <v>0</v>
      </c>
      <c r="J978" s="1">
        <v>0</v>
      </c>
      <c r="K978" s="1">
        <v>90450.75</v>
      </c>
      <c r="L978" s="1">
        <v>3286.07</v>
      </c>
      <c r="M978" s="1">
        <v>0</v>
      </c>
      <c r="N978" s="1">
        <v>0</v>
      </c>
      <c r="O978" s="1">
        <v>3286.07</v>
      </c>
      <c r="P978" s="1">
        <v>0</v>
      </c>
      <c r="Q978" s="1">
        <v>0</v>
      </c>
      <c r="R978" s="1">
        <v>87164.68</v>
      </c>
      <c r="S978" s="1">
        <v>0</v>
      </c>
      <c r="T978" s="1">
        <v>716.07</v>
      </c>
      <c r="U978" s="1">
        <v>0</v>
      </c>
      <c r="V978" s="1">
        <v>0</v>
      </c>
      <c r="W978" s="1">
        <v>716.07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188.37</v>
      </c>
      <c r="AI978" s="1">
        <v>0</v>
      </c>
      <c r="AJ978" s="1">
        <v>0</v>
      </c>
      <c r="AK978" s="1">
        <v>0</v>
      </c>
      <c r="AL978" s="1">
        <v>0</v>
      </c>
      <c r="AM978" s="1">
        <v>0</v>
      </c>
      <c r="AN978" s="1">
        <v>0</v>
      </c>
      <c r="AO978" s="1">
        <v>0</v>
      </c>
      <c r="AP978" s="1">
        <v>66.430000000000007</v>
      </c>
      <c r="AQ978" s="1">
        <v>0</v>
      </c>
      <c r="AR978" s="1">
        <v>56.94</v>
      </c>
      <c r="AS978" s="1">
        <v>0</v>
      </c>
      <c r="AT978" s="1">
        <f t="shared" si="15"/>
        <v>4200</v>
      </c>
      <c r="AU978" s="1">
        <v>0</v>
      </c>
      <c r="AV978" s="1">
        <v>0</v>
      </c>
      <c r="AW978" s="11">
        <v>24</v>
      </c>
      <c r="AX978" s="11">
        <v>120</v>
      </c>
      <c r="AY978" s="1">
        <v>484700</v>
      </c>
      <c r="AZ978" s="1">
        <v>309289.99</v>
      </c>
      <c r="BA978" s="12">
        <v>90</v>
      </c>
      <c r="BB978" s="12">
        <v>25.363967323999098</v>
      </c>
      <c r="BC978" s="12">
        <v>9.5</v>
      </c>
      <c r="BD978" s="12"/>
      <c r="BE978" s="9" t="s">
        <v>1521</v>
      </c>
      <c r="BF978" s="6"/>
      <c r="BG978" s="9" t="s">
        <v>543</v>
      </c>
      <c r="BH978" s="9" t="s">
        <v>544</v>
      </c>
      <c r="BI978" s="9" t="s">
        <v>560</v>
      </c>
      <c r="BJ978" s="9" t="s">
        <v>3</v>
      </c>
      <c r="BK978" s="7" t="s">
        <v>0</v>
      </c>
      <c r="BL978" s="12">
        <v>87164.68</v>
      </c>
      <c r="BM978" s="7" t="s">
        <v>928</v>
      </c>
      <c r="BN978" s="12"/>
      <c r="BO978" s="13">
        <v>42464</v>
      </c>
      <c r="BP978" s="13">
        <v>46116</v>
      </c>
      <c r="BQ978" s="13" t="s">
        <v>1605</v>
      </c>
      <c r="BR978" s="13" t="s">
        <v>1729</v>
      </c>
      <c r="BS978" s="13" t="s">
        <v>1667</v>
      </c>
      <c r="BT978" s="13" t="s">
        <v>1667</v>
      </c>
      <c r="BU978" s="12">
        <v>0</v>
      </c>
      <c r="BV978" s="12">
        <v>0</v>
      </c>
      <c r="BW978" s="12">
        <v>0</v>
      </c>
    </row>
    <row r="979" spans="1:75" s="3" customFormat="1" ht="18.2" customHeight="1" x14ac:dyDescent="0.15">
      <c r="A979" s="14">
        <v>976</v>
      </c>
      <c r="B979" s="15" t="s">
        <v>37</v>
      </c>
      <c r="C979" s="15" t="s">
        <v>34</v>
      </c>
      <c r="D979" s="16">
        <v>45385</v>
      </c>
      <c r="E979" s="2" t="s">
        <v>1331</v>
      </c>
      <c r="F979" s="17">
        <v>0</v>
      </c>
      <c r="G979" s="17">
        <v>0</v>
      </c>
      <c r="H979" s="18">
        <v>152686.88</v>
      </c>
      <c r="I979" s="18">
        <v>0</v>
      </c>
      <c r="J979" s="18">
        <v>0</v>
      </c>
      <c r="K979" s="18">
        <v>152686.88</v>
      </c>
      <c r="L979" s="18">
        <v>1266.04</v>
      </c>
      <c r="M979" s="18">
        <v>0</v>
      </c>
      <c r="N979" s="18">
        <v>0</v>
      </c>
      <c r="O979" s="18">
        <v>1266.04</v>
      </c>
      <c r="P979" s="18">
        <v>0</v>
      </c>
      <c r="Q979" s="18">
        <v>0</v>
      </c>
      <c r="R979" s="18">
        <v>151420.84</v>
      </c>
      <c r="S979" s="18">
        <v>0</v>
      </c>
      <c r="T979" s="18">
        <v>1208.77</v>
      </c>
      <c r="U979" s="18">
        <v>0</v>
      </c>
      <c r="V979" s="18">
        <v>0</v>
      </c>
      <c r="W979" s="18">
        <v>1208.77</v>
      </c>
      <c r="X979" s="18">
        <v>0</v>
      </c>
      <c r="Y979" s="18">
        <v>0</v>
      </c>
      <c r="Z979" s="18">
        <v>0</v>
      </c>
      <c r="AA979" s="18">
        <v>0</v>
      </c>
      <c r="AB979" s="18">
        <v>0</v>
      </c>
      <c r="AC979" s="18">
        <v>0</v>
      </c>
      <c r="AD979" s="18">
        <v>0</v>
      </c>
      <c r="AE979" s="18">
        <v>0</v>
      </c>
      <c r="AF979" s="18">
        <v>0</v>
      </c>
      <c r="AG979" s="18">
        <v>0</v>
      </c>
      <c r="AH979" s="18">
        <v>142.09</v>
      </c>
      <c r="AI979" s="18">
        <v>0</v>
      </c>
      <c r="AJ979" s="18">
        <v>0</v>
      </c>
      <c r="AK979" s="18">
        <v>0</v>
      </c>
      <c r="AL979" s="18">
        <v>0</v>
      </c>
      <c r="AM979" s="18">
        <v>0</v>
      </c>
      <c r="AN979" s="18">
        <v>0</v>
      </c>
      <c r="AO979" s="18">
        <v>0</v>
      </c>
      <c r="AP979" s="18">
        <v>2616.9</v>
      </c>
      <c r="AQ979" s="18">
        <v>0</v>
      </c>
      <c r="AR979" s="18">
        <v>2616.9</v>
      </c>
      <c r="AS979" s="18">
        <v>0</v>
      </c>
      <c r="AT979" s="1">
        <f t="shared" si="15"/>
        <v>2616.8999999999996</v>
      </c>
      <c r="AU979" s="18">
        <v>0</v>
      </c>
      <c r="AV979" s="18">
        <v>0</v>
      </c>
      <c r="AW979" s="19">
        <v>84</v>
      </c>
      <c r="AX979" s="19">
        <v>180</v>
      </c>
      <c r="AY979" s="18">
        <v>360000</v>
      </c>
      <c r="AZ979" s="18">
        <v>237000.01</v>
      </c>
      <c r="BA979" s="20">
        <v>89.99</v>
      </c>
      <c r="BB979" s="20">
        <v>57.4951933191902</v>
      </c>
      <c r="BC979" s="20">
        <v>9.5</v>
      </c>
      <c r="BD979" s="20"/>
      <c r="BE979" s="2" t="s">
        <v>1523</v>
      </c>
      <c r="BF979" s="14"/>
      <c r="BG979" s="2" t="s">
        <v>575</v>
      </c>
      <c r="BH979" s="2" t="s">
        <v>576</v>
      </c>
      <c r="BI979" s="2" t="s">
        <v>577</v>
      </c>
      <c r="BJ979" s="2" t="s">
        <v>3</v>
      </c>
      <c r="BK979" s="15" t="s">
        <v>0</v>
      </c>
      <c r="BL979" s="20">
        <v>151420.84</v>
      </c>
      <c r="BM979" s="15" t="s">
        <v>928</v>
      </c>
      <c r="BN979" s="20"/>
      <c r="BO979" s="21">
        <v>42464</v>
      </c>
      <c r="BP979" s="21">
        <v>47942</v>
      </c>
      <c r="BQ979" s="13" t="s">
        <v>1432</v>
      </c>
      <c r="BR979" s="13" t="s">
        <v>1723</v>
      </c>
      <c r="BS979" s="13" t="s">
        <v>1667</v>
      </c>
      <c r="BT979" s="13" t="s">
        <v>1667</v>
      </c>
      <c r="BU979" s="20">
        <v>0</v>
      </c>
      <c r="BV979" s="20">
        <v>0</v>
      </c>
      <c r="BW979" s="20">
        <v>0</v>
      </c>
    </row>
    <row r="980" spans="1:75" s="3" customFormat="1" ht="18.2" customHeight="1" x14ac:dyDescent="0.15">
      <c r="A980" s="6">
        <v>977</v>
      </c>
      <c r="B980" s="7" t="s">
        <v>37</v>
      </c>
      <c r="C980" s="7" t="s">
        <v>34</v>
      </c>
      <c r="D980" s="8">
        <v>45385</v>
      </c>
      <c r="E980" s="9" t="s">
        <v>1332</v>
      </c>
      <c r="F980" s="10">
        <v>2</v>
      </c>
      <c r="G980" s="10">
        <v>2</v>
      </c>
      <c r="H980" s="1">
        <v>88144.08</v>
      </c>
      <c r="I980" s="1">
        <v>7260.19</v>
      </c>
      <c r="J980" s="1">
        <v>0</v>
      </c>
      <c r="K980" s="1">
        <v>95404.27</v>
      </c>
      <c r="L980" s="1">
        <v>3202.23</v>
      </c>
      <c r="M980" s="1">
        <v>0</v>
      </c>
      <c r="N980" s="1">
        <v>2802.54</v>
      </c>
      <c r="O980" s="1">
        <v>0</v>
      </c>
      <c r="P980" s="1">
        <v>0</v>
      </c>
      <c r="Q980" s="1">
        <v>0</v>
      </c>
      <c r="R980" s="1">
        <v>92601.73</v>
      </c>
      <c r="S980" s="1">
        <v>1470.87</v>
      </c>
      <c r="T980" s="1">
        <v>697.81</v>
      </c>
      <c r="U980" s="1">
        <v>0</v>
      </c>
      <c r="V980" s="1">
        <v>747.91</v>
      </c>
      <c r="W980" s="1">
        <v>0</v>
      </c>
      <c r="X980" s="1">
        <v>0</v>
      </c>
      <c r="Y980" s="1">
        <v>0</v>
      </c>
      <c r="Z980" s="1">
        <v>1420.77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0</v>
      </c>
      <c r="AJ980" s="1">
        <v>0</v>
      </c>
      <c r="AK980" s="1">
        <v>0</v>
      </c>
      <c r="AL980" s="1">
        <v>350</v>
      </c>
      <c r="AM980" s="1">
        <v>0</v>
      </c>
      <c r="AN980" s="1">
        <v>0</v>
      </c>
      <c r="AO980" s="1">
        <v>179.55</v>
      </c>
      <c r="AP980" s="1">
        <v>0</v>
      </c>
      <c r="AQ980" s="1">
        <v>0</v>
      </c>
      <c r="AR980" s="1">
        <v>0</v>
      </c>
      <c r="AS980" s="1">
        <v>0</v>
      </c>
      <c r="AT980" s="1">
        <f t="shared" si="15"/>
        <v>4080</v>
      </c>
      <c r="AU980" s="1">
        <v>7659.88</v>
      </c>
      <c r="AV980" s="1">
        <v>1420.77</v>
      </c>
      <c r="AW980" s="11">
        <v>24</v>
      </c>
      <c r="AX980" s="11">
        <v>120</v>
      </c>
      <c r="AY980" s="1">
        <v>452000</v>
      </c>
      <c r="AZ980" s="1">
        <v>301399.99</v>
      </c>
      <c r="BA980" s="12">
        <v>88</v>
      </c>
      <c r="BB980" s="12">
        <v>27.037002356901201</v>
      </c>
      <c r="BC980" s="12">
        <v>9.5</v>
      </c>
      <c r="BD980" s="12"/>
      <c r="BE980" s="9" t="s">
        <v>1521</v>
      </c>
      <c r="BF980" s="6"/>
      <c r="BG980" s="9" t="s">
        <v>575</v>
      </c>
      <c r="BH980" s="9" t="s">
        <v>576</v>
      </c>
      <c r="BI980" s="9" t="s">
        <v>577</v>
      </c>
      <c r="BJ980" s="9" t="s">
        <v>4</v>
      </c>
      <c r="BK980" s="7" t="s">
        <v>0</v>
      </c>
      <c r="BL980" s="12">
        <v>92601.73</v>
      </c>
      <c r="BM980" s="7" t="s">
        <v>928</v>
      </c>
      <c r="BN980" s="12"/>
      <c r="BO980" s="13">
        <v>42464</v>
      </c>
      <c r="BP980" s="13">
        <v>46116</v>
      </c>
      <c r="BQ980" s="13" t="s">
        <v>1433</v>
      </c>
      <c r="BR980" s="13" t="s">
        <v>1724</v>
      </c>
      <c r="BS980" s="13" t="s">
        <v>1667</v>
      </c>
      <c r="BT980" s="13" t="s">
        <v>1667</v>
      </c>
      <c r="BU980" s="12">
        <v>359.1</v>
      </c>
      <c r="BV980" s="12">
        <v>0</v>
      </c>
      <c r="BW980" s="12">
        <v>0</v>
      </c>
    </row>
    <row r="981" spans="1:75" s="3" customFormat="1" ht="18.2" customHeight="1" x14ac:dyDescent="0.15">
      <c r="A981" s="14">
        <v>978</v>
      </c>
      <c r="B981" s="15" t="s">
        <v>609</v>
      </c>
      <c r="C981" s="15" t="s">
        <v>34</v>
      </c>
      <c r="D981" s="16">
        <v>45385</v>
      </c>
      <c r="E981" s="2" t="s">
        <v>1735</v>
      </c>
      <c r="F981" s="17">
        <v>0</v>
      </c>
      <c r="G981" s="17">
        <v>0</v>
      </c>
      <c r="H981" s="18">
        <v>362050</v>
      </c>
      <c r="I981" s="18">
        <v>0</v>
      </c>
      <c r="J981" s="18">
        <v>0</v>
      </c>
      <c r="K981" s="18">
        <v>362050</v>
      </c>
      <c r="L981" s="18">
        <v>1442.59</v>
      </c>
      <c r="M981" s="18">
        <v>0</v>
      </c>
      <c r="N981" s="18">
        <v>0</v>
      </c>
      <c r="O981" s="18">
        <v>1442.59</v>
      </c>
      <c r="P981" s="18">
        <v>0</v>
      </c>
      <c r="Q981" s="18">
        <v>0</v>
      </c>
      <c r="R981" s="18">
        <v>360607.41</v>
      </c>
      <c r="S981" s="18">
        <v>0</v>
      </c>
      <c r="T981" s="18">
        <v>3017.08</v>
      </c>
      <c r="U981" s="18">
        <v>0</v>
      </c>
      <c r="V981" s="18">
        <v>0</v>
      </c>
      <c r="W981" s="18">
        <v>3017.08</v>
      </c>
      <c r="X981" s="18">
        <v>0</v>
      </c>
      <c r="Y981" s="18">
        <v>0</v>
      </c>
      <c r="Z981" s="18">
        <v>0</v>
      </c>
      <c r="AA981" s="18">
        <v>0</v>
      </c>
      <c r="AB981" s="18">
        <v>0</v>
      </c>
      <c r="AC981" s="18">
        <v>0</v>
      </c>
      <c r="AD981" s="18">
        <v>0</v>
      </c>
      <c r="AE981" s="18">
        <v>0</v>
      </c>
      <c r="AF981" s="18">
        <v>0</v>
      </c>
      <c r="AG981" s="18">
        <v>0</v>
      </c>
      <c r="AH981" s="18">
        <v>262.88</v>
      </c>
      <c r="AI981" s="18">
        <v>0</v>
      </c>
      <c r="AJ981" s="18">
        <v>0</v>
      </c>
      <c r="AK981" s="18">
        <v>0</v>
      </c>
      <c r="AL981" s="18">
        <v>0</v>
      </c>
      <c r="AM981" s="18">
        <v>0</v>
      </c>
      <c r="AN981" s="18">
        <v>0</v>
      </c>
      <c r="AO981" s="18">
        <v>0</v>
      </c>
      <c r="AP981" s="18">
        <v>0</v>
      </c>
      <c r="AQ981" s="18">
        <v>0</v>
      </c>
      <c r="AR981" s="18">
        <v>0</v>
      </c>
      <c r="AS981" s="18">
        <v>0</v>
      </c>
      <c r="AT981" s="1">
        <f t="shared" si="15"/>
        <v>4722.55</v>
      </c>
      <c r="AU981" s="18">
        <v>0</v>
      </c>
      <c r="AV981" s="18">
        <v>0</v>
      </c>
      <c r="AW981" s="19">
        <v>135</v>
      </c>
      <c r="AX981" s="19">
        <v>163</v>
      </c>
      <c r="AY981" s="18">
        <v>2187320.94</v>
      </c>
      <c r="AZ981" s="18">
        <v>396800</v>
      </c>
      <c r="BA981" s="20">
        <v>86</v>
      </c>
      <c r="BB981" s="20">
        <v>78.155839868951603</v>
      </c>
      <c r="BC981" s="20">
        <v>10</v>
      </c>
      <c r="BD981" s="20"/>
      <c r="BE981" s="2" t="s">
        <v>1523</v>
      </c>
      <c r="BF981" s="14"/>
      <c r="BG981" s="2" t="s">
        <v>641</v>
      </c>
      <c r="BH981" s="2" t="s">
        <v>642</v>
      </c>
      <c r="BI981" s="2" t="s">
        <v>656</v>
      </c>
      <c r="BJ981" s="2" t="s">
        <v>3</v>
      </c>
      <c r="BK981" s="15" t="s">
        <v>0</v>
      </c>
      <c r="BL981" s="20">
        <v>360607.41</v>
      </c>
      <c r="BM981" s="15" t="s">
        <v>928</v>
      </c>
      <c r="BN981" s="20"/>
      <c r="BO981" s="21">
        <v>44552</v>
      </c>
      <c r="BP981" s="21">
        <v>49512</v>
      </c>
      <c r="BQ981" s="13" t="s">
        <v>1432</v>
      </c>
      <c r="BR981" s="13" t="s">
        <v>1723</v>
      </c>
      <c r="BS981" s="13" t="s">
        <v>1667</v>
      </c>
      <c r="BT981" s="13" t="s">
        <v>1667</v>
      </c>
      <c r="BU981" s="20">
        <v>0</v>
      </c>
      <c r="BV981" s="20">
        <v>0</v>
      </c>
      <c r="BW981" s="20">
        <v>0</v>
      </c>
    </row>
    <row r="982" spans="1:75" s="3" customFormat="1" ht="18.2" customHeight="1" x14ac:dyDescent="0.15">
      <c r="A982" s="6">
        <v>979</v>
      </c>
      <c r="B982" s="7" t="s">
        <v>37</v>
      </c>
      <c r="C982" s="7" t="s">
        <v>34</v>
      </c>
      <c r="D982" s="8">
        <v>45385</v>
      </c>
      <c r="E982" s="9" t="s">
        <v>1333</v>
      </c>
      <c r="F982" s="10">
        <v>0</v>
      </c>
      <c r="G982" s="10">
        <v>0</v>
      </c>
      <c r="H982" s="1">
        <v>198026.59</v>
      </c>
      <c r="I982" s="1">
        <v>0</v>
      </c>
      <c r="J982" s="1">
        <v>0</v>
      </c>
      <c r="K982" s="1">
        <v>198026.59</v>
      </c>
      <c r="L982" s="1">
        <v>1641.98</v>
      </c>
      <c r="M982" s="1">
        <v>0</v>
      </c>
      <c r="N982" s="1">
        <v>0</v>
      </c>
      <c r="O982" s="1">
        <v>1641.98</v>
      </c>
      <c r="P982" s="1">
        <v>0</v>
      </c>
      <c r="Q982" s="1">
        <v>0</v>
      </c>
      <c r="R982" s="1">
        <v>196384.61</v>
      </c>
      <c r="S982" s="1">
        <v>0</v>
      </c>
      <c r="T982" s="1">
        <v>1567.71</v>
      </c>
      <c r="U982" s="1">
        <v>0</v>
      </c>
      <c r="V982" s="1">
        <v>0</v>
      </c>
      <c r="W982" s="1">
        <v>1567.71</v>
      </c>
      <c r="X982" s="1">
        <v>0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187.79</v>
      </c>
      <c r="AI982" s="1">
        <v>0</v>
      </c>
      <c r="AJ982" s="1">
        <v>0</v>
      </c>
      <c r="AK982" s="1">
        <v>0</v>
      </c>
      <c r="AL982" s="1">
        <v>0</v>
      </c>
      <c r="AM982" s="1">
        <v>0</v>
      </c>
      <c r="AN982" s="1">
        <v>0</v>
      </c>
      <c r="AO982" s="1">
        <v>0</v>
      </c>
      <c r="AP982" s="1">
        <v>65.52</v>
      </c>
      <c r="AQ982" s="1">
        <v>0</v>
      </c>
      <c r="AR982" s="1">
        <v>63</v>
      </c>
      <c r="AS982" s="1">
        <v>0</v>
      </c>
      <c r="AT982" s="1">
        <f t="shared" si="15"/>
        <v>3400</v>
      </c>
      <c r="AU982" s="1">
        <v>0</v>
      </c>
      <c r="AV982" s="1">
        <v>0</v>
      </c>
      <c r="AW982" s="11">
        <v>84</v>
      </c>
      <c r="AX982" s="11">
        <v>180</v>
      </c>
      <c r="AY982" s="1">
        <v>484700</v>
      </c>
      <c r="AZ982" s="1">
        <v>307375.90000000002</v>
      </c>
      <c r="BA982" s="12">
        <v>77.3</v>
      </c>
      <c r="BB982" s="12">
        <v>49.3875100585309</v>
      </c>
      <c r="BC982" s="12">
        <v>9.5</v>
      </c>
      <c r="BD982" s="12"/>
      <c r="BE982" s="9" t="s">
        <v>1521</v>
      </c>
      <c r="BF982" s="6"/>
      <c r="BG982" s="9" t="s">
        <v>543</v>
      </c>
      <c r="BH982" s="9" t="s">
        <v>544</v>
      </c>
      <c r="BI982" s="9" t="s">
        <v>560</v>
      </c>
      <c r="BJ982" s="9" t="s">
        <v>3</v>
      </c>
      <c r="BK982" s="7" t="s">
        <v>0</v>
      </c>
      <c r="BL982" s="12">
        <v>196384.61</v>
      </c>
      <c r="BM982" s="7" t="s">
        <v>928</v>
      </c>
      <c r="BN982" s="12"/>
      <c r="BO982" s="13">
        <v>42464</v>
      </c>
      <c r="BP982" s="13">
        <v>47942</v>
      </c>
      <c r="BQ982" s="13" t="s">
        <v>1432</v>
      </c>
      <c r="BR982" s="13" t="s">
        <v>1723</v>
      </c>
      <c r="BS982" s="13" t="s">
        <v>1667</v>
      </c>
      <c r="BT982" s="13" t="s">
        <v>1667</v>
      </c>
      <c r="BU982" s="12">
        <v>0</v>
      </c>
      <c r="BV982" s="12">
        <v>0</v>
      </c>
      <c r="BW982" s="12">
        <v>0</v>
      </c>
    </row>
    <row r="983" spans="1:75" s="3" customFormat="1" ht="18.2" customHeight="1" x14ac:dyDescent="0.15">
      <c r="A983" s="14">
        <v>980</v>
      </c>
      <c r="B983" s="15" t="s">
        <v>37</v>
      </c>
      <c r="C983" s="15" t="s">
        <v>34</v>
      </c>
      <c r="D983" s="16">
        <v>45385</v>
      </c>
      <c r="E983" s="2" t="s">
        <v>1650</v>
      </c>
      <c r="F983" s="17">
        <v>2</v>
      </c>
      <c r="G983" s="17">
        <v>1</v>
      </c>
      <c r="H983" s="18">
        <v>339454.97</v>
      </c>
      <c r="I983" s="18">
        <v>2762.89</v>
      </c>
      <c r="J983" s="18">
        <v>0</v>
      </c>
      <c r="K983" s="18">
        <v>342217.86</v>
      </c>
      <c r="L983" s="18">
        <v>1397.87</v>
      </c>
      <c r="M983" s="18">
        <v>0</v>
      </c>
      <c r="N983" s="18">
        <v>1043.99</v>
      </c>
      <c r="O983" s="18">
        <v>0</v>
      </c>
      <c r="P983" s="18">
        <v>0</v>
      </c>
      <c r="Q983" s="18">
        <v>0</v>
      </c>
      <c r="R983" s="18">
        <v>341173.87</v>
      </c>
      <c r="S983" s="18">
        <v>5407.55</v>
      </c>
      <c r="T983" s="18">
        <v>2687.35</v>
      </c>
      <c r="U983" s="18">
        <v>0</v>
      </c>
      <c r="V983" s="18">
        <v>2709.22</v>
      </c>
      <c r="W983" s="18">
        <v>0</v>
      </c>
      <c r="X983" s="18">
        <v>0</v>
      </c>
      <c r="Y983" s="18">
        <v>0</v>
      </c>
      <c r="Z983" s="18">
        <v>5385.68</v>
      </c>
      <c r="AA983" s="18">
        <v>0</v>
      </c>
      <c r="AB983" s="18">
        <v>0</v>
      </c>
      <c r="AC983" s="18">
        <v>0</v>
      </c>
      <c r="AD983" s="18">
        <v>0</v>
      </c>
      <c r="AE983" s="18">
        <v>0</v>
      </c>
      <c r="AF983" s="18">
        <v>0</v>
      </c>
      <c r="AG983" s="18">
        <v>0</v>
      </c>
      <c r="AH983" s="18">
        <v>0</v>
      </c>
      <c r="AI983" s="18">
        <v>0</v>
      </c>
      <c r="AJ983" s="18">
        <v>0</v>
      </c>
      <c r="AK983" s="18">
        <v>0</v>
      </c>
      <c r="AL983" s="18">
        <v>350</v>
      </c>
      <c r="AM983" s="18">
        <v>0</v>
      </c>
      <c r="AN983" s="18">
        <v>0</v>
      </c>
      <c r="AO983" s="18">
        <v>196.79</v>
      </c>
      <c r="AP983" s="18">
        <v>0</v>
      </c>
      <c r="AQ983" s="18">
        <v>0</v>
      </c>
      <c r="AR983" s="18">
        <v>0</v>
      </c>
      <c r="AS983" s="18">
        <v>0</v>
      </c>
      <c r="AT983" s="1">
        <f t="shared" si="15"/>
        <v>4300</v>
      </c>
      <c r="AU983" s="18">
        <v>3116.77</v>
      </c>
      <c r="AV983" s="18">
        <v>5385.68</v>
      </c>
      <c r="AW983" s="19">
        <v>135</v>
      </c>
      <c r="AX983" s="19">
        <v>172</v>
      </c>
      <c r="AY983" s="18">
        <v>369900</v>
      </c>
      <c r="AZ983" s="18">
        <v>369900</v>
      </c>
      <c r="BA983" s="20">
        <v>76.88</v>
      </c>
      <c r="BB983" s="20">
        <v>70.909562383346795</v>
      </c>
      <c r="BC983" s="20">
        <v>9.5</v>
      </c>
      <c r="BD983" s="20"/>
      <c r="BE983" s="2" t="s">
        <v>1523</v>
      </c>
      <c r="BF983" s="14"/>
      <c r="BG983" s="2" t="s">
        <v>617</v>
      </c>
      <c r="BH983" s="2" t="s">
        <v>618</v>
      </c>
      <c r="BI983" s="2" t="s">
        <v>674</v>
      </c>
      <c r="BJ983" s="2" t="s">
        <v>4</v>
      </c>
      <c r="BK983" s="15" t="s">
        <v>0</v>
      </c>
      <c r="BL983" s="20">
        <v>341173.87</v>
      </c>
      <c r="BM983" s="15" t="s">
        <v>928</v>
      </c>
      <c r="BN983" s="20"/>
      <c r="BO983" s="21">
        <v>44278</v>
      </c>
      <c r="BP983" s="21">
        <v>49513</v>
      </c>
      <c r="BQ983" s="13" t="s">
        <v>1480</v>
      </c>
      <c r="BR983" s="13" t="s">
        <v>1727</v>
      </c>
      <c r="BS983" s="13" t="s">
        <v>1667</v>
      </c>
      <c r="BT983" s="13" t="s">
        <v>1667</v>
      </c>
      <c r="BU983" s="20">
        <v>393.58</v>
      </c>
      <c r="BV983" s="20">
        <v>0</v>
      </c>
      <c r="BW983" s="20">
        <v>0</v>
      </c>
    </row>
    <row r="984" spans="1:75" s="3" customFormat="1" ht="18.2" customHeight="1" x14ac:dyDescent="0.15">
      <c r="A984" s="6">
        <v>981</v>
      </c>
      <c r="B984" s="7" t="s">
        <v>52</v>
      </c>
      <c r="C984" s="7" t="s">
        <v>34</v>
      </c>
      <c r="D984" s="8">
        <v>45385</v>
      </c>
      <c r="E984" s="9" t="s">
        <v>1334</v>
      </c>
      <c r="F984" s="10">
        <v>0</v>
      </c>
      <c r="G984" s="10">
        <v>0</v>
      </c>
      <c r="H984" s="1">
        <v>326231.05</v>
      </c>
      <c r="I984" s="1">
        <v>0</v>
      </c>
      <c r="J984" s="1">
        <v>0</v>
      </c>
      <c r="K984" s="1">
        <v>326231.05</v>
      </c>
      <c r="L984" s="1">
        <v>2999.45</v>
      </c>
      <c r="M984" s="1">
        <v>0</v>
      </c>
      <c r="N984" s="1">
        <v>0</v>
      </c>
      <c r="O984" s="1">
        <v>2999.45</v>
      </c>
      <c r="P984" s="1">
        <v>0</v>
      </c>
      <c r="Q984" s="1">
        <v>0</v>
      </c>
      <c r="R984" s="1">
        <v>323231.59999999998</v>
      </c>
      <c r="S984" s="1">
        <v>0</v>
      </c>
      <c r="T984" s="1">
        <v>2552.7600000000002</v>
      </c>
      <c r="U984" s="1">
        <v>0</v>
      </c>
      <c r="V984" s="1">
        <v>0</v>
      </c>
      <c r="W984" s="1">
        <v>2552.7600000000002</v>
      </c>
      <c r="X984" s="1">
        <v>0</v>
      </c>
      <c r="Y984" s="1">
        <v>0</v>
      </c>
      <c r="Z984" s="1">
        <v>0</v>
      </c>
      <c r="AA984" s="1">
        <v>0</v>
      </c>
      <c r="AB984" s="1">
        <v>0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306.41000000000003</v>
      </c>
      <c r="AI984" s="1">
        <v>0</v>
      </c>
      <c r="AJ984" s="1">
        <v>0</v>
      </c>
      <c r="AK984" s="1">
        <v>0</v>
      </c>
      <c r="AL984" s="1">
        <v>0</v>
      </c>
      <c r="AM984" s="1">
        <v>0</v>
      </c>
      <c r="AN984" s="1">
        <v>0</v>
      </c>
      <c r="AO984" s="1">
        <v>0</v>
      </c>
      <c r="AP984" s="1">
        <v>0</v>
      </c>
      <c r="AQ984" s="1">
        <v>0</v>
      </c>
      <c r="AR984" s="1">
        <v>0</v>
      </c>
      <c r="AS984" s="1">
        <v>0</v>
      </c>
      <c r="AT984" s="1">
        <f t="shared" si="15"/>
        <v>5858.62</v>
      </c>
      <c r="AU984" s="1">
        <v>0</v>
      </c>
      <c r="AV984" s="1">
        <v>0</v>
      </c>
      <c r="AW984" s="11">
        <v>78</v>
      </c>
      <c r="AX984" s="11">
        <v>174</v>
      </c>
      <c r="AY984" s="1">
        <v>752500</v>
      </c>
      <c r="AZ984" s="1">
        <v>526749.99</v>
      </c>
      <c r="BA984" s="12">
        <v>90</v>
      </c>
      <c r="BB984" s="12">
        <v>55.2270423393838</v>
      </c>
      <c r="BC984" s="12">
        <v>9.39</v>
      </c>
      <c r="BD984" s="12"/>
      <c r="BE984" s="9" t="s">
        <v>1523</v>
      </c>
      <c r="BF984" s="6"/>
      <c r="BG984" s="9" t="s">
        <v>550</v>
      </c>
      <c r="BH984" s="9" t="s">
        <v>570</v>
      </c>
      <c r="BI984" s="9" t="s">
        <v>950</v>
      </c>
      <c r="BJ984" s="9" t="s">
        <v>3</v>
      </c>
      <c r="BK984" s="7" t="s">
        <v>0</v>
      </c>
      <c r="BL984" s="12">
        <v>323231.59999999998</v>
      </c>
      <c r="BM984" s="7" t="s">
        <v>928</v>
      </c>
      <c r="BN984" s="12"/>
      <c r="BO984" s="13">
        <v>42488</v>
      </c>
      <c r="BP984" s="13">
        <v>47784</v>
      </c>
      <c r="BQ984" s="13" t="s">
        <v>1432</v>
      </c>
      <c r="BR984" s="13" t="s">
        <v>1723</v>
      </c>
      <c r="BS984" s="13" t="s">
        <v>1667</v>
      </c>
      <c r="BT984" s="13" t="s">
        <v>1667</v>
      </c>
      <c r="BU984" s="12">
        <v>0</v>
      </c>
      <c r="BV984" s="12">
        <v>0</v>
      </c>
      <c r="BW984" s="12">
        <v>0</v>
      </c>
    </row>
    <row r="985" spans="1:75" s="3" customFormat="1" ht="18.2" customHeight="1" x14ac:dyDescent="0.15">
      <c r="A985" s="14">
        <v>982</v>
      </c>
      <c r="B985" s="15" t="s">
        <v>609</v>
      </c>
      <c r="C985" s="15" t="s">
        <v>34</v>
      </c>
      <c r="D985" s="16">
        <v>45385</v>
      </c>
      <c r="E985" s="2" t="s">
        <v>1651</v>
      </c>
      <c r="F985" s="17">
        <v>0</v>
      </c>
      <c r="G985" s="17">
        <v>0</v>
      </c>
      <c r="H985" s="18">
        <v>525137.31999999995</v>
      </c>
      <c r="I985" s="18">
        <v>0</v>
      </c>
      <c r="J985" s="18">
        <v>0</v>
      </c>
      <c r="K985" s="18">
        <v>525137.31999999995</v>
      </c>
      <c r="L985" s="18">
        <v>2228.61</v>
      </c>
      <c r="M985" s="18">
        <v>0</v>
      </c>
      <c r="N985" s="18">
        <v>0</v>
      </c>
      <c r="O985" s="18">
        <v>2228.61</v>
      </c>
      <c r="P985" s="18">
        <v>0</v>
      </c>
      <c r="Q985" s="18">
        <v>0</v>
      </c>
      <c r="R985" s="18">
        <v>522908.71</v>
      </c>
      <c r="S985" s="18">
        <v>0</v>
      </c>
      <c r="T985" s="18">
        <v>3956.03</v>
      </c>
      <c r="U985" s="18">
        <v>0</v>
      </c>
      <c r="V985" s="18">
        <v>0</v>
      </c>
      <c r="W985" s="18">
        <v>3956.03</v>
      </c>
      <c r="X985" s="18">
        <v>0</v>
      </c>
      <c r="Y985" s="18">
        <v>0</v>
      </c>
      <c r="Z985" s="18">
        <v>0</v>
      </c>
      <c r="AA985" s="18">
        <v>0</v>
      </c>
      <c r="AB985" s="18">
        <v>0</v>
      </c>
      <c r="AC985" s="18">
        <v>0</v>
      </c>
      <c r="AD985" s="18">
        <v>0</v>
      </c>
      <c r="AE985" s="18">
        <v>0</v>
      </c>
      <c r="AF985" s="18">
        <v>0</v>
      </c>
      <c r="AG985" s="18">
        <v>0</v>
      </c>
      <c r="AH985" s="18">
        <v>305.31</v>
      </c>
      <c r="AI985" s="18">
        <v>0</v>
      </c>
      <c r="AJ985" s="18">
        <v>0</v>
      </c>
      <c r="AK985" s="18">
        <v>0</v>
      </c>
      <c r="AL985" s="18">
        <v>0</v>
      </c>
      <c r="AM985" s="18">
        <v>0</v>
      </c>
      <c r="AN985" s="18">
        <v>0</v>
      </c>
      <c r="AO985" s="18">
        <v>0</v>
      </c>
      <c r="AP985" s="18">
        <v>6500</v>
      </c>
      <c r="AQ985" s="18">
        <v>0</v>
      </c>
      <c r="AR985" s="18">
        <v>6489.95</v>
      </c>
      <c r="AS985" s="18">
        <v>0</v>
      </c>
      <c r="AT985" s="1">
        <f t="shared" si="15"/>
        <v>6500</v>
      </c>
      <c r="AU985" s="18">
        <v>0</v>
      </c>
      <c r="AV985" s="18">
        <v>0</v>
      </c>
      <c r="AW985" s="19">
        <v>135</v>
      </c>
      <c r="AX985" s="19">
        <v>172</v>
      </c>
      <c r="AY985" s="18">
        <v>573900</v>
      </c>
      <c r="AZ985" s="18">
        <v>573900</v>
      </c>
      <c r="BA985" s="20">
        <v>87.28</v>
      </c>
      <c r="BB985" s="20">
        <v>79.525130177382806</v>
      </c>
      <c r="BC985" s="20">
        <v>9.0399999999999991</v>
      </c>
      <c r="BD985" s="20"/>
      <c r="BE985" s="2" t="s">
        <v>1523</v>
      </c>
      <c r="BF985" s="14"/>
      <c r="BG985" s="2" t="s">
        <v>617</v>
      </c>
      <c r="BH985" s="2"/>
      <c r="BI985" s="2" t="s">
        <v>883</v>
      </c>
      <c r="BJ985" s="2" t="s">
        <v>3</v>
      </c>
      <c r="BK985" s="15" t="s">
        <v>0</v>
      </c>
      <c r="BL985" s="20">
        <v>522908.71</v>
      </c>
      <c r="BM985" s="15" t="s">
        <v>928</v>
      </c>
      <c r="BN985" s="20"/>
      <c r="BO985" s="21">
        <v>44273</v>
      </c>
      <c r="BP985" s="21">
        <v>49508</v>
      </c>
      <c r="BQ985" s="13" t="s">
        <v>1480</v>
      </c>
      <c r="BR985" s="13" t="s">
        <v>1727</v>
      </c>
      <c r="BS985" s="13" t="s">
        <v>1667</v>
      </c>
      <c r="BT985" s="13" t="s">
        <v>1667</v>
      </c>
      <c r="BU985" s="20">
        <v>0</v>
      </c>
      <c r="BV985" s="20">
        <v>0</v>
      </c>
      <c r="BW985" s="20">
        <v>0</v>
      </c>
    </row>
    <row r="986" spans="1:75" s="3" customFormat="1" ht="18.2" customHeight="1" x14ac:dyDescent="0.15">
      <c r="A986" s="6">
        <v>983</v>
      </c>
      <c r="B986" s="7" t="s">
        <v>609</v>
      </c>
      <c r="C986" s="7" t="s">
        <v>34</v>
      </c>
      <c r="D986" s="8">
        <v>45385</v>
      </c>
      <c r="E986" s="9" t="s">
        <v>1652</v>
      </c>
      <c r="F986" s="10">
        <v>0</v>
      </c>
      <c r="G986" s="10">
        <v>0</v>
      </c>
      <c r="H986" s="1">
        <v>550517.67000000004</v>
      </c>
      <c r="I986" s="1">
        <v>0</v>
      </c>
      <c r="J986" s="1">
        <v>0</v>
      </c>
      <c r="K986" s="1">
        <v>550517.67000000004</v>
      </c>
      <c r="L986" s="1">
        <v>6336.68</v>
      </c>
      <c r="M986" s="1">
        <v>0</v>
      </c>
      <c r="N986" s="1">
        <v>0</v>
      </c>
      <c r="O986" s="1">
        <v>6336.68</v>
      </c>
      <c r="P986" s="1">
        <v>0</v>
      </c>
      <c r="Q986" s="1">
        <v>0</v>
      </c>
      <c r="R986" s="1">
        <v>544180.99</v>
      </c>
      <c r="S986" s="1">
        <v>0</v>
      </c>
      <c r="T986" s="1">
        <v>4472.96</v>
      </c>
      <c r="U986" s="1">
        <v>0</v>
      </c>
      <c r="V986" s="1">
        <v>0</v>
      </c>
      <c r="W986" s="1">
        <v>4472.96</v>
      </c>
      <c r="X986" s="1">
        <v>0</v>
      </c>
      <c r="Y986" s="1">
        <v>0</v>
      </c>
      <c r="Z986" s="1">
        <v>0</v>
      </c>
      <c r="AA986" s="1">
        <v>0</v>
      </c>
      <c r="AB986" s="1">
        <v>0</v>
      </c>
      <c r="AC986" s="1">
        <v>0</v>
      </c>
      <c r="AD986" s="1">
        <v>0</v>
      </c>
      <c r="AE986" s="1">
        <v>0</v>
      </c>
      <c r="AF986" s="1">
        <v>0</v>
      </c>
      <c r="AG986" s="1">
        <v>0</v>
      </c>
      <c r="AH986" s="1">
        <v>366.11</v>
      </c>
      <c r="AI986" s="1">
        <v>0</v>
      </c>
      <c r="AJ986" s="1">
        <v>0</v>
      </c>
      <c r="AK986" s="1">
        <v>0</v>
      </c>
      <c r="AL986" s="1">
        <v>0</v>
      </c>
      <c r="AM986" s="1">
        <v>0</v>
      </c>
      <c r="AN986" s="1">
        <v>0</v>
      </c>
      <c r="AO986" s="1">
        <v>0</v>
      </c>
      <c r="AP986" s="1">
        <v>12300</v>
      </c>
      <c r="AQ986" s="1">
        <v>0</v>
      </c>
      <c r="AR986" s="1">
        <v>11175.75</v>
      </c>
      <c r="AS986" s="1">
        <v>0</v>
      </c>
      <c r="AT986" s="1">
        <f t="shared" si="15"/>
        <v>12300</v>
      </c>
      <c r="AU986" s="1">
        <v>0</v>
      </c>
      <c r="AV986" s="1">
        <v>0</v>
      </c>
      <c r="AW986" s="11">
        <v>65</v>
      </c>
      <c r="AX986" s="11">
        <v>102</v>
      </c>
      <c r="AY986" s="1">
        <v>688183</v>
      </c>
      <c r="AZ986" s="1">
        <v>688183</v>
      </c>
      <c r="BA986" s="12">
        <v>90</v>
      </c>
      <c r="BB986" s="12">
        <v>71.167536977809704</v>
      </c>
      <c r="BC986" s="12">
        <v>9.75</v>
      </c>
      <c r="BD986" s="12"/>
      <c r="BE986" s="9" t="s">
        <v>1523</v>
      </c>
      <c r="BF986" s="6"/>
      <c r="BG986" s="9" t="s">
        <v>550</v>
      </c>
      <c r="BH986" s="9" t="s">
        <v>570</v>
      </c>
      <c r="BI986" s="9" t="s">
        <v>647</v>
      </c>
      <c r="BJ986" s="9" t="s">
        <v>3</v>
      </c>
      <c r="BK986" s="7" t="s">
        <v>0</v>
      </c>
      <c r="BL986" s="12">
        <v>544180.99</v>
      </c>
      <c r="BM986" s="7" t="s">
        <v>928</v>
      </c>
      <c r="BN986" s="12"/>
      <c r="BO986" s="13">
        <v>44280</v>
      </c>
      <c r="BP986" s="13">
        <v>47386</v>
      </c>
      <c r="BQ986" s="13" t="s">
        <v>1432</v>
      </c>
      <c r="BR986" s="13" t="s">
        <v>1723</v>
      </c>
      <c r="BS986" s="13" t="s">
        <v>1667</v>
      </c>
      <c r="BT986" s="13" t="s">
        <v>1667</v>
      </c>
      <c r="BU986" s="12">
        <v>0</v>
      </c>
      <c r="BV986" s="12">
        <v>0</v>
      </c>
      <c r="BW986" s="12">
        <v>0</v>
      </c>
    </row>
    <row r="987" spans="1:75" s="3" customFormat="1" ht="18.2" customHeight="1" x14ac:dyDescent="0.15">
      <c r="A987" s="14">
        <v>984</v>
      </c>
      <c r="B987" s="15" t="s">
        <v>37</v>
      </c>
      <c r="C987" s="15" t="s">
        <v>34</v>
      </c>
      <c r="D987" s="16">
        <v>45385</v>
      </c>
      <c r="E987" s="2" t="s">
        <v>1335</v>
      </c>
      <c r="F987" s="17">
        <v>0</v>
      </c>
      <c r="G987" s="17">
        <v>0</v>
      </c>
      <c r="H987" s="18">
        <v>245485.23</v>
      </c>
      <c r="I987" s="18">
        <v>0</v>
      </c>
      <c r="J987" s="18">
        <v>0</v>
      </c>
      <c r="K987" s="18">
        <v>245485.23</v>
      </c>
      <c r="L987" s="18">
        <v>2084.41</v>
      </c>
      <c r="M987" s="18">
        <v>0</v>
      </c>
      <c r="N987" s="18">
        <v>0</v>
      </c>
      <c r="O987" s="18">
        <v>2084.41</v>
      </c>
      <c r="P987" s="18">
        <v>0</v>
      </c>
      <c r="Q987" s="18">
        <v>0</v>
      </c>
      <c r="R987" s="18">
        <v>243400.82</v>
      </c>
      <c r="S987" s="18">
        <v>0</v>
      </c>
      <c r="T987" s="18">
        <v>2082.5300000000002</v>
      </c>
      <c r="U987" s="18">
        <v>0</v>
      </c>
      <c r="V987" s="18">
        <v>0</v>
      </c>
      <c r="W987" s="18">
        <v>2082.5300000000002</v>
      </c>
      <c r="X987" s="18">
        <v>0</v>
      </c>
      <c r="Y987" s="18">
        <v>0</v>
      </c>
      <c r="Z987" s="18">
        <v>0</v>
      </c>
      <c r="AA987" s="18">
        <v>0</v>
      </c>
      <c r="AB987" s="18">
        <v>0</v>
      </c>
      <c r="AC987" s="18">
        <v>0</v>
      </c>
      <c r="AD987" s="18">
        <v>0</v>
      </c>
      <c r="AE987" s="18">
        <v>0</v>
      </c>
      <c r="AF987" s="18">
        <v>0</v>
      </c>
      <c r="AG987" s="18">
        <v>0</v>
      </c>
      <c r="AH987" s="18">
        <v>194.32</v>
      </c>
      <c r="AI987" s="18">
        <v>0</v>
      </c>
      <c r="AJ987" s="18">
        <v>0</v>
      </c>
      <c r="AK987" s="18">
        <v>0</v>
      </c>
      <c r="AL987" s="18">
        <v>0</v>
      </c>
      <c r="AM987" s="18">
        <v>0</v>
      </c>
      <c r="AN987" s="18">
        <v>0</v>
      </c>
      <c r="AO987" s="18">
        <v>0</v>
      </c>
      <c r="AP987" s="18">
        <v>0</v>
      </c>
      <c r="AQ987" s="18">
        <v>0</v>
      </c>
      <c r="AR987" s="18">
        <v>0</v>
      </c>
      <c r="AS987" s="18">
        <v>0</v>
      </c>
      <c r="AT987" s="1">
        <f t="shared" si="15"/>
        <v>4361.26</v>
      </c>
      <c r="AU987" s="18">
        <v>0</v>
      </c>
      <c r="AV987" s="18">
        <v>0</v>
      </c>
      <c r="AW987" s="19">
        <v>65</v>
      </c>
      <c r="AX987" s="19">
        <v>188</v>
      </c>
      <c r="AY987" s="18">
        <v>1435971.88</v>
      </c>
      <c r="AZ987" s="18">
        <v>390838.18</v>
      </c>
      <c r="BA987" s="20">
        <v>89.99</v>
      </c>
      <c r="BB987" s="20">
        <v>56.042733061033097</v>
      </c>
      <c r="BC987" s="20">
        <v>10.18</v>
      </c>
      <c r="BD987" s="20"/>
      <c r="BE987" s="2" t="s">
        <v>1521</v>
      </c>
      <c r="BF987" s="14"/>
      <c r="BG987" s="2" t="s">
        <v>543</v>
      </c>
      <c r="BH987" s="2" t="s">
        <v>544</v>
      </c>
      <c r="BI987" s="2" t="s">
        <v>545</v>
      </c>
      <c r="BJ987" s="2" t="s">
        <v>3</v>
      </c>
      <c r="BK987" s="15" t="s">
        <v>0</v>
      </c>
      <c r="BL987" s="20">
        <v>243400.82</v>
      </c>
      <c r="BM987" s="15" t="s">
        <v>928</v>
      </c>
      <c r="BN987" s="20"/>
      <c r="BO987" s="21">
        <v>42149</v>
      </c>
      <c r="BP987" s="21">
        <v>47883</v>
      </c>
      <c r="BQ987" s="13" t="s">
        <v>1420</v>
      </c>
      <c r="BR987" s="13" t="s">
        <v>1725</v>
      </c>
      <c r="BS987" s="13" t="s">
        <v>1667</v>
      </c>
      <c r="BT987" s="13" t="s">
        <v>1667</v>
      </c>
      <c r="BU987" s="20">
        <v>0</v>
      </c>
      <c r="BV987" s="20">
        <v>0</v>
      </c>
      <c r="BW987" s="20">
        <v>0</v>
      </c>
    </row>
    <row r="988" spans="1:75" s="3" customFormat="1" ht="18.2" customHeight="1" x14ac:dyDescent="0.15">
      <c r="A988" s="6">
        <v>985</v>
      </c>
      <c r="B988" s="7" t="s">
        <v>52</v>
      </c>
      <c r="C988" s="7" t="s">
        <v>34</v>
      </c>
      <c r="D988" s="8">
        <v>45385</v>
      </c>
      <c r="E988" s="9" t="s">
        <v>1653</v>
      </c>
      <c r="F988" s="10">
        <v>0</v>
      </c>
      <c r="G988" s="10">
        <v>0</v>
      </c>
      <c r="H988" s="1">
        <v>631392.63</v>
      </c>
      <c r="I988" s="1">
        <v>0</v>
      </c>
      <c r="J988" s="1">
        <v>0</v>
      </c>
      <c r="K988" s="1">
        <v>631392.63</v>
      </c>
      <c r="L988" s="1">
        <v>2730.61</v>
      </c>
      <c r="M988" s="1">
        <v>0</v>
      </c>
      <c r="N988" s="1">
        <v>0</v>
      </c>
      <c r="O988" s="1">
        <v>2730.61</v>
      </c>
      <c r="P988" s="1">
        <v>0</v>
      </c>
      <c r="Q988" s="1">
        <v>0</v>
      </c>
      <c r="R988" s="1">
        <v>628662.02</v>
      </c>
      <c r="S988" s="1">
        <v>0</v>
      </c>
      <c r="T988" s="1">
        <v>4603.8999999999996</v>
      </c>
      <c r="U988" s="1">
        <v>0</v>
      </c>
      <c r="V988" s="1">
        <v>0</v>
      </c>
      <c r="W988" s="1">
        <v>4603.8999999999996</v>
      </c>
      <c r="X988" s="1">
        <v>0</v>
      </c>
      <c r="Y988" s="1">
        <v>0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0</v>
      </c>
      <c r="AH988" s="1">
        <v>416.28</v>
      </c>
      <c r="AI988" s="1">
        <v>0</v>
      </c>
      <c r="AJ988" s="1">
        <v>0</v>
      </c>
      <c r="AK988" s="1">
        <v>0</v>
      </c>
      <c r="AL988" s="1">
        <v>0</v>
      </c>
      <c r="AM988" s="1">
        <v>0</v>
      </c>
      <c r="AN988" s="1">
        <v>0</v>
      </c>
      <c r="AO988" s="1">
        <v>0</v>
      </c>
      <c r="AP988" s="1">
        <v>51.62</v>
      </c>
      <c r="AQ988" s="1">
        <v>0</v>
      </c>
      <c r="AR988" s="1">
        <v>2.41</v>
      </c>
      <c r="AS988" s="1">
        <v>0</v>
      </c>
      <c r="AT988" s="1">
        <f t="shared" si="15"/>
        <v>7800</v>
      </c>
      <c r="AU988" s="1">
        <v>0</v>
      </c>
      <c r="AV988" s="1">
        <v>0</v>
      </c>
      <c r="AW988" s="11">
        <v>135</v>
      </c>
      <c r="AX988" s="11">
        <v>172</v>
      </c>
      <c r="AY988" s="1">
        <v>900400</v>
      </c>
      <c r="AZ988" s="1">
        <v>691313.58</v>
      </c>
      <c r="BA988" s="12">
        <v>50</v>
      </c>
      <c r="BB988" s="12">
        <v>45.468658376420201</v>
      </c>
      <c r="BC988" s="12">
        <v>8.75</v>
      </c>
      <c r="BD988" s="12"/>
      <c r="BE988" s="9" t="s">
        <v>1523</v>
      </c>
      <c r="BF988" s="6"/>
      <c r="BG988" s="9" t="s">
        <v>591</v>
      </c>
      <c r="BH988" s="9" t="s">
        <v>592</v>
      </c>
      <c r="BI988" s="9" t="s">
        <v>678</v>
      </c>
      <c r="BJ988" s="9" t="s">
        <v>3</v>
      </c>
      <c r="BK988" s="7" t="s">
        <v>0</v>
      </c>
      <c r="BL988" s="12">
        <v>628662.02</v>
      </c>
      <c r="BM988" s="7" t="s">
        <v>928</v>
      </c>
      <c r="BN988" s="12"/>
      <c r="BO988" s="13">
        <v>44280</v>
      </c>
      <c r="BP988" s="13">
        <v>49515</v>
      </c>
      <c r="BQ988" s="13" t="s">
        <v>1432</v>
      </c>
      <c r="BR988" s="13" t="s">
        <v>1723</v>
      </c>
      <c r="BS988" s="13" t="s">
        <v>1667</v>
      </c>
      <c r="BT988" s="13" t="s">
        <v>1667</v>
      </c>
      <c r="BU988" s="12">
        <v>0</v>
      </c>
      <c r="BV988" s="12">
        <v>0</v>
      </c>
      <c r="BW988" s="12">
        <v>0</v>
      </c>
    </row>
    <row r="989" spans="1:75" s="3" customFormat="1" ht="18.2" customHeight="1" x14ac:dyDescent="0.15">
      <c r="A989" s="14">
        <v>986</v>
      </c>
      <c r="B989" s="15" t="s">
        <v>52</v>
      </c>
      <c r="C989" s="15" t="s">
        <v>34</v>
      </c>
      <c r="D989" s="16">
        <v>45385</v>
      </c>
      <c r="E989" s="2" t="s">
        <v>1778</v>
      </c>
      <c r="F989" s="17">
        <v>0</v>
      </c>
      <c r="G989" s="17">
        <v>0</v>
      </c>
      <c r="H989" s="18">
        <v>423285.24</v>
      </c>
      <c r="I989" s="18">
        <v>0</v>
      </c>
      <c r="J989" s="18">
        <v>0</v>
      </c>
      <c r="K989" s="18">
        <v>423285.24</v>
      </c>
      <c r="L989" s="18">
        <v>1686.41</v>
      </c>
      <c r="M989" s="18">
        <v>0</v>
      </c>
      <c r="N989" s="18">
        <v>0</v>
      </c>
      <c r="O989" s="18">
        <v>1686.41</v>
      </c>
      <c r="P989" s="18">
        <v>0</v>
      </c>
      <c r="Q989" s="18">
        <v>0</v>
      </c>
      <c r="R989" s="18">
        <v>421598.83</v>
      </c>
      <c r="S989" s="18">
        <v>0</v>
      </c>
      <c r="T989" s="18">
        <v>3336.9</v>
      </c>
      <c r="U989" s="18">
        <v>0</v>
      </c>
      <c r="V989" s="18">
        <v>0</v>
      </c>
      <c r="W989" s="18">
        <v>3336.9</v>
      </c>
      <c r="X989" s="18">
        <v>0</v>
      </c>
      <c r="Y989" s="18">
        <v>0</v>
      </c>
      <c r="Z989" s="18">
        <v>0</v>
      </c>
      <c r="AA989" s="18">
        <v>0</v>
      </c>
      <c r="AB989" s="18">
        <v>0</v>
      </c>
      <c r="AC989" s="18">
        <v>0</v>
      </c>
      <c r="AD989" s="18">
        <v>0</v>
      </c>
      <c r="AE989" s="18">
        <v>0</v>
      </c>
      <c r="AF989" s="18">
        <v>0</v>
      </c>
      <c r="AG989" s="18">
        <v>0</v>
      </c>
      <c r="AH989" s="18">
        <v>240.31</v>
      </c>
      <c r="AI989" s="18">
        <v>0</v>
      </c>
      <c r="AJ989" s="18">
        <v>0</v>
      </c>
      <c r="AK989" s="18">
        <v>0</v>
      </c>
      <c r="AL989" s="18">
        <v>0</v>
      </c>
      <c r="AM989" s="18">
        <v>0</v>
      </c>
      <c r="AN989" s="18">
        <v>0</v>
      </c>
      <c r="AO989" s="18">
        <v>0</v>
      </c>
      <c r="AP989" s="18">
        <v>0</v>
      </c>
      <c r="AQ989" s="18">
        <v>0</v>
      </c>
      <c r="AR989" s="18">
        <v>5263.62</v>
      </c>
      <c r="AS989" s="18">
        <v>0</v>
      </c>
      <c r="AT989" s="1">
        <f t="shared" si="15"/>
        <v>6.8212102632969618E-13</v>
      </c>
      <c r="AU989" s="18">
        <v>0</v>
      </c>
      <c r="AV989" s="18">
        <v>0</v>
      </c>
      <c r="AW989" s="19">
        <v>138</v>
      </c>
      <c r="AX989" s="19">
        <v>155</v>
      </c>
      <c r="AY989" s="18">
        <v>479900</v>
      </c>
      <c r="AZ989" s="18">
        <v>429900</v>
      </c>
      <c r="BA989" s="20">
        <v>90</v>
      </c>
      <c r="BB989" s="20">
        <v>88.262141660851398</v>
      </c>
      <c r="BC989" s="20">
        <v>9.4600000000000009</v>
      </c>
      <c r="BD989" s="20"/>
      <c r="BE989" s="2" t="s">
        <v>1521</v>
      </c>
      <c r="BF989" s="14"/>
      <c r="BG989" s="2" t="s">
        <v>617</v>
      </c>
      <c r="BH989" s="2" t="s">
        <v>701</v>
      </c>
      <c r="BI989" s="2" t="s">
        <v>705</v>
      </c>
      <c r="BJ989" s="2" t="s">
        <v>3</v>
      </c>
      <c r="BK989" s="15" t="s">
        <v>0</v>
      </c>
      <c r="BL989" s="20">
        <v>421598.83</v>
      </c>
      <c r="BM989" s="15" t="s">
        <v>928</v>
      </c>
      <c r="BN989" s="20"/>
      <c r="BO989" s="21">
        <v>44876</v>
      </c>
      <c r="BP989" s="21">
        <v>49593</v>
      </c>
      <c r="BQ989" s="13" t="s">
        <v>1480</v>
      </c>
      <c r="BR989" s="13" t="s">
        <v>1727</v>
      </c>
      <c r="BS989" s="13" t="s">
        <v>1667</v>
      </c>
      <c r="BT989" s="13" t="s">
        <v>1667</v>
      </c>
      <c r="BU989" s="20">
        <v>0</v>
      </c>
      <c r="BV989" s="20">
        <v>0</v>
      </c>
      <c r="BW989" s="20">
        <v>0</v>
      </c>
    </row>
    <row r="990" spans="1:75" s="3" customFormat="1" ht="18.2" customHeight="1" x14ac:dyDescent="0.15">
      <c r="A990" s="6">
        <v>987</v>
      </c>
      <c r="B990" s="7" t="s">
        <v>52</v>
      </c>
      <c r="C990" s="7" t="s">
        <v>34</v>
      </c>
      <c r="D990" s="8">
        <v>45385</v>
      </c>
      <c r="E990" s="9" t="s">
        <v>1659</v>
      </c>
      <c r="F990" s="10">
        <v>0</v>
      </c>
      <c r="G990" s="10">
        <v>0</v>
      </c>
      <c r="H990" s="1">
        <v>81948.39</v>
      </c>
      <c r="I990" s="1">
        <v>0</v>
      </c>
      <c r="J990" s="1">
        <v>0</v>
      </c>
      <c r="K990" s="1">
        <v>81948.39</v>
      </c>
      <c r="L990" s="1">
        <v>322.55</v>
      </c>
      <c r="M990" s="1">
        <v>0</v>
      </c>
      <c r="N990" s="1">
        <v>0</v>
      </c>
      <c r="O990" s="1">
        <v>322.55</v>
      </c>
      <c r="P990" s="1">
        <v>0</v>
      </c>
      <c r="Q990" s="1">
        <v>0</v>
      </c>
      <c r="R990" s="1">
        <v>81625.84</v>
      </c>
      <c r="S990" s="1">
        <v>0</v>
      </c>
      <c r="T990" s="1">
        <v>682.9</v>
      </c>
      <c r="U990" s="1">
        <v>0</v>
      </c>
      <c r="V990" s="1">
        <v>0</v>
      </c>
      <c r="W990" s="1">
        <v>682.9</v>
      </c>
      <c r="X990" s="1">
        <v>0</v>
      </c>
      <c r="Y990" s="1">
        <v>0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96.58</v>
      </c>
      <c r="AI990" s="1">
        <v>0</v>
      </c>
      <c r="AJ990" s="1">
        <v>0</v>
      </c>
      <c r="AK990" s="1">
        <v>0</v>
      </c>
      <c r="AL990" s="1">
        <v>0</v>
      </c>
      <c r="AM990" s="1">
        <v>0</v>
      </c>
      <c r="AN990" s="1">
        <v>0</v>
      </c>
      <c r="AO990" s="1">
        <v>0</v>
      </c>
      <c r="AP990" s="1">
        <v>1105</v>
      </c>
      <c r="AQ990" s="1">
        <v>0</v>
      </c>
      <c r="AR990" s="1">
        <v>1102.03</v>
      </c>
      <c r="AS990" s="1">
        <v>0</v>
      </c>
      <c r="AT990" s="1">
        <f t="shared" si="15"/>
        <v>1105</v>
      </c>
      <c r="AU990" s="1">
        <v>0</v>
      </c>
      <c r="AV990" s="1">
        <v>0</v>
      </c>
      <c r="AW990" s="11">
        <v>136</v>
      </c>
      <c r="AX990" s="11">
        <v>171</v>
      </c>
      <c r="AY990" s="1">
        <v>302018.06</v>
      </c>
      <c r="AZ990" s="1">
        <v>88407.47</v>
      </c>
      <c r="BA990" s="12">
        <v>85</v>
      </c>
      <c r="BB990" s="12">
        <v>78.479752898708696</v>
      </c>
      <c r="BC990" s="12">
        <v>10</v>
      </c>
      <c r="BD990" s="12"/>
      <c r="BE990" s="9" t="s">
        <v>1523</v>
      </c>
      <c r="BF990" s="6"/>
      <c r="BG990" s="9" t="s">
        <v>567</v>
      </c>
      <c r="BH990" s="9" t="s">
        <v>568</v>
      </c>
      <c r="BI990" s="9" t="s">
        <v>924</v>
      </c>
      <c r="BJ990" s="9" t="s">
        <v>3</v>
      </c>
      <c r="BK990" s="7" t="s">
        <v>0</v>
      </c>
      <c r="BL990" s="12">
        <v>81625.84</v>
      </c>
      <c r="BM990" s="7" t="s">
        <v>928</v>
      </c>
      <c r="BN990" s="12"/>
      <c r="BO990" s="13">
        <v>44319</v>
      </c>
      <c r="BP990" s="13">
        <v>49524</v>
      </c>
      <c r="BQ990" s="13" t="s">
        <v>1420</v>
      </c>
      <c r="BR990" s="13" t="s">
        <v>1725</v>
      </c>
      <c r="BS990" s="13" t="s">
        <v>1667</v>
      </c>
      <c r="BT990" s="13" t="s">
        <v>1667</v>
      </c>
      <c r="BU990" s="12">
        <v>0</v>
      </c>
      <c r="BV990" s="12">
        <v>0</v>
      </c>
      <c r="BW990" s="12">
        <v>0</v>
      </c>
    </row>
    <row r="991" spans="1:75" s="3" customFormat="1" ht="18.2" customHeight="1" x14ac:dyDescent="0.15">
      <c r="A991" s="14">
        <v>988</v>
      </c>
      <c r="B991" s="15" t="s">
        <v>609</v>
      </c>
      <c r="C991" s="15" t="s">
        <v>34</v>
      </c>
      <c r="D991" s="16">
        <v>45385</v>
      </c>
      <c r="E991" s="2" t="s">
        <v>1660</v>
      </c>
      <c r="F991" s="17">
        <v>1</v>
      </c>
      <c r="G991" s="17">
        <v>1</v>
      </c>
      <c r="H991" s="18">
        <v>415268.63</v>
      </c>
      <c r="I991" s="18">
        <v>3228.6</v>
      </c>
      <c r="J991" s="18">
        <v>0</v>
      </c>
      <c r="K991" s="18">
        <v>418497.23</v>
      </c>
      <c r="L991" s="18">
        <v>1634.51</v>
      </c>
      <c r="M991" s="18">
        <v>0</v>
      </c>
      <c r="N991" s="18">
        <v>2844.96</v>
      </c>
      <c r="O991" s="18">
        <v>0</v>
      </c>
      <c r="P991" s="18">
        <v>0</v>
      </c>
      <c r="Q991" s="18">
        <v>0</v>
      </c>
      <c r="R991" s="18">
        <v>415652.27</v>
      </c>
      <c r="S991" s="18">
        <v>6566.7</v>
      </c>
      <c r="T991" s="18">
        <v>3460.57</v>
      </c>
      <c r="U991" s="18">
        <v>0</v>
      </c>
      <c r="V991" s="18">
        <v>6566.7</v>
      </c>
      <c r="W991" s="18">
        <v>0</v>
      </c>
      <c r="X991" s="18">
        <v>0</v>
      </c>
      <c r="Y991" s="18">
        <v>0</v>
      </c>
      <c r="Z991" s="18">
        <v>3460.57</v>
      </c>
      <c r="AA991" s="18">
        <v>0</v>
      </c>
      <c r="AB991" s="18">
        <v>0</v>
      </c>
      <c r="AC991" s="18">
        <v>0</v>
      </c>
      <c r="AD991" s="18">
        <v>0</v>
      </c>
      <c r="AE991" s="18">
        <v>0</v>
      </c>
      <c r="AF991" s="18">
        <v>0</v>
      </c>
      <c r="AG991" s="18">
        <v>0</v>
      </c>
      <c r="AH991" s="18">
        <v>0</v>
      </c>
      <c r="AI991" s="18">
        <v>0</v>
      </c>
      <c r="AJ991" s="18">
        <v>0</v>
      </c>
      <c r="AK991" s="18">
        <v>0</v>
      </c>
      <c r="AL991" s="18">
        <v>350</v>
      </c>
      <c r="AM991" s="18">
        <v>0</v>
      </c>
      <c r="AN991" s="18">
        <v>0</v>
      </c>
      <c r="AO991" s="18">
        <v>238.34</v>
      </c>
      <c r="AP991" s="18">
        <v>0</v>
      </c>
      <c r="AQ991" s="18">
        <v>0</v>
      </c>
      <c r="AR991" s="18">
        <v>0</v>
      </c>
      <c r="AS991" s="18">
        <v>0</v>
      </c>
      <c r="AT991" s="1">
        <f t="shared" si="15"/>
        <v>10000</v>
      </c>
      <c r="AU991" s="18">
        <v>2018.15</v>
      </c>
      <c r="AV991" s="18">
        <v>3460.57</v>
      </c>
      <c r="AW991" s="19">
        <v>136</v>
      </c>
      <c r="AX991" s="19">
        <v>171</v>
      </c>
      <c r="AY991" s="18">
        <v>448000</v>
      </c>
      <c r="AZ991" s="18">
        <v>448000</v>
      </c>
      <c r="BA991" s="20">
        <v>90</v>
      </c>
      <c r="BB991" s="20">
        <v>83.501572098214297</v>
      </c>
      <c r="BC991" s="20">
        <v>10</v>
      </c>
      <c r="BD991" s="20"/>
      <c r="BE991" s="2" t="s">
        <v>1523</v>
      </c>
      <c r="BF991" s="14"/>
      <c r="BG991" s="2" t="s">
        <v>641</v>
      </c>
      <c r="BH991" s="2" t="s">
        <v>642</v>
      </c>
      <c r="BI991" s="2" t="s">
        <v>918</v>
      </c>
      <c r="BJ991" s="2" t="s">
        <v>4</v>
      </c>
      <c r="BK991" s="15" t="s">
        <v>0</v>
      </c>
      <c r="BL991" s="20">
        <v>415652.27</v>
      </c>
      <c r="BM991" s="15" t="s">
        <v>928</v>
      </c>
      <c r="BN991" s="20"/>
      <c r="BO991" s="21">
        <v>44343</v>
      </c>
      <c r="BP991" s="21">
        <v>49548</v>
      </c>
      <c r="BQ991" s="13" t="s">
        <v>1420</v>
      </c>
      <c r="BR991" s="13" t="s">
        <v>1725</v>
      </c>
      <c r="BS991" s="13" t="s">
        <v>1667</v>
      </c>
      <c r="BT991" s="13" t="s">
        <v>1667</v>
      </c>
      <c r="BU991" s="20">
        <v>238.34</v>
      </c>
      <c r="BV991" s="20">
        <v>0</v>
      </c>
      <c r="BW991" s="20">
        <v>0</v>
      </c>
    </row>
    <row r="992" spans="1:75" s="3" customFormat="1" ht="18.2" customHeight="1" x14ac:dyDescent="0.15">
      <c r="A992" s="6">
        <v>989</v>
      </c>
      <c r="B992" s="7" t="s">
        <v>609</v>
      </c>
      <c r="C992" s="7" t="s">
        <v>34</v>
      </c>
      <c r="D992" s="8">
        <v>45385</v>
      </c>
      <c r="E992" s="9" t="s">
        <v>1672</v>
      </c>
      <c r="F992" s="10">
        <v>0</v>
      </c>
      <c r="G992" s="10">
        <v>0</v>
      </c>
      <c r="H992" s="1">
        <v>182830.45</v>
      </c>
      <c r="I992" s="1">
        <v>0</v>
      </c>
      <c r="J992" s="1">
        <v>0</v>
      </c>
      <c r="K992" s="1">
        <v>182830.45</v>
      </c>
      <c r="L992" s="1">
        <v>747.97</v>
      </c>
      <c r="M992" s="1">
        <v>0</v>
      </c>
      <c r="N992" s="1">
        <v>0</v>
      </c>
      <c r="O992" s="1">
        <v>747.97</v>
      </c>
      <c r="P992" s="1">
        <v>0</v>
      </c>
      <c r="Q992" s="1">
        <v>0</v>
      </c>
      <c r="R992" s="1">
        <v>182082.48</v>
      </c>
      <c r="S992" s="1">
        <v>0</v>
      </c>
      <c r="T992" s="1">
        <v>1462.64</v>
      </c>
      <c r="U992" s="1">
        <v>0</v>
      </c>
      <c r="V992" s="1">
        <v>0</v>
      </c>
      <c r="W992" s="1">
        <v>1462.64</v>
      </c>
      <c r="X992" s="1">
        <v>0</v>
      </c>
      <c r="Y992" s="1">
        <v>0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103.91</v>
      </c>
      <c r="AI992" s="1">
        <v>0</v>
      </c>
      <c r="AJ992" s="1">
        <v>0</v>
      </c>
      <c r="AK992" s="1">
        <v>0</v>
      </c>
      <c r="AL992" s="1">
        <v>0</v>
      </c>
      <c r="AM992" s="1">
        <v>0</v>
      </c>
      <c r="AN992" s="1">
        <v>0</v>
      </c>
      <c r="AO992" s="1">
        <v>0</v>
      </c>
      <c r="AP992" s="1">
        <v>94.32</v>
      </c>
      <c r="AQ992" s="1">
        <v>0</v>
      </c>
      <c r="AR992" s="1">
        <v>8.84</v>
      </c>
      <c r="AS992" s="1">
        <v>0</v>
      </c>
      <c r="AT992" s="1">
        <f t="shared" si="15"/>
        <v>2400</v>
      </c>
      <c r="AU992" s="1">
        <v>0</v>
      </c>
      <c r="AV992" s="1">
        <v>0</v>
      </c>
      <c r="AW992" s="11">
        <v>135</v>
      </c>
      <c r="AX992" s="11">
        <v>166</v>
      </c>
      <c r="AY992" s="1">
        <v>195322.99</v>
      </c>
      <c r="AZ992" s="1">
        <v>195322.99</v>
      </c>
      <c r="BA992" s="12">
        <v>90</v>
      </c>
      <c r="BB992" s="12">
        <v>83.899100663982296</v>
      </c>
      <c r="BC992" s="12">
        <v>9.6</v>
      </c>
      <c r="BD992" s="12"/>
      <c r="BE992" s="9" t="s">
        <v>1523</v>
      </c>
      <c r="BF992" s="6"/>
      <c r="BG992" s="9" t="s">
        <v>543</v>
      </c>
      <c r="BH992" s="9" t="s">
        <v>564</v>
      </c>
      <c r="BI992" s="9" t="s">
        <v>610</v>
      </c>
      <c r="BJ992" s="9" t="s">
        <v>3</v>
      </c>
      <c r="BK992" s="7" t="s">
        <v>0</v>
      </c>
      <c r="BL992" s="12">
        <v>182082.48</v>
      </c>
      <c r="BM992" s="7" t="s">
        <v>928</v>
      </c>
      <c r="BN992" s="12"/>
      <c r="BO992" s="13">
        <v>44469</v>
      </c>
      <c r="BP992" s="13">
        <v>49520</v>
      </c>
      <c r="BQ992" s="13" t="s">
        <v>1432</v>
      </c>
      <c r="BR992" s="13" t="s">
        <v>1723</v>
      </c>
      <c r="BS992" s="13" t="s">
        <v>1667</v>
      </c>
      <c r="BT992" s="13" t="s">
        <v>1667</v>
      </c>
      <c r="BU992" s="12">
        <v>0</v>
      </c>
      <c r="BV992" s="12">
        <v>0</v>
      </c>
      <c r="BW992" s="12">
        <v>0</v>
      </c>
    </row>
    <row r="993" spans="1:75" s="3" customFormat="1" ht="18.2" customHeight="1" x14ac:dyDescent="0.15">
      <c r="A993" s="14">
        <v>990</v>
      </c>
      <c r="B993" s="15" t="s">
        <v>609</v>
      </c>
      <c r="C993" s="15" t="s">
        <v>34</v>
      </c>
      <c r="D993" s="16">
        <v>45385</v>
      </c>
      <c r="E993" s="2" t="s">
        <v>1661</v>
      </c>
      <c r="F993" s="17">
        <v>12</v>
      </c>
      <c r="G993" s="17">
        <v>11</v>
      </c>
      <c r="H993" s="18">
        <v>182644.58</v>
      </c>
      <c r="I993" s="18">
        <v>8234.0300000000007</v>
      </c>
      <c r="J993" s="18">
        <v>0</v>
      </c>
      <c r="K993" s="18">
        <v>190878.61</v>
      </c>
      <c r="L993" s="18">
        <v>738.27</v>
      </c>
      <c r="M993" s="18">
        <v>0</v>
      </c>
      <c r="N993" s="18">
        <v>0</v>
      </c>
      <c r="O993" s="18">
        <v>0</v>
      </c>
      <c r="P993" s="18">
        <v>0</v>
      </c>
      <c r="Q993" s="18">
        <v>0</v>
      </c>
      <c r="R993" s="18">
        <v>190878.61</v>
      </c>
      <c r="S993" s="18">
        <v>16449.400000000001</v>
      </c>
      <c r="T993" s="18">
        <v>1461.16</v>
      </c>
      <c r="U993" s="18">
        <v>0</v>
      </c>
      <c r="V993" s="18">
        <v>0</v>
      </c>
      <c r="W993" s="18">
        <v>0</v>
      </c>
      <c r="X993" s="18">
        <v>0</v>
      </c>
      <c r="Y993" s="18">
        <v>0</v>
      </c>
      <c r="Z993" s="18">
        <v>17910.560000000001</v>
      </c>
      <c r="AA993" s="18">
        <v>0</v>
      </c>
      <c r="AB993" s="18">
        <v>0</v>
      </c>
      <c r="AC993" s="18">
        <v>0</v>
      </c>
      <c r="AD993" s="18">
        <v>0</v>
      </c>
      <c r="AE993" s="18">
        <v>0</v>
      </c>
      <c r="AF993" s="18">
        <v>0</v>
      </c>
      <c r="AG993" s="18">
        <v>0</v>
      </c>
      <c r="AH993" s="18">
        <v>0</v>
      </c>
      <c r="AI993" s="18">
        <v>0</v>
      </c>
      <c r="AJ993" s="18">
        <v>0</v>
      </c>
      <c r="AK993" s="18">
        <v>0</v>
      </c>
      <c r="AL993" s="18">
        <v>0</v>
      </c>
      <c r="AM993" s="18">
        <v>0</v>
      </c>
      <c r="AN993" s="18">
        <v>0</v>
      </c>
      <c r="AO993" s="18">
        <v>0</v>
      </c>
      <c r="AP993" s="18">
        <v>0</v>
      </c>
      <c r="AQ993" s="18">
        <v>0</v>
      </c>
      <c r="AR993" s="18">
        <v>0</v>
      </c>
      <c r="AS993" s="18">
        <v>0</v>
      </c>
      <c r="AT993" s="1">
        <f t="shared" si="15"/>
        <v>0</v>
      </c>
      <c r="AU993" s="18">
        <v>8972.2999999999993</v>
      </c>
      <c r="AV993" s="18">
        <v>17910.560000000001</v>
      </c>
      <c r="AW993" s="19">
        <v>136</v>
      </c>
      <c r="AX993" s="19">
        <v>171</v>
      </c>
      <c r="AY993" s="18">
        <v>197483.36</v>
      </c>
      <c r="AZ993" s="18">
        <v>197483.36</v>
      </c>
      <c r="BA993" s="20">
        <v>90</v>
      </c>
      <c r="BB993" s="20">
        <v>86.989986903200403</v>
      </c>
      <c r="BC993" s="20">
        <v>9.6</v>
      </c>
      <c r="BD993" s="20"/>
      <c r="BE993" s="2" t="s">
        <v>1523</v>
      </c>
      <c r="BF993" s="14"/>
      <c r="BG993" s="2" t="s">
        <v>617</v>
      </c>
      <c r="BH993" s="2" t="s">
        <v>618</v>
      </c>
      <c r="BI993" s="2" t="s">
        <v>619</v>
      </c>
      <c r="BJ993" s="2" t="s">
        <v>1522</v>
      </c>
      <c r="BK993" s="15" t="s">
        <v>0</v>
      </c>
      <c r="BL993" s="20">
        <v>190878.61</v>
      </c>
      <c r="BM993" s="15" t="s">
        <v>928</v>
      </c>
      <c r="BN993" s="20"/>
      <c r="BO993" s="21">
        <v>44319</v>
      </c>
      <c r="BP993" s="21">
        <v>49524</v>
      </c>
      <c r="BQ993" s="13" t="s">
        <v>1480</v>
      </c>
      <c r="BR993" s="13" t="s">
        <v>1727</v>
      </c>
      <c r="BS993" s="13" t="s">
        <v>1667</v>
      </c>
      <c r="BT993" s="13" t="s">
        <v>1667</v>
      </c>
      <c r="BU993" s="20">
        <v>1260.8399999999999</v>
      </c>
      <c r="BV993" s="20">
        <v>0</v>
      </c>
      <c r="BW993" s="20">
        <v>0</v>
      </c>
    </row>
    <row r="994" spans="1:75" s="3" customFormat="1" ht="18.2" customHeight="1" x14ac:dyDescent="0.15">
      <c r="A994" s="6">
        <v>991</v>
      </c>
      <c r="B994" s="7" t="s">
        <v>609</v>
      </c>
      <c r="C994" s="7" t="s">
        <v>34</v>
      </c>
      <c r="D994" s="8">
        <v>45385</v>
      </c>
      <c r="E994" s="9" t="s">
        <v>1656</v>
      </c>
      <c r="F994" s="10">
        <v>0</v>
      </c>
      <c r="G994" s="10">
        <v>0</v>
      </c>
      <c r="H994" s="1">
        <v>173948.68</v>
      </c>
      <c r="I994" s="1">
        <v>0</v>
      </c>
      <c r="J994" s="1">
        <v>0</v>
      </c>
      <c r="K994" s="1">
        <v>173948.68</v>
      </c>
      <c r="L994" s="1">
        <v>1523.41</v>
      </c>
      <c r="M994" s="1">
        <v>0</v>
      </c>
      <c r="N994" s="1">
        <v>0</v>
      </c>
      <c r="O994" s="1">
        <v>1523.41</v>
      </c>
      <c r="P994" s="1">
        <v>0</v>
      </c>
      <c r="Q994" s="1">
        <v>0</v>
      </c>
      <c r="R994" s="1">
        <v>172425.27</v>
      </c>
      <c r="S994" s="1">
        <v>0</v>
      </c>
      <c r="T994" s="1">
        <v>1420.58</v>
      </c>
      <c r="U994" s="1">
        <v>0</v>
      </c>
      <c r="V994" s="1">
        <v>0</v>
      </c>
      <c r="W994" s="1">
        <v>1420.58</v>
      </c>
      <c r="X994" s="1">
        <v>0</v>
      </c>
      <c r="Y994" s="1">
        <v>0</v>
      </c>
      <c r="Z994" s="1">
        <v>0</v>
      </c>
      <c r="AA994" s="1">
        <v>0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109.48</v>
      </c>
      <c r="AI994" s="1">
        <v>0</v>
      </c>
      <c r="AJ994" s="1">
        <v>0</v>
      </c>
      <c r="AK994" s="1">
        <v>0</v>
      </c>
      <c r="AL994" s="1">
        <v>0</v>
      </c>
      <c r="AM994" s="1">
        <v>0</v>
      </c>
      <c r="AN994" s="1">
        <v>0</v>
      </c>
      <c r="AO994" s="1">
        <v>0</v>
      </c>
      <c r="AP994" s="1">
        <v>0</v>
      </c>
      <c r="AQ994" s="1">
        <v>0</v>
      </c>
      <c r="AR994" s="1">
        <v>0</v>
      </c>
      <c r="AS994" s="1">
        <v>0</v>
      </c>
      <c r="AT994" s="1">
        <f t="shared" si="15"/>
        <v>3053.4700000000003</v>
      </c>
      <c r="AU994" s="1">
        <v>0</v>
      </c>
      <c r="AV994" s="1">
        <v>0</v>
      </c>
      <c r="AW994" s="11">
        <v>80</v>
      </c>
      <c r="AX994" s="11">
        <v>116</v>
      </c>
      <c r="AY994" s="1">
        <v>205775.14</v>
      </c>
      <c r="AZ994" s="1">
        <v>205775.14</v>
      </c>
      <c r="BA994" s="12">
        <v>80</v>
      </c>
      <c r="BB994" s="12">
        <v>67.034441575401203</v>
      </c>
      <c r="BC994" s="12">
        <v>9.8000000000000007</v>
      </c>
      <c r="BD994" s="12"/>
      <c r="BE994" s="9" t="s">
        <v>1523</v>
      </c>
      <c r="BF994" s="6"/>
      <c r="BG994" s="9" t="s">
        <v>543</v>
      </c>
      <c r="BH994" s="9" t="s">
        <v>564</v>
      </c>
      <c r="BI994" s="9" t="s">
        <v>610</v>
      </c>
      <c r="BJ994" s="9" t="s">
        <v>3</v>
      </c>
      <c r="BK994" s="7" t="s">
        <v>0</v>
      </c>
      <c r="BL994" s="12">
        <v>172425.27</v>
      </c>
      <c r="BM994" s="7" t="s">
        <v>928</v>
      </c>
      <c r="BN994" s="12"/>
      <c r="BO994" s="13">
        <v>44308</v>
      </c>
      <c r="BP994" s="13">
        <v>47839</v>
      </c>
      <c r="BQ994" s="13" t="s">
        <v>1432</v>
      </c>
      <c r="BR994" s="13" t="s">
        <v>1723</v>
      </c>
      <c r="BS994" s="13" t="s">
        <v>1667</v>
      </c>
      <c r="BT994" s="13" t="s">
        <v>1667</v>
      </c>
      <c r="BU994" s="12">
        <v>0</v>
      </c>
      <c r="BV994" s="12">
        <v>0</v>
      </c>
      <c r="BW994" s="12">
        <v>0</v>
      </c>
    </row>
    <row r="995" spans="1:75" s="3" customFormat="1" ht="18.2" customHeight="1" x14ac:dyDescent="0.15">
      <c r="A995" s="14">
        <v>992</v>
      </c>
      <c r="B995" s="15" t="s">
        <v>609</v>
      </c>
      <c r="C995" s="15" t="s">
        <v>34</v>
      </c>
      <c r="D995" s="16">
        <v>45385</v>
      </c>
      <c r="E995" s="2" t="s">
        <v>1657</v>
      </c>
      <c r="F995" s="17">
        <v>0</v>
      </c>
      <c r="G995" s="17">
        <v>0</v>
      </c>
      <c r="H995" s="18">
        <v>287040.94</v>
      </c>
      <c r="I995" s="18">
        <v>0</v>
      </c>
      <c r="J995" s="18">
        <v>0</v>
      </c>
      <c r="K995" s="18">
        <v>287040.94</v>
      </c>
      <c r="L995" s="18">
        <v>2334.46</v>
      </c>
      <c r="M995" s="18">
        <v>0</v>
      </c>
      <c r="N995" s="18">
        <v>0</v>
      </c>
      <c r="O995" s="18">
        <v>2334.46</v>
      </c>
      <c r="P995" s="18">
        <v>0</v>
      </c>
      <c r="Q995" s="18">
        <v>0</v>
      </c>
      <c r="R995" s="18">
        <v>284706.48</v>
      </c>
      <c r="S995" s="18">
        <v>0</v>
      </c>
      <c r="T995" s="18">
        <v>2392.0100000000002</v>
      </c>
      <c r="U995" s="18">
        <v>0</v>
      </c>
      <c r="V995" s="18">
        <v>0</v>
      </c>
      <c r="W995" s="18">
        <v>2392.0100000000002</v>
      </c>
      <c r="X995" s="18">
        <v>0</v>
      </c>
      <c r="Y995" s="18">
        <v>0</v>
      </c>
      <c r="Z995" s="18">
        <v>0</v>
      </c>
      <c r="AA995" s="18">
        <v>0</v>
      </c>
      <c r="AB995" s="18">
        <v>0</v>
      </c>
      <c r="AC995" s="18">
        <v>0</v>
      </c>
      <c r="AD995" s="18">
        <v>0</v>
      </c>
      <c r="AE995" s="18">
        <v>0</v>
      </c>
      <c r="AF995" s="18">
        <v>0</v>
      </c>
      <c r="AG995" s="18">
        <v>0</v>
      </c>
      <c r="AH995" s="18">
        <v>258.98</v>
      </c>
      <c r="AI995" s="18">
        <v>0</v>
      </c>
      <c r="AJ995" s="18">
        <v>0</v>
      </c>
      <c r="AK995" s="18">
        <v>0</v>
      </c>
      <c r="AL995" s="18">
        <v>0</v>
      </c>
      <c r="AM995" s="18">
        <v>0</v>
      </c>
      <c r="AN995" s="18">
        <v>0</v>
      </c>
      <c r="AO995" s="18">
        <v>0</v>
      </c>
      <c r="AP995" s="18">
        <v>169.2</v>
      </c>
      <c r="AQ995" s="18">
        <v>0</v>
      </c>
      <c r="AR995" s="18">
        <v>154.65</v>
      </c>
      <c r="AS995" s="18">
        <v>0</v>
      </c>
      <c r="AT995" s="1">
        <f t="shared" si="15"/>
        <v>5000</v>
      </c>
      <c r="AU995" s="18">
        <v>0</v>
      </c>
      <c r="AV995" s="18">
        <v>0</v>
      </c>
      <c r="AW995" s="19">
        <v>84</v>
      </c>
      <c r="AX995" s="19">
        <v>120</v>
      </c>
      <c r="AY995" s="18">
        <v>2285553.79</v>
      </c>
      <c r="AZ995" s="18">
        <v>357657.2</v>
      </c>
      <c r="BA995" s="20">
        <v>90</v>
      </c>
      <c r="BB995" s="20">
        <v>71.642855784812895</v>
      </c>
      <c r="BC995" s="20">
        <v>10</v>
      </c>
      <c r="BD995" s="20"/>
      <c r="BE995" s="2" t="s">
        <v>1523</v>
      </c>
      <c r="BF995" s="14"/>
      <c r="BG995" s="2" t="s">
        <v>550</v>
      </c>
      <c r="BH995" s="2" t="s">
        <v>570</v>
      </c>
      <c r="BI995" s="2" t="s">
        <v>649</v>
      </c>
      <c r="BJ995" s="2" t="s">
        <v>3</v>
      </c>
      <c r="BK995" s="15" t="s">
        <v>0</v>
      </c>
      <c r="BL995" s="20">
        <v>284706.48</v>
      </c>
      <c r="BM995" s="15" t="s">
        <v>928</v>
      </c>
      <c r="BN995" s="20"/>
      <c r="BO995" s="21">
        <v>44316</v>
      </c>
      <c r="BP995" s="21">
        <v>47968</v>
      </c>
      <c r="BQ995" s="13" t="s">
        <v>1432</v>
      </c>
      <c r="BR995" s="13" t="s">
        <v>1723</v>
      </c>
      <c r="BS995" s="13" t="s">
        <v>1667</v>
      </c>
      <c r="BT995" s="13" t="s">
        <v>1667</v>
      </c>
      <c r="BU995" s="20">
        <v>0</v>
      </c>
      <c r="BV995" s="20">
        <v>0</v>
      </c>
      <c r="BW995" s="20">
        <v>0</v>
      </c>
    </row>
    <row r="996" spans="1:75" s="3" customFormat="1" ht="18.2" customHeight="1" x14ac:dyDescent="0.15">
      <c r="A996" s="6">
        <v>993</v>
      </c>
      <c r="B996" s="7" t="s">
        <v>37</v>
      </c>
      <c r="C996" s="7" t="s">
        <v>34</v>
      </c>
      <c r="D996" s="8">
        <v>45385</v>
      </c>
      <c r="E996" s="9" t="s">
        <v>1658</v>
      </c>
      <c r="F996" s="10">
        <v>0</v>
      </c>
      <c r="G996" s="10">
        <v>0</v>
      </c>
      <c r="H996" s="1">
        <v>319071.15000000002</v>
      </c>
      <c r="I996" s="1">
        <v>0</v>
      </c>
      <c r="J996" s="1">
        <v>0</v>
      </c>
      <c r="K996" s="1">
        <v>319071.15000000002</v>
      </c>
      <c r="L996" s="1">
        <v>1313.93</v>
      </c>
      <c r="M996" s="1">
        <v>0</v>
      </c>
      <c r="N996" s="1">
        <v>0</v>
      </c>
      <c r="O996" s="1">
        <v>1313.93</v>
      </c>
      <c r="P996" s="1">
        <v>0</v>
      </c>
      <c r="Q996" s="1">
        <v>0</v>
      </c>
      <c r="R996" s="1">
        <v>317757.21999999997</v>
      </c>
      <c r="S996" s="1">
        <v>0</v>
      </c>
      <c r="T996" s="1">
        <v>2525.98</v>
      </c>
      <c r="U996" s="1">
        <v>0</v>
      </c>
      <c r="V996" s="1">
        <v>0</v>
      </c>
      <c r="W996" s="1">
        <v>2525.98</v>
      </c>
      <c r="X996" s="1">
        <v>0</v>
      </c>
      <c r="Y996" s="1">
        <v>0</v>
      </c>
      <c r="Z996" s="1">
        <v>0</v>
      </c>
      <c r="AA996" s="1">
        <v>0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226.75</v>
      </c>
      <c r="AI996" s="1">
        <v>0</v>
      </c>
      <c r="AJ996" s="1">
        <v>0</v>
      </c>
      <c r="AK996" s="1">
        <v>0</v>
      </c>
      <c r="AL996" s="1">
        <v>0</v>
      </c>
      <c r="AM996" s="1">
        <v>0</v>
      </c>
      <c r="AN996" s="1">
        <v>0</v>
      </c>
      <c r="AO996" s="1">
        <v>0</v>
      </c>
      <c r="AP996" s="1">
        <v>0</v>
      </c>
      <c r="AQ996" s="1">
        <v>0</v>
      </c>
      <c r="AR996" s="1">
        <v>0</v>
      </c>
      <c r="AS996" s="1">
        <v>0</v>
      </c>
      <c r="AT996" s="1">
        <f t="shared" si="15"/>
        <v>4066.66</v>
      </c>
      <c r="AU996" s="1">
        <v>0</v>
      </c>
      <c r="AV996" s="1">
        <v>0</v>
      </c>
      <c r="AW996" s="11">
        <v>135</v>
      </c>
      <c r="AX996" s="11">
        <v>171</v>
      </c>
      <c r="AY996" s="1">
        <v>1886197.89</v>
      </c>
      <c r="AZ996" s="1">
        <v>359100</v>
      </c>
      <c r="BA996" s="12">
        <v>69.260000000000005</v>
      </c>
      <c r="BB996" s="12">
        <v>61.286173927039798</v>
      </c>
      <c r="BC996" s="12">
        <v>9.5</v>
      </c>
      <c r="BD996" s="12"/>
      <c r="BE996" s="9" t="s">
        <v>1523</v>
      </c>
      <c r="BF996" s="6"/>
      <c r="BG996" s="9" t="s">
        <v>550</v>
      </c>
      <c r="BH996" s="9" t="s">
        <v>570</v>
      </c>
      <c r="BI996" s="9" t="s">
        <v>573</v>
      </c>
      <c r="BJ996" s="9" t="s">
        <v>3</v>
      </c>
      <c r="BK996" s="7" t="s">
        <v>0</v>
      </c>
      <c r="BL996" s="12">
        <v>317757.21999999997</v>
      </c>
      <c r="BM996" s="7" t="s">
        <v>928</v>
      </c>
      <c r="BN996" s="12"/>
      <c r="BO996" s="13">
        <v>44316</v>
      </c>
      <c r="BP996" s="13">
        <v>49520</v>
      </c>
      <c r="BQ996" s="13" t="s">
        <v>1432</v>
      </c>
      <c r="BR996" s="13" t="s">
        <v>1723</v>
      </c>
      <c r="BS996" s="13" t="s">
        <v>1667</v>
      </c>
      <c r="BT996" s="13" t="s">
        <v>1667</v>
      </c>
      <c r="BU996" s="12">
        <v>0</v>
      </c>
      <c r="BV996" s="12">
        <v>0</v>
      </c>
      <c r="BW996" s="12">
        <v>0</v>
      </c>
    </row>
    <row r="997" spans="1:75" s="3" customFormat="1" ht="18.2" customHeight="1" x14ac:dyDescent="0.15">
      <c r="A997" s="14">
        <v>994</v>
      </c>
      <c r="B997" s="15" t="s">
        <v>37</v>
      </c>
      <c r="C997" s="15" t="s">
        <v>34</v>
      </c>
      <c r="D997" s="16">
        <v>45385</v>
      </c>
      <c r="E997" s="2" t="s">
        <v>1669</v>
      </c>
      <c r="F997" s="17">
        <v>0</v>
      </c>
      <c r="G997" s="17">
        <v>0</v>
      </c>
      <c r="H997" s="18">
        <v>308970.11</v>
      </c>
      <c r="I997" s="18">
        <v>0</v>
      </c>
      <c r="J997" s="18">
        <v>0</v>
      </c>
      <c r="K997" s="18">
        <v>308970.11</v>
      </c>
      <c r="L997" s="18">
        <v>1201.3699999999999</v>
      </c>
      <c r="M997" s="18">
        <v>0</v>
      </c>
      <c r="N997" s="18">
        <v>0</v>
      </c>
      <c r="O997" s="18">
        <v>1201.3699999999999</v>
      </c>
      <c r="P997" s="18">
        <v>0</v>
      </c>
      <c r="Q997" s="18">
        <v>0</v>
      </c>
      <c r="R997" s="18">
        <v>307768.74</v>
      </c>
      <c r="S997" s="18">
        <v>0</v>
      </c>
      <c r="T997" s="18">
        <v>2574.75</v>
      </c>
      <c r="U997" s="18">
        <v>0</v>
      </c>
      <c r="V997" s="18">
        <v>0</v>
      </c>
      <c r="W997" s="18">
        <v>2574.75</v>
      </c>
      <c r="X997" s="18">
        <v>0</v>
      </c>
      <c r="Y997" s="18">
        <v>0</v>
      </c>
      <c r="Z997" s="18">
        <v>0</v>
      </c>
      <c r="AA997" s="18">
        <v>0</v>
      </c>
      <c r="AB997" s="18">
        <v>0</v>
      </c>
      <c r="AC997" s="18">
        <v>0</v>
      </c>
      <c r="AD997" s="18">
        <v>0</v>
      </c>
      <c r="AE997" s="18">
        <v>0</v>
      </c>
      <c r="AF997" s="18">
        <v>0</v>
      </c>
      <c r="AG997" s="18">
        <v>0</v>
      </c>
      <c r="AH997" s="18">
        <v>175.56</v>
      </c>
      <c r="AI997" s="18">
        <v>0</v>
      </c>
      <c r="AJ997" s="18">
        <v>0</v>
      </c>
      <c r="AK997" s="18">
        <v>0</v>
      </c>
      <c r="AL997" s="18">
        <v>0</v>
      </c>
      <c r="AM997" s="18">
        <v>0</v>
      </c>
      <c r="AN997" s="18">
        <v>0</v>
      </c>
      <c r="AO997" s="18">
        <v>0</v>
      </c>
      <c r="AP997" s="18">
        <v>3951.68</v>
      </c>
      <c r="AQ997" s="18">
        <v>0</v>
      </c>
      <c r="AR997" s="18">
        <v>3951.68</v>
      </c>
      <c r="AS997" s="18">
        <v>0</v>
      </c>
      <c r="AT997" s="1">
        <f t="shared" si="15"/>
        <v>3951.68</v>
      </c>
      <c r="AU997" s="18">
        <v>0</v>
      </c>
      <c r="AV997" s="18">
        <v>0</v>
      </c>
      <c r="AW997" s="19">
        <v>137</v>
      </c>
      <c r="AX997" s="19">
        <v>169</v>
      </c>
      <c r="AY997" s="18">
        <v>330000</v>
      </c>
      <c r="AZ997" s="18">
        <v>330000</v>
      </c>
      <c r="BA997" s="20">
        <v>90</v>
      </c>
      <c r="BB997" s="20">
        <v>83.936929090909103</v>
      </c>
      <c r="BC997" s="20">
        <v>10</v>
      </c>
      <c r="BD997" s="20"/>
      <c r="BE997" s="2" t="s">
        <v>1521</v>
      </c>
      <c r="BF997" s="14"/>
      <c r="BG997" s="2" t="s">
        <v>537</v>
      </c>
      <c r="BH997" s="2" t="s">
        <v>553</v>
      </c>
      <c r="BI997" s="2" t="s">
        <v>554</v>
      </c>
      <c r="BJ997" s="2" t="s">
        <v>3</v>
      </c>
      <c r="BK997" s="15" t="s">
        <v>0</v>
      </c>
      <c r="BL997" s="20">
        <v>307768.74</v>
      </c>
      <c r="BM997" s="15" t="s">
        <v>928</v>
      </c>
      <c r="BN997" s="20"/>
      <c r="BO997" s="21">
        <v>44370</v>
      </c>
      <c r="BP997" s="21">
        <v>49513</v>
      </c>
      <c r="BQ997" s="13" t="s">
        <v>1420</v>
      </c>
      <c r="BR997" s="13" t="s">
        <v>1725</v>
      </c>
      <c r="BS997" s="13" t="s">
        <v>1667</v>
      </c>
      <c r="BT997" s="13" t="s">
        <v>1667</v>
      </c>
      <c r="BU997" s="20">
        <v>0</v>
      </c>
      <c r="BV997" s="20">
        <v>0</v>
      </c>
      <c r="BW997" s="20">
        <v>0</v>
      </c>
    </row>
    <row r="998" spans="1:75" s="3" customFormat="1" ht="18.2" customHeight="1" x14ac:dyDescent="0.15">
      <c r="A998" s="6">
        <v>995</v>
      </c>
      <c r="B998" s="7" t="s">
        <v>609</v>
      </c>
      <c r="C998" s="7" t="s">
        <v>34</v>
      </c>
      <c r="D998" s="8">
        <v>45385</v>
      </c>
      <c r="E998" s="9" t="s">
        <v>1662</v>
      </c>
      <c r="F998" s="10">
        <v>0</v>
      </c>
      <c r="G998" s="10">
        <v>0</v>
      </c>
      <c r="H998" s="1">
        <v>186262.47</v>
      </c>
      <c r="I998" s="1">
        <v>0</v>
      </c>
      <c r="J998" s="1">
        <v>0</v>
      </c>
      <c r="K998" s="1">
        <v>186262.47</v>
      </c>
      <c r="L998" s="1">
        <v>762</v>
      </c>
      <c r="M998" s="1">
        <v>0</v>
      </c>
      <c r="N998" s="1">
        <v>0</v>
      </c>
      <c r="O998" s="1">
        <v>762</v>
      </c>
      <c r="P998" s="1">
        <v>0</v>
      </c>
      <c r="Q998" s="1">
        <v>0</v>
      </c>
      <c r="R998" s="1">
        <v>185500.47</v>
      </c>
      <c r="S998" s="1">
        <v>0</v>
      </c>
      <c r="T998" s="1">
        <v>1490.1</v>
      </c>
      <c r="U998" s="1">
        <v>0</v>
      </c>
      <c r="V998" s="1">
        <v>0</v>
      </c>
      <c r="W998" s="1">
        <v>1490.1</v>
      </c>
      <c r="X998" s="1">
        <v>0</v>
      </c>
      <c r="Y998" s="1">
        <v>0</v>
      </c>
      <c r="Z998" s="1">
        <v>0</v>
      </c>
      <c r="AA998" s="1">
        <v>0</v>
      </c>
      <c r="AB998" s="1">
        <v>0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107.24</v>
      </c>
      <c r="AI998" s="1">
        <v>0</v>
      </c>
      <c r="AJ998" s="1">
        <v>0</v>
      </c>
      <c r="AK998" s="1">
        <v>0</v>
      </c>
      <c r="AL998" s="1">
        <v>0</v>
      </c>
      <c r="AM998" s="1">
        <v>0</v>
      </c>
      <c r="AN998" s="1">
        <v>0</v>
      </c>
      <c r="AO998" s="1">
        <v>0</v>
      </c>
      <c r="AP998" s="1">
        <v>0.66</v>
      </c>
      <c r="AQ998" s="1">
        <v>0</v>
      </c>
      <c r="AR998" s="1">
        <v>0</v>
      </c>
      <c r="AS998" s="1">
        <v>0</v>
      </c>
      <c r="AT998" s="1">
        <f t="shared" si="15"/>
        <v>2360</v>
      </c>
      <c r="AU998" s="1">
        <v>0</v>
      </c>
      <c r="AV998" s="1">
        <v>0</v>
      </c>
      <c r="AW998" s="11">
        <v>135</v>
      </c>
      <c r="AX998" s="11">
        <v>170</v>
      </c>
      <c r="AY998" s="1">
        <v>201578.16</v>
      </c>
      <c r="AZ998" s="1">
        <v>201578.16</v>
      </c>
      <c r="BA998" s="12">
        <v>90</v>
      </c>
      <c r="BB998" s="12">
        <v>82.821682170330405</v>
      </c>
      <c r="BC998" s="12">
        <v>9.6</v>
      </c>
      <c r="BD998" s="12"/>
      <c r="BE998" s="9" t="s">
        <v>1523</v>
      </c>
      <c r="BF998" s="6"/>
      <c r="BG998" s="9" t="s">
        <v>543</v>
      </c>
      <c r="BH998" s="9" t="s">
        <v>564</v>
      </c>
      <c r="BI998" s="9" t="s">
        <v>610</v>
      </c>
      <c r="BJ998" s="9" t="s">
        <v>3</v>
      </c>
      <c r="BK998" s="7" t="s">
        <v>0</v>
      </c>
      <c r="BL998" s="12">
        <v>185500.47</v>
      </c>
      <c r="BM998" s="7" t="s">
        <v>928</v>
      </c>
      <c r="BN998" s="12"/>
      <c r="BO998" s="13">
        <v>44337</v>
      </c>
      <c r="BP998" s="13">
        <v>49511</v>
      </c>
      <c r="BQ998" s="13" t="s">
        <v>1432</v>
      </c>
      <c r="BR998" s="13" t="s">
        <v>1723</v>
      </c>
      <c r="BS998" s="13" t="s">
        <v>1667</v>
      </c>
      <c r="BT998" s="13" t="s">
        <v>1667</v>
      </c>
      <c r="BU998" s="12">
        <v>0</v>
      </c>
      <c r="BV998" s="12">
        <v>0</v>
      </c>
      <c r="BW998" s="12">
        <v>0</v>
      </c>
    </row>
    <row r="999" spans="1:75" s="3" customFormat="1" ht="18.2" customHeight="1" x14ac:dyDescent="0.15">
      <c r="A999" s="14">
        <v>996</v>
      </c>
      <c r="B999" s="15" t="s">
        <v>609</v>
      </c>
      <c r="C999" s="15" t="s">
        <v>34</v>
      </c>
      <c r="D999" s="16">
        <v>45385</v>
      </c>
      <c r="E999" s="2" t="s">
        <v>1663</v>
      </c>
      <c r="F999" s="17">
        <v>0</v>
      </c>
      <c r="G999" s="17">
        <v>0</v>
      </c>
      <c r="H999" s="18">
        <v>170155.86</v>
      </c>
      <c r="I999" s="18">
        <v>0</v>
      </c>
      <c r="J999" s="18">
        <v>0</v>
      </c>
      <c r="K999" s="18">
        <v>170155.86</v>
      </c>
      <c r="L999" s="18">
        <v>1579.63</v>
      </c>
      <c r="M999" s="18">
        <v>0</v>
      </c>
      <c r="N999" s="18">
        <v>0</v>
      </c>
      <c r="O999" s="18">
        <v>1579.63</v>
      </c>
      <c r="P999" s="18">
        <v>0</v>
      </c>
      <c r="Q999" s="18">
        <v>0</v>
      </c>
      <c r="R999" s="18">
        <v>168576.23</v>
      </c>
      <c r="S999" s="18">
        <v>0</v>
      </c>
      <c r="T999" s="18">
        <v>1361.25</v>
      </c>
      <c r="U999" s="18">
        <v>0</v>
      </c>
      <c r="V999" s="18">
        <v>0</v>
      </c>
      <c r="W999" s="18">
        <v>1361.25</v>
      </c>
      <c r="X999" s="18">
        <v>0</v>
      </c>
      <c r="Y999" s="18">
        <v>0</v>
      </c>
      <c r="Z999" s="18">
        <v>0</v>
      </c>
      <c r="AA999" s="18">
        <v>0</v>
      </c>
      <c r="AB999" s="18">
        <v>0</v>
      </c>
      <c r="AC999" s="18">
        <v>0</v>
      </c>
      <c r="AD999" s="18">
        <v>0</v>
      </c>
      <c r="AE999" s="18">
        <v>0</v>
      </c>
      <c r="AF999" s="18">
        <v>0</v>
      </c>
      <c r="AG999" s="18">
        <v>0</v>
      </c>
      <c r="AH999" s="18">
        <v>107.41</v>
      </c>
      <c r="AI999" s="18">
        <v>0</v>
      </c>
      <c r="AJ999" s="18">
        <v>0</v>
      </c>
      <c r="AK999" s="18">
        <v>0</v>
      </c>
      <c r="AL999" s="18">
        <v>0</v>
      </c>
      <c r="AM999" s="18">
        <v>0</v>
      </c>
      <c r="AN999" s="18">
        <v>0</v>
      </c>
      <c r="AO999" s="18">
        <v>0</v>
      </c>
      <c r="AP999" s="18">
        <v>21.09</v>
      </c>
      <c r="AQ999" s="18">
        <v>0</v>
      </c>
      <c r="AR999" s="18">
        <v>19.38</v>
      </c>
      <c r="AS999" s="18">
        <v>0</v>
      </c>
      <c r="AT999" s="1">
        <f t="shared" si="15"/>
        <v>3050</v>
      </c>
      <c r="AU999" s="18">
        <v>0</v>
      </c>
      <c r="AV999" s="18">
        <v>0</v>
      </c>
      <c r="AW999" s="19">
        <v>77</v>
      </c>
      <c r="AX999" s="19">
        <v>112</v>
      </c>
      <c r="AY999" s="18">
        <v>201905.42</v>
      </c>
      <c r="AZ999" s="18">
        <v>201905.42</v>
      </c>
      <c r="BA999" s="20">
        <v>90</v>
      </c>
      <c r="BB999" s="20">
        <v>75.143404768430699</v>
      </c>
      <c r="BC999" s="20">
        <v>9.6</v>
      </c>
      <c r="BD999" s="20"/>
      <c r="BE999" s="2" t="s">
        <v>1523</v>
      </c>
      <c r="BF999" s="14"/>
      <c r="BG999" s="2" t="s">
        <v>543</v>
      </c>
      <c r="BH999" s="2" t="s">
        <v>730</v>
      </c>
      <c r="BI999" s="2" t="s">
        <v>913</v>
      </c>
      <c r="BJ999" s="2" t="s">
        <v>3</v>
      </c>
      <c r="BK999" s="15" t="s">
        <v>0</v>
      </c>
      <c r="BL999" s="20">
        <v>168576.23</v>
      </c>
      <c r="BM999" s="15" t="s">
        <v>928</v>
      </c>
      <c r="BN999" s="20"/>
      <c r="BO999" s="21">
        <v>44337</v>
      </c>
      <c r="BP999" s="21">
        <v>47747</v>
      </c>
      <c r="BQ999" s="13" t="s">
        <v>1432</v>
      </c>
      <c r="BR999" s="13" t="s">
        <v>1723</v>
      </c>
      <c r="BS999" s="13" t="s">
        <v>1667</v>
      </c>
      <c r="BT999" s="13" t="s">
        <v>1667</v>
      </c>
      <c r="BU999" s="20">
        <v>0</v>
      </c>
      <c r="BV999" s="20">
        <v>0</v>
      </c>
      <c r="BW999" s="20">
        <v>0</v>
      </c>
    </row>
    <row r="1000" spans="1:75" s="3" customFormat="1" ht="18.2" customHeight="1" x14ac:dyDescent="0.15">
      <c r="A1000" s="6">
        <v>997</v>
      </c>
      <c r="B1000" s="7" t="s">
        <v>37</v>
      </c>
      <c r="C1000" s="7" t="s">
        <v>34</v>
      </c>
      <c r="D1000" s="8">
        <v>45385</v>
      </c>
      <c r="E1000" s="9" t="s">
        <v>1668</v>
      </c>
      <c r="F1000" s="10">
        <v>0</v>
      </c>
      <c r="G1000" s="10">
        <v>0</v>
      </c>
      <c r="H1000" s="1">
        <v>146394.87</v>
      </c>
      <c r="I1000" s="1">
        <v>0</v>
      </c>
      <c r="J1000" s="1">
        <v>0</v>
      </c>
      <c r="K1000" s="1">
        <v>146394.87</v>
      </c>
      <c r="L1000" s="1">
        <v>1066.52</v>
      </c>
      <c r="M1000" s="1">
        <v>0</v>
      </c>
      <c r="N1000" s="1">
        <v>0</v>
      </c>
      <c r="O1000" s="1">
        <v>1066.52</v>
      </c>
      <c r="P1000" s="1">
        <v>0</v>
      </c>
      <c r="Q1000" s="1">
        <v>0</v>
      </c>
      <c r="R1000" s="1">
        <v>145328.35</v>
      </c>
      <c r="S1000" s="1">
        <v>0</v>
      </c>
      <c r="T1000" s="1">
        <v>1171.1600000000001</v>
      </c>
      <c r="U1000" s="1">
        <v>0</v>
      </c>
      <c r="V1000" s="1">
        <v>0</v>
      </c>
      <c r="W1000" s="1">
        <v>1171.1600000000001</v>
      </c>
      <c r="X1000" s="1">
        <v>0</v>
      </c>
      <c r="Y1000" s="1">
        <v>0</v>
      </c>
      <c r="Z1000" s="1">
        <v>0</v>
      </c>
      <c r="AA1000" s="1">
        <v>0</v>
      </c>
      <c r="AB1000" s="1">
        <v>0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111.38</v>
      </c>
      <c r="AI1000" s="1">
        <v>0</v>
      </c>
      <c r="AJ1000" s="1">
        <v>0</v>
      </c>
      <c r="AK1000" s="1">
        <v>0</v>
      </c>
      <c r="AL1000" s="1">
        <v>0</v>
      </c>
      <c r="AM1000" s="1">
        <v>0</v>
      </c>
      <c r="AN1000" s="1">
        <v>0</v>
      </c>
      <c r="AO1000" s="1">
        <v>0</v>
      </c>
      <c r="AP1000" s="1">
        <v>0</v>
      </c>
      <c r="AQ1000" s="1">
        <v>0</v>
      </c>
      <c r="AR1000" s="1">
        <v>0</v>
      </c>
      <c r="AS1000" s="1">
        <v>0</v>
      </c>
      <c r="AT1000" s="1">
        <f t="shared" si="15"/>
        <v>2349.06</v>
      </c>
      <c r="AU1000" s="1">
        <v>0</v>
      </c>
      <c r="AV1000" s="1">
        <v>0</v>
      </c>
      <c r="AW1000" s="11">
        <v>92</v>
      </c>
      <c r="AX1000" s="11">
        <v>125</v>
      </c>
      <c r="AY1000" s="1">
        <v>950495.87</v>
      </c>
      <c r="AZ1000" s="1">
        <v>176400</v>
      </c>
      <c r="BA1000" s="12">
        <v>89.99</v>
      </c>
      <c r="BB1000" s="12">
        <v>74.138878778344704</v>
      </c>
      <c r="BC1000" s="12">
        <v>9.6</v>
      </c>
      <c r="BD1000" s="12"/>
      <c r="BE1000" s="9" t="s">
        <v>1523</v>
      </c>
      <c r="BF1000" s="6"/>
      <c r="BG1000" s="9" t="s">
        <v>543</v>
      </c>
      <c r="BH1000" s="9" t="s">
        <v>578</v>
      </c>
      <c r="BI1000" s="9" t="s">
        <v>579</v>
      </c>
      <c r="BJ1000" s="9" t="s">
        <v>3</v>
      </c>
      <c r="BK1000" s="7" t="s">
        <v>0</v>
      </c>
      <c r="BL1000" s="12">
        <v>145328.35</v>
      </c>
      <c r="BM1000" s="7" t="s">
        <v>928</v>
      </c>
      <c r="BN1000" s="12"/>
      <c r="BO1000" s="13">
        <v>44391</v>
      </c>
      <c r="BP1000" s="13">
        <v>48196</v>
      </c>
      <c r="BQ1000" s="13" t="s">
        <v>1432</v>
      </c>
      <c r="BR1000" s="13" t="s">
        <v>1723</v>
      </c>
      <c r="BS1000" s="13" t="s">
        <v>1667</v>
      </c>
      <c r="BT1000" s="13" t="s">
        <v>1667</v>
      </c>
      <c r="BU1000" s="12">
        <v>0</v>
      </c>
      <c r="BV1000" s="12">
        <v>0</v>
      </c>
      <c r="BW1000" s="12">
        <v>0</v>
      </c>
    </row>
    <row r="1001" spans="1:75" s="3" customFormat="1" ht="18.2" customHeight="1" x14ac:dyDescent="0.15">
      <c r="A1001" s="14">
        <v>998</v>
      </c>
      <c r="B1001" s="15" t="s">
        <v>37</v>
      </c>
      <c r="C1001" s="15" t="s">
        <v>34</v>
      </c>
      <c r="D1001" s="16">
        <v>45385</v>
      </c>
      <c r="E1001" s="2" t="s">
        <v>1673</v>
      </c>
      <c r="F1001" s="17">
        <v>0</v>
      </c>
      <c r="G1001" s="17">
        <v>0</v>
      </c>
      <c r="H1001" s="18">
        <v>500930.3</v>
      </c>
      <c r="I1001" s="18">
        <v>0</v>
      </c>
      <c r="J1001" s="18">
        <v>0</v>
      </c>
      <c r="K1001" s="18">
        <v>500930.3</v>
      </c>
      <c r="L1001" s="18">
        <v>2038.29</v>
      </c>
      <c r="M1001" s="18">
        <v>0</v>
      </c>
      <c r="N1001" s="18">
        <v>0</v>
      </c>
      <c r="O1001" s="18">
        <v>2038.29</v>
      </c>
      <c r="P1001" s="18">
        <v>0</v>
      </c>
      <c r="Q1001" s="18">
        <v>0</v>
      </c>
      <c r="R1001" s="18">
        <v>498892.01</v>
      </c>
      <c r="S1001" s="18">
        <v>0</v>
      </c>
      <c r="T1001" s="18">
        <v>3965.7</v>
      </c>
      <c r="U1001" s="18">
        <v>0</v>
      </c>
      <c r="V1001" s="18">
        <v>0</v>
      </c>
      <c r="W1001" s="18">
        <v>3965.7</v>
      </c>
      <c r="X1001" s="18">
        <v>0</v>
      </c>
      <c r="Y1001" s="18">
        <v>0</v>
      </c>
      <c r="Z1001" s="18">
        <v>0</v>
      </c>
      <c r="AA1001" s="18">
        <v>0</v>
      </c>
      <c r="AB1001" s="18">
        <v>0</v>
      </c>
      <c r="AC1001" s="18">
        <v>0</v>
      </c>
      <c r="AD1001" s="18">
        <v>0</v>
      </c>
      <c r="AE1001" s="18">
        <v>0</v>
      </c>
      <c r="AF1001" s="18">
        <v>0</v>
      </c>
      <c r="AG1001" s="18">
        <v>0</v>
      </c>
      <c r="AH1001" s="18">
        <v>284.62</v>
      </c>
      <c r="AI1001" s="18">
        <v>0</v>
      </c>
      <c r="AJ1001" s="18">
        <v>0</v>
      </c>
      <c r="AK1001" s="18">
        <v>0</v>
      </c>
      <c r="AL1001" s="18">
        <v>0</v>
      </c>
      <c r="AM1001" s="18">
        <v>0</v>
      </c>
      <c r="AN1001" s="18">
        <v>0</v>
      </c>
      <c r="AO1001" s="18">
        <v>0</v>
      </c>
      <c r="AP1001" s="18">
        <v>318.60000000000002</v>
      </c>
      <c r="AQ1001" s="18">
        <v>0</v>
      </c>
      <c r="AR1001" s="18">
        <v>307.20999999999998</v>
      </c>
      <c r="AS1001" s="18">
        <v>0</v>
      </c>
      <c r="AT1001" s="1">
        <f t="shared" si="15"/>
        <v>6300</v>
      </c>
      <c r="AU1001" s="18">
        <v>0</v>
      </c>
      <c r="AV1001" s="18">
        <v>0</v>
      </c>
      <c r="AW1001" s="19">
        <v>136</v>
      </c>
      <c r="AX1001" s="19">
        <v>167</v>
      </c>
      <c r="AY1001" s="18">
        <v>535000</v>
      </c>
      <c r="AZ1001" s="18">
        <v>535000</v>
      </c>
      <c r="BA1001" s="20">
        <v>89.99</v>
      </c>
      <c r="BB1001" s="20">
        <v>83.916433607289704</v>
      </c>
      <c r="BC1001" s="20">
        <v>9.5</v>
      </c>
      <c r="BD1001" s="20"/>
      <c r="BE1001" s="2" t="s">
        <v>1523</v>
      </c>
      <c r="BF1001" s="14"/>
      <c r="BG1001" s="2" t="s">
        <v>561</v>
      </c>
      <c r="BH1001" s="2" t="s">
        <v>562</v>
      </c>
      <c r="BI1001" s="2" t="s">
        <v>682</v>
      </c>
      <c r="BJ1001" s="2" t="s">
        <v>3</v>
      </c>
      <c r="BK1001" s="15" t="s">
        <v>0</v>
      </c>
      <c r="BL1001" s="20">
        <v>498892.01</v>
      </c>
      <c r="BM1001" s="15" t="s">
        <v>928</v>
      </c>
      <c r="BN1001" s="20"/>
      <c r="BO1001" s="21">
        <v>44442</v>
      </c>
      <c r="BP1001" s="21">
        <v>49524</v>
      </c>
      <c r="BQ1001" s="13" t="s">
        <v>1420</v>
      </c>
      <c r="BR1001" s="13" t="s">
        <v>1725</v>
      </c>
      <c r="BS1001" s="13" t="s">
        <v>1667</v>
      </c>
      <c r="BT1001" s="13" t="s">
        <v>1667</v>
      </c>
      <c r="BU1001" s="20">
        <v>0</v>
      </c>
      <c r="BV1001" s="20">
        <v>0</v>
      </c>
      <c r="BW1001" s="20">
        <v>0</v>
      </c>
    </row>
    <row r="1002" spans="1:75" s="3" customFormat="1" ht="18.2" customHeight="1" x14ac:dyDescent="0.15">
      <c r="A1002" s="6">
        <v>999</v>
      </c>
      <c r="B1002" s="7" t="s">
        <v>37</v>
      </c>
      <c r="C1002" s="7" t="s">
        <v>34</v>
      </c>
      <c r="D1002" s="8">
        <v>45385</v>
      </c>
      <c r="E1002" s="9" t="s">
        <v>1730</v>
      </c>
      <c r="F1002" s="10">
        <v>0</v>
      </c>
      <c r="G1002" s="10">
        <v>0</v>
      </c>
      <c r="H1002" s="1">
        <v>30580.99</v>
      </c>
      <c r="I1002" s="1">
        <v>0</v>
      </c>
      <c r="J1002" s="1">
        <v>0</v>
      </c>
      <c r="K1002" s="1">
        <v>30580.99</v>
      </c>
      <c r="L1002" s="1">
        <v>3717.97</v>
      </c>
      <c r="M1002" s="1">
        <v>0</v>
      </c>
      <c r="N1002" s="1">
        <v>0</v>
      </c>
      <c r="O1002" s="1">
        <v>3717.97</v>
      </c>
      <c r="P1002" s="1">
        <v>0</v>
      </c>
      <c r="Q1002" s="1">
        <v>0</v>
      </c>
      <c r="R1002" s="1">
        <v>26863.02</v>
      </c>
      <c r="S1002" s="1">
        <v>0</v>
      </c>
      <c r="T1002" s="1">
        <v>242.1</v>
      </c>
      <c r="U1002" s="1">
        <v>0</v>
      </c>
      <c r="V1002" s="1">
        <v>0</v>
      </c>
      <c r="W1002" s="1">
        <v>242.1</v>
      </c>
      <c r="X1002" s="1">
        <v>0</v>
      </c>
      <c r="Y1002" s="1">
        <v>0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0</v>
      </c>
      <c r="AF1002" s="1">
        <v>0</v>
      </c>
      <c r="AG1002" s="1">
        <v>0</v>
      </c>
      <c r="AH1002" s="1">
        <v>107.07</v>
      </c>
      <c r="AI1002" s="1">
        <v>0</v>
      </c>
      <c r="AJ1002" s="1">
        <v>0</v>
      </c>
      <c r="AK1002" s="1">
        <v>0</v>
      </c>
      <c r="AL1002" s="1">
        <v>0</v>
      </c>
      <c r="AM1002" s="1">
        <v>0</v>
      </c>
      <c r="AN1002" s="1">
        <v>0</v>
      </c>
      <c r="AO1002" s="1">
        <v>0</v>
      </c>
      <c r="AP1002" s="1">
        <v>10.87</v>
      </c>
      <c r="AQ1002" s="1">
        <v>0</v>
      </c>
      <c r="AR1002" s="1">
        <v>10.01</v>
      </c>
      <c r="AS1002" s="1">
        <v>0</v>
      </c>
      <c r="AT1002" s="1">
        <f t="shared" si="15"/>
        <v>4068</v>
      </c>
      <c r="AU1002" s="1">
        <v>0</v>
      </c>
      <c r="AV1002" s="1">
        <v>0</v>
      </c>
      <c r="AW1002" s="11">
        <v>7</v>
      </c>
      <c r="AX1002" s="11">
        <v>36</v>
      </c>
      <c r="AY1002" s="1">
        <v>350000</v>
      </c>
      <c r="AZ1002" s="1">
        <v>86248.71</v>
      </c>
      <c r="BA1002" s="12">
        <v>89.99</v>
      </c>
      <c r="BB1002" s="12">
        <v>28.0282820438706</v>
      </c>
      <c r="BC1002" s="12">
        <v>9.5</v>
      </c>
      <c r="BD1002" s="12"/>
      <c r="BE1002" s="9" t="s">
        <v>1523</v>
      </c>
      <c r="BF1002" s="6"/>
      <c r="BG1002" s="9" t="s">
        <v>598</v>
      </c>
      <c r="BH1002" s="9" t="s">
        <v>599</v>
      </c>
      <c r="BI1002" s="9" t="s">
        <v>677</v>
      </c>
      <c r="BJ1002" s="9" t="s">
        <v>3</v>
      </c>
      <c r="BK1002" s="7" t="s">
        <v>0</v>
      </c>
      <c r="BL1002" s="12">
        <v>26863.02</v>
      </c>
      <c r="BM1002" s="7" t="s">
        <v>928</v>
      </c>
      <c r="BN1002" s="12"/>
      <c r="BO1002" s="13">
        <v>44509</v>
      </c>
      <c r="BP1002" s="13">
        <v>45605</v>
      </c>
      <c r="BQ1002" s="13" t="s">
        <v>1480</v>
      </c>
      <c r="BR1002" s="13" t="s">
        <v>1727</v>
      </c>
      <c r="BS1002" s="13" t="s">
        <v>1667</v>
      </c>
      <c r="BT1002" s="13" t="s">
        <v>1667</v>
      </c>
      <c r="BU1002" s="12">
        <v>0</v>
      </c>
      <c r="BV1002" s="12">
        <v>0</v>
      </c>
      <c r="BW1002" s="12">
        <v>0</v>
      </c>
    </row>
    <row r="1003" spans="1:75" s="3" customFormat="1" ht="18.2" customHeight="1" x14ac:dyDescent="0.15">
      <c r="A1003" s="14">
        <v>1000</v>
      </c>
      <c r="B1003" s="15" t="s">
        <v>37</v>
      </c>
      <c r="C1003" s="15" t="s">
        <v>34</v>
      </c>
      <c r="D1003" s="16">
        <v>45385</v>
      </c>
      <c r="E1003" s="2" t="s">
        <v>1731</v>
      </c>
      <c r="F1003" s="17">
        <v>0</v>
      </c>
      <c r="G1003" s="17">
        <v>0</v>
      </c>
      <c r="H1003" s="18">
        <v>352621.87</v>
      </c>
      <c r="I1003" s="18">
        <v>1390.1</v>
      </c>
      <c r="J1003" s="18">
        <v>0</v>
      </c>
      <c r="K1003" s="18">
        <v>354011.97</v>
      </c>
      <c r="L1003" s="18">
        <v>1401.1</v>
      </c>
      <c r="M1003" s="18">
        <v>0</v>
      </c>
      <c r="N1003" s="18">
        <v>1390.1</v>
      </c>
      <c r="O1003" s="18">
        <v>1401.1</v>
      </c>
      <c r="P1003" s="18">
        <v>0</v>
      </c>
      <c r="Q1003" s="18">
        <v>0</v>
      </c>
      <c r="R1003" s="18">
        <v>351220.77</v>
      </c>
      <c r="S1003" s="18">
        <v>2802.59</v>
      </c>
      <c r="T1003" s="18">
        <v>2791.59</v>
      </c>
      <c r="U1003" s="18">
        <v>0</v>
      </c>
      <c r="V1003" s="18">
        <v>2802.59</v>
      </c>
      <c r="W1003" s="18">
        <v>2791.59</v>
      </c>
      <c r="X1003" s="18">
        <v>0</v>
      </c>
      <c r="Y1003" s="18">
        <v>0</v>
      </c>
      <c r="Z1003" s="18">
        <v>0</v>
      </c>
      <c r="AA1003" s="18">
        <v>0</v>
      </c>
      <c r="AB1003" s="18">
        <v>0</v>
      </c>
      <c r="AC1003" s="18">
        <v>0</v>
      </c>
      <c r="AD1003" s="18">
        <v>0</v>
      </c>
      <c r="AE1003" s="18">
        <v>0</v>
      </c>
      <c r="AF1003" s="18">
        <v>0</v>
      </c>
      <c r="AG1003" s="18">
        <v>0</v>
      </c>
      <c r="AH1003" s="18">
        <v>198.76</v>
      </c>
      <c r="AI1003" s="18">
        <v>0</v>
      </c>
      <c r="AJ1003" s="18">
        <v>0</v>
      </c>
      <c r="AK1003" s="18">
        <v>0</v>
      </c>
      <c r="AL1003" s="18">
        <v>350</v>
      </c>
      <c r="AM1003" s="18">
        <v>0</v>
      </c>
      <c r="AN1003" s="18">
        <v>0</v>
      </c>
      <c r="AO1003" s="18">
        <v>195.91</v>
      </c>
      <c r="AP1003" s="18">
        <v>2.95</v>
      </c>
      <c r="AQ1003" s="18">
        <v>0</v>
      </c>
      <c r="AR1003" s="18">
        <v>0</v>
      </c>
      <c r="AS1003" s="18">
        <v>0</v>
      </c>
      <c r="AT1003" s="1">
        <f t="shared" si="15"/>
        <v>9133</v>
      </c>
      <c r="AU1003" s="18">
        <v>0</v>
      </c>
      <c r="AV1003" s="18">
        <v>0</v>
      </c>
      <c r="AW1003" s="19">
        <v>138</v>
      </c>
      <c r="AX1003" s="19">
        <v>167</v>
      </c>
      <c r="AY1003" s="18">
        <v>373600</v>
      </c>
      <c r="AZ1003" s="18">
        <v>373600</v>
      </c>
      <c r="BA1003" s="20">
        <v>89.99</v>
      </c>
      <c r="BB1003" s="20">
        <v>84.599456885171307</v>
      </c>
      <c r="BC1003" s="20">
        <v>9.5</v>
      </c>
      <c r="BD1003" s="20"/>
      <c r="BE1003" s="2" t="s">
        <v>1521</v>
      </c>
      <c r="BF1003" s="14"/>
      <c r="BG1003" s="2" t="s">
        <v>550</v>
      </c>
      <c r="BH1003" s="2" t="s">
        <v>587</v>
      </c>
      <c r="BI1003" s="2" t="s">
        <v>588</v>
      </c>
      <c r="BJ1003" s="2" t="s">
        <v>3</v>
      </c>
      <c r="BK1003" s="15" t="s">
        <v>0</v>
      </c>
      <c r="BL1003" s="20">
        <v>351220.77</v>
      </c>
      <c r="BM1003" s="15" t="s">
        <v>928</v>
      </c>
      <c r="BN1003" s="20"/>
      <c r="BO1003" s="21">
        <v>44509</v>
      </c>
      <c r="BP1003" s="21">
        <v>49591</v>
      </c>
      <c r="BQ1003" s="13" t="s">
        <v>1420</v>
      </c>
      <c r="BR1003" s="13" t="s">
        <v>1725</v>
      </c>
      <c r="BS1003" s="13" t="s">
        <v>1667</v>
      </c>
      <c r="BT1003" s="13" t="s">
        <v>1667</v>
      </c>
      <c r="BU1003" s="20">
        <v>0</v>
      </c>
      <c r="BV1003" s="20">
        <v>0</v>
      </c>
      <c r="BW1003" s="20">
        <v>0</v>
      </c>
    </row>
    <row r="1004" spans="1:75" s="3" customFormat="1" ht="18.2" customHeight="1" x14ac:dyDescent="0.15">
      <c r="A1004" s="6">
        <v>1001</v>
      </c>
      <c r="B1004" s="7" t="s">
        <v>52</v>
      </c>
      <c r="C1004" s="7" t="s">
        <v>34</v>
      </c>
      <c r="D1004" s="8">
        <v>45385</v>
      </c>
      <c r="E1004" s="9" t="s">
        <v>1670</v>
      </c>
      <c r="F1004" s="10">
        <v>0</v>
      </c>
      <c r="G1004" s="10">
        <v>0</v>
      </c>
      <c r="H1004" s="1">
        <v>187661.89</v>
      </c>
      <c r="I1004" s="1">
        <v>0</v>
      </c>
      <c r="J1004" s="1">
        <v>0</v>
      </c>
      <c r="K1004" s="1">
        <v>187661.89</v>
      </c>
      <c r="L1004" s="1">
        <v>1480.31</v>
      </c>
      <c r="M1004" s="1">
        <v>0</v>
      </c>
      <c r="N1004" s="1">
        <v>0</v>
      </c>
      <c r="O1004" s="1">
        <v>1480.31</v>
      </c>
      <c r="P1004" s="1">
        <v>0</v>
      </c>
      <c r="Q1004" s="1">
        <v>0</v>
      </c>
      <c r="R1004" s="1">
        <v>186181.58</v>
      </c>
      <c r="S1004" s="1">
        <v>0</v>
      </c>
      <c r="T1004" s="1">
        <v>1556.03</v>
      </c>
      <c r="U1004" s="1">
        <v>0</v>
      </c>
      <c r="V1004" s="1">
        <v>0</v>
      </c>
      <c r="W1004" s="1">
        <v>1556.03</v>
      </c>
      <c r="X1004" s="1">
        <v>0</v>
      </c>
      <c r="Y1004" s="1">
        <v>0</v>
      </c>
      <c r="Z1004" s="1">
        <v>0</v>
      </c>
      <c r="AA1004" s="1">
        <v>0</v>
      </c>
      <c r="AB1004" s="1">
        <v>0</v>
      </c>
      <c r="AC1004" s="1">
        <v>0</v>
      </c>
      <c r="AD1004" s="1">
        <v>0</v>
      </c>
      <c r="AE1004" s="1">
        <v>0</v>
      </c>
      <c r="AF1004" s="1">
        <v>0</v>
      </c>
      <c r="AG1004" s="1">
        <v>0</v>
      </c>
      <c r="AH1004" s="1">
        <v>113.64</v>
      </c>
      <c r="AI1004" s="1">
        <v>0</v>
      </c>
      <c r="AJ1004" s="1">
        <v>0</v>
      </c>
      <c r="AK1004" s="1">
        <v>0</v>
      </c>
      <c r="AL1004" s="1">
        <v>0</v>
      </c>
      <c r="AM1004" s="1">
        <v>0</v>
      </c>
      <c r="AN1004" s="1">
        <v>0</v>
      </c>
      <c r="AO1004" s="1">
        <v>0</v>
      </c>
      <c r="AP1004" s="1">
        <v>0.32</v>
      </c>
      <c r="AQ1004" s="1">
        <v>0</v>
      </c>
      <c r="AR1004" s="1">
        <v>0.3</v>
      </c>
      <c r="AS1004" s="1">
        <v>0</v>
      </c>
      <c r="AT1004" s="1">
        <f t="shared" si="15"/>
        <v>3150</v>
      </c>
      <c r="AU1004" s="1">
        <v>0</v>
      </c>
      <c r="AV1004" s="1">
        <v>0</v>
      </c>
      <c r="AW1004" s="11">
        <v>86</v>
      </c>
      <c r="AX1004" s="11">
        <v>118</v>
      </c>
      <c r="AY1004" s="1">
        <v>213585.09</v>
      </c>
      <c r="AZ1004" s="1">
        <v>213585.09</v>
      </c>
      <c r="BA1004" s="12">
        <v>90</v>
      </c>
      <c r="BB1004" s="12">
        <v>78.452771211698305</v>
      </c>
      <c r="BC1004" s="12">
        <v>9.9499999999999993</v>
      </c>
      <c r="BD1004" s="12"/>
      <c r="BE1004" s="9" t="s">
        <v>1523</v>
      </c>
      <c r="BF1004" s="6"/>
      <c r="BG1004" s="9" t="s">
        <v>550</v>
      </c>
      <c r="BH1004" s="9" t="s">
        <v>570</v>
      </c>
      <c r="BI1004" s="9" t="s">
        <v>586</v>
      </c>
      <c r="BJ1004" s="9" t="s">
        <v>3</v>
      </c>
      <c r="BK1004" s="7" t="s">
        <v>0</v>
      </c>
      <c r="BL1004" s="12">
        <v>186181.58</v>
      </c>
      <c r="BM1004" s="7" t="s">
        <v>928</v>
      </c>
      <c r="BN1004" s="12"/>
      <c r="BO1004" s="13">
        <v>44428</v>
      </c>
      <c r="BP1004" s="13">
        <v>48019</v>
      </c>
      <c r="BQ1004" s="13" t="s">
        <v>1432</v>
      </c>
      <c r="BR1004" s="13" t="s">
        <v>1723</v>
      </c>
      <c r="BS1004" s="13" t="s">
        <v>1667</v>
      </c>
      <c r="BT1004" s="13" t="s">
        <v>1667</v>
      </c>
      <c r="BU1004" s="12">
        <v>0</v>
      </c>
      <c r="BV1004" s="12">
        <v>0</v>
      </c>
      <c r="BW1004" s="12">
        <v>0</v>
      </c>
    </row>
    <row r="1005" spans="1:75" s="3" customFormat="1" ht="18.2" customHeight="1" x14ac:dyDescent="0.15">
      <c r="A1005" s="14">
        <v>1002</v>
      </c>
      <c r="B1005" s="15" t="s">
        <v>609</v>
      </c>
      <c r="C1005" s="15" t="s">
        <v>34</v>
      </c>
      <c r="D1005" s="16">
        <v>45385</v>
      </c>
      <c r="E1005" s="2" t="s">
        <v>1674</v>
      </c>
      <c r="F1005" s="17">
        <v>0</v>
      </c>
      <c r="G1005" s="17">
        <v>0</v>
      </c>
      <c r="H1005" s="18">
        <v>289694.99</v>
      </c>
      <c r="I1005" s="18">
        <v>0</v>
      </c>
      <c r="J1005" s="18">
        <v>0</v>
      </c>
      <c r="K1005" s="18">
        <v>289694.99</v>
      </c>
      <c r="L1005" s="18">
        <v>1158.8699999999999</v>
      </c>
      <c r="M1005" s="18">
        <v>0</v>
      </c>
      <c r="N1005" s="18">
        <v>0</v>
      </c>
      <c r="O1005" s="18">
        <v>1158.8699999999999</v>
      </c>
      <c r="P1005" s="18">
        <v>0</v>
      </c>
      <c r="Q1005" s="18">
        <v>0</v>
      </c>
      <c r="R1005" s="18">
        <v>288536.12</v>
      </c>
      <c r="S1005" s="18">
        <v>0</v>
      </c>
      <c r="T1005" s="18">
        <v>2399.64</v>
      </c>
      <c r="U1005" s="18">
        <v>0</v>
      </c>
      <c r="V1005" s="18">
        <v>0</v>
      </c>
      <c r="W1005" s="18">
        <v>2399.64</v>
      </c>
      <c r="X1005" s="18">
        <v>0</v>
      </c>
      <c r="Y1005" s="18">
        <v>0</v>
      </c>
      <c r="Z1005" s="18">
        <v>0</v>
      </c>
      <c r="AA1005" s="18">
        <v>0</v>
      </c>
      <c r="AB1005" s="18">
        <v>0</v>
      </c>
      <c r="AC1005" s="18">
        <v>0</v>
      </c>
      <c r="AD1005" s="18">
        <v>0</v>
      </c>
      <c r="AE1005" s="18">
        <v>0</v>
      </c>
      <c r="AF1005" s="18">
        <v>0</v>
      </c>
      <c r="AG1005" s="18">
        <v>0</v>
      </c>
      <c r="AH1005" s="18">
        <v>164.39</v>
      </c>
      <c r="AI1005" s="18">
        <v>0</v>
      </c>
      <c r="AJ1005" s="18">
        <v>0</v>
      </c>
      <c r="AK1005" s="18">
        <v>0</v>
      </c>
      <c r="AL1005" s="18">
        <v>0</v>
      </c>
      <c r="AM1005" s="18">
        <v>0</v>
      </c>
      <c r="AN1005" s="18">
        <v>0</v>
      </c>
      <c r="AO1005" s="18">
        <v>0</v>
      </c>
      <c r="AP1005" s="18">
        <v>8.4</v>
      </c>
      <c r="AQ1005" s="18">
        <v>0</v>
      </c>
      <c r="AR1005" s="18">
        <v>6.3</v>
      </c>
      <c r="AS1005" s="18">
        <v>0</v>
      </c>
      <c r="AT1005" s="1">
        <f t="shared" si="15"/>
        <v>3724.9999999999995</v>
      </c>
      <c r="AU1005" s="18">
        <v>0</v>
      </c>
      <c r="AV1005" s="18">
        <v>0</v>
      </c>
      <c r="AW1005" s="19">
        <v>135</v>
      </c>
      <c r="AX1005" s="19">
        <v>166</v>
      </c>
      <c r="AY1005" s="18">
        <v>309000</v>
      </c>
      <c r="AZ1005" s="18">
        <v>309000</v>
      </c>
      <c r="BA1005" s="20">
        <v>86.35</v>
      </c>
      <c r="BB1005" s="20">
        <v>80.631372045307401</v>
      </c>
      <c r="BC1005" s="20">
        <v>9.94</v>
      </c>
      <c r="BD1005" s="20"/>
      <c r="BE1005" s="2" t="s">
        <v>1523</v>
      </c>
      <c r="BF1005" s="14"/>
      <c r="BG1005" s="2" t="s">
        <v>611</v>
      </c>
      <c r="BH1005" s="2" t="s">
        <v>203</v>
      </c>
      <c r="BI1005" s="2" t="s">
        <v>613</v>
      </c>
      <c r="BJ1005" s="2" t="s">
        <v>3</v>
      </c>
      <c r="BK1005" s="15" t="s">
        <v>0</v>
      </c>
      <c r="BL1005" s="20">
        <v>288536.12</v>
      </c>
      <c r="BM1005" s="15" t="s">
        <v>928</v>
      </c>
      <c r="BN1005" s="20"/>
      <c r="BO1005" s="21">
        <v>44463</v>
      </c>
      <c r="BP1005" s="21">
        <v>49514</v>
      </c>
      <c r="BQ1005" s="13" t="s">
        <v>1432</v>
      </c>
      <c r="BR1005" s="13" t="s">
        <v>1723</v>
      </c>
      <c r="BS1005" s="13" t="s">
        <v>1667</v>
      </c>
      <c r="BT1005" s="13" t="s">
        <v>1667</v>
      </c>
      <c r="BU1005" s="20">
        <v>0</v>
      </c>
      <c r="BV1005" s="20">
        <v>0</v>
      </c>
      <c r="BW1005" s="20">
        <v>0</v>
      </c>
    </row>
    <row r="1006" spans="1:75" s="3" customFormat="1" ht="18.2" customHeight="1" x14ac:dyDescent="0.15">
      <c r="A1006" s="6">
        <v>1003</v>
      </c>
      <c r="B1006" s="7" t="s">
        <v>37</v>
      </c>
      <c r="C1006" s="7" t="s">
        <v>34</v>
      </c>
      <c r="D1006" s="8">
        <v>45385</v>
      </c>
      <c r="E1006" s="9" t="s">
        <v>1671</v>
      </c>
      <c r="F1006" s="10">
        <v>0</v>
      </c>
      <c r="G1006" s="10">
        <v>0</v>
      </c>
      <c r="H1006" s="1">
        <v>374868.38</v>
      </c>
      <c r="I1006" s="1">
        <v>0</v>
      </c>
      <c r="J1006" s="1">
        <v>0</v>
      </c>
      <c r="K1006" s="1">
        <v>374868.38</v>
      </c>
      <c r="L1006" s="1">
        <v>1543.7</v>
      </c>
      <c r="M1006" s="1">
        <v>0</v>
      </c>
      <c r="N1006" s="1">
        <v>0</v>
      </c>
      <c r="O1006" s="1">
        <v>1543.7</v>
      </c>
      <c r="P1006" s="1">
        <v>0</v>
      </c>
      <c r="Q1006" s="1">
        <v>0</v>
      </c>
      <c r="R1006" s="1">
        <v>373324.68</v>
      </c>
      <c r="S1006" s="1">
        <v>0</v>
      </c>
      <c r="T1006" s="1">
        <v>2967.71</v>
      </c>
      <c r="U1006" s="1">
        <v>0</v>
      </c>
      <c r="V1006" s="1">
        <v>0</v>
      </c>
      <c r="W1006" s="1">
        <v>2967.71</v>
      </c>
      <c r="X1006" s="1">
        <v>0</v>
      </c>
      <c r="Y1006" s="1">
        <v>0</v>
      </c>
      <c r="Z1006" s="1">
        <v>0</v>
      </c>
      <c r="AA1006" s="1">
        <v>0</v>
      </c>
      <c r="AB1006" s="1">
        <v>0</v>
      </c>
      <c r="AC1006" s="1">
        <v>0</v>
      </c>
      <c r="AD1006" s="1">
        <v>0</v>
      </c>
      <c r="AE1006" s="1">
        <v>0</v>
      </c>
      <c r="AF1006" s="1">
        <v>0</v>
      </c>
      <c r="AG1006" s="1">
        <v>0</v>
      </c>
      <c r="AH1006" s="1">
        <v>213.86</v>
      </c>
      <c r="AI1006" s="1">
        <v>0</v>
      </c>
      <c r="AJ1006" s="1">
        <v>0</v>
      </c>
      <c r="AK1006" s="1">
        <v>0</v>
      </c>
      <c r="AL1006" s="1">
        <v>0</v>
      </c>
      <c r="AM1006" s="1">
        <v>0</v>
      </c>
      <c r="AN1006" s="1">
        <v>0</v>
      </c>
      <c r="AO1006" s="1">
        <v>0</v>
      </c>
      <c r="AP1006" s="1">
        <v>29.4</v>
      </c>
      <c r="AQ1006" s="1">
        <v>0</v>
      </c>
      <c r="AR1006" s="1">
        <v>154.66999999999999</v>
      </c>
      <c r="AS1006" s="1">
        <v>0</v>
      </c>
      <c r="AT1006" s="1">
        <f t="shared" si="15"/>
        <v>4600</v>
      </c>
      <c r="AU1006" s="1">
        <v>0</v>
      </c>
      <c r="AV1006" s="1">
        <v>0</v>
      </c>
      <c r="AW1006" s="11">
        <v>135</v>
      </c>
      <c r="AX1006" s="11">
        <v>167</v>
      </c>
      <c r="AY1006" s="1">
        <v>402000</v>
      </c>
      <c r="AZ1006" s="1">
        <v>402000</v>
      </c>
      <c r="BA1006" s="12">
        <v>90</v>
      </c>
      <c r="BB1006" s="12">
        <v>83.580152238805994</v>
      </c>
      <c r="BC1006" s="12">
        <v>9.5</v>
      </c>
      <c r="BD1006" s="12"/>
      <c r="BE1006" s="9" t="s">
        <v>1523</v>
      </c>
      <c r="BF1006" s="6"/>
      <c r="BG1006" s="9" t="s">
        <v>550</v>
      </c>
      <c r="BH1006" s="9" t="s">
        <v>570</v>
      </c>
      <c r="BI1006" s="9" t="s">
        <v>573</v>
      </c>
      <c r="BJ1006" s="9" t="s">
        <v>3</v>
      </c>
      <c r="BK1006" s="7" t="s">
        <v>0</v>
      </c>
      <c r="BL1006" s="12">
        <v>373324.68</v>
      </c>
      <c r="BM1006" s="7" t="s">
        <v>928</v>
      </c>
      <c r="BN1006" s="12"/>
      <c r="BO1006" s="13">
        <v>44438</v>
      </c>
      <c r="BP1006" s="13">
        <v>49520</v>
      </c>
      <c r="BQ1006" s="13" t="s">
        <v>1432</v>
      </c>
      <c r="BR1006" s="13" t="s">
        <v>1723</v>
      </c>
      <c r="BS1006" s="13" t="s">
        <v>1667</v>
      </c>
      <c r="BT1006" s="13" t="s">
        <v>1667</v>
      </c>
      <c r="BU1006" s="12">
        <v>0</v>
      </c>
      <c r="BV1006" s="12">
        <v>0</v>
      </c>
      <c r="BW1006" s="12">
        <v>0</v>
      </c>
    </row>
    <row r="1007" spans="1:75" s="3" customFormat="1" ht="18.2" customHeight="1" x14ac:dyDescent="0.15">
      <c r="A1007" s="14">
        <v>1004</v>
      </c>
      <c r="B1007" s="15" t="s">
        <v>37</v>
      </c>
      <c r="C1007" s="15" t="s">
        <v>34</v>
      </c>
      <c r="D1007" s="16">
        <v>45385</v>
      </c>
      <c r="E1007" s="2" t="s">
        <v>1675</v>
      </c>
      <c r="F1007" s="17">
        <v>0</v>
      </c>
      <c r="G1007" s="17">
        <v>0</v>
      </c>
      <c r="H1007" s="18">
        <v>182181.75</v>
      </c>
      <c r="I1007" s="18">
        <v>0</v>
      </c>
      <c r="J1007" s="18">
        <v>0</v>
      </c>
      <c r="K1007" s="18">
        <v>182181.75</v>
      </c>
      <c r="L1007" s="18">
        <v>1293.3599999999999</v>
      </c>
      <c r="M1007" s="18">
        <v>0</v>
      </c>
      <c r="N1007" s="18">
        <v>0</v>
      </c>
      <c r="O1007" s="18">
        <v>1293.3599999999999</v>
      </c>
      <c r="P1007" s="18">
        <v>0</v>
      </c>
      <c r="Q1007" s="18">
        <v>0</v>
      </c>
      <c r="R1007" s="18">
        <v>180888.39</v>
      </c>
      <c r="S1007" s="18">
        <v>0</v>
      </c>
      <c r="T1007" s="18">
        <v>1442.27</v>
      </c>
      <c r="U1007" s="18">
        <v>0</v>
      </c>
      <c r="V1007" s="18">
        <v>0</v>
      </c>
      <c r="W1007" s="18">
        <v>1442.27</v>
      </c>
      <c r="X1007" s="18">
        <v>0</v>
      </c>
      <c r="Y1007" s="18">
        <v>0</v>
      </c>
      <c r="Z1007" s="18">
        <v>0</v>
      </c>
      <c r="AA1007" s="18">
        <v>0</v>
      </c>
      <c r="AB1007" s="18">
        <v>0</v>
      </c>
      <c r="AC1007" s="18">
        <v>0</v>
      </c>
      <c r="AD1007" s="18">
        <v>0</v>
      </c>
      <c r="AE1007" s="18">
        <v>0</v>
      </c>
      <c r="AF1007" s="18">
        <v>0</v>
      </c>
      <c r="AG1007" s="18">
        <v>0</v>
      </c>
      <c r="AH1007" s="18">
        <v>150.18</v>
      </c>
      <c r="AI1007" s="18">
        <v>0</v>
      </c>
      <c r="AJ1007" s="18">
        <v>0</v>
      </c>
      <c r="AK1007" s="18">
        <v>0</v>
      </c>
      <c r="AL1007" s="18">
        <v>0</v>
      </c>
      <c r="AM1007" s="18">
        <v>0</v>
      </c>
      <c r="AN1007" s="18">
        <v>0</v>
      </c>
      <c r="AO1007" s="18">
        <v>0</v>
      </c>
      <c r="AP1007" s="18">
        <v>714.91</v>
      </c>
      <c r="AQ1007" s="18">
        <v>0</v>
      </c>
      <c r="AR1007" s="18">
        <v>714.91</v>
      </c>
      <c r="AS1007" s="18">
        <v>0</v>
      </c>
      <c r="AT1007" s="1">
        <f t="shared" si="15"/>
        <v>2885.81</v>
      </c>
      <c r="AU1007" s="18">
        <v>0</v>
      </c>
      <c r="AV1007" s="18">
        <v>0</v>
      </c>
      <c r="AW1007" s="19">
        <v>94</v>
      </c>
      <c r="AX1007" s="19">
        <v>125</v>
      </c>
      <c r="AY1007" s="18">
        <v>383800</v>
      </c>
      <c r="AZ1007" s="18">
        <v>203800</v>
      </c>
      <c r="BA1007" s="20">
        <v>79.8</v>
      </c>
      <c r="BB1007" s="20">
        <v>70.828721894013697</v>
      </c>
      <c r="BC1007" s="20">
        <v>9.5</v>
      </c>
      <c r="BD1007" s="20"/>
      <c r="BE1007" s="2" t="s">
        <v>1521</v>
      </c>
      <c r="BF1007" s="14"/>
      <c r="BG1007" s="2" t="s">
        <v>540</v>
      </c>
      <c r="BH1007" s="2" t="s">
        <v>541</v>
      </c>
      <c r="BI1007" s="2" t="s">
        <v>542</v>
      </c>
      <c r="BJ1007" s="2" t="s">
        <v>3</v>
      </c>
      <c r="BK1007" s="15" t="s">
        <v>0</v>
      </c>
      <c r="BL1007" s="20">
        <v>180888.39</v>
      </c>
      <c r="BM1007" s="15" t="s">
        <v>928</v>
      </c>
      <c r="BN1007" s="20"/>
      <c r="BO1007" s="21">
        <v>44463</v>
      </c>
      <c r="BP1007" s="21">
        <v>48268</v>
      </c>
      <c r="BQ1007" s="13" t="s">
        <v>1432</v>
      </c>
      <c r="BR1007" s="13" t="s">
        <v>1723</v>
      </c>
      <c r="BS1007" s="13" t="s">
        <v>1667</v>
      </c>
      <c r="BT1007" s="13" t="s">
        <v>1667</v>
      </c>
      <c r="BU1007" s="20">
        <v>0</v>
      </c>
      <c r="BV1007" s="20">
        <v>0</v>
      </c>
      <c r="BW1007" s="20">
        <v>0</v>
      </c>
    </row>
    <row r="1008" spans="1:75" s="3" customFormat="1" ht="18.2" customHeight="1" x14ac:dyDescent="0.15">
      <c r="A1008" s="6">
        <v>1005</v>
      </c>
      <c r="B1008" s="7" t="s">
        <v>52</v>
      </c>
      <c r="C1008" s="7" t="s">
        <v>34</v>
      </c>
      <c r="D1008" s="8">
        <v>45385</v>
      </c>
      <c r="E1008" s="9" t="s">
        <v>1676</v>
      </c>
      <c r="F1008" s="10">
        <v>0</v>
      </c>
      <c r="G1008" s="10">
        <v>0</v>
      </c>
      <c r="H1008" s="1">
        <v>237224.48</v>
      </c>
      <c r="I1008" s="1">
        <v>0</v>
      </c>
      <c r="J1008" s="1">
        <v>0</v>
      </c>
      <c r="K1008" s="1">
        <v>237224.48</v>
      </c>
      <c r="L1008" s="1">
        <v>2936.46</v>
      </c>
      <c r="M1008" s="1">
        <v>0</v>
      </c>
      <c r="N1008" s="1">
        <v>0</v>
      </c>
      <c r="O1008" s="1">
        <v>2936.46</v>
      </c>
      <c r="P1008" s="1">
        <v>65000.13</v>
      </c>
      <c r="Q1008" s="1">
        <v>0</v>
      </c>
      <c r="R1008" s="1">
        <v>169287.89</v>
      </c>
      <c r="S1008" s="1">
        <v>0</v>
      </c>
      <c r="T1008" s="1">
        <v>1854.3</v>
      </c>
      <c r="U1008" s="1">
        <v>0</v>
      </c>
      <c r="V1008" s="1">
        <v>0</v>
      </c>
      <c r="W1008" s="1">
        <v>1854.3</v>
      </c>
      <c r="X1008" s="1">
        <v>0</v>
      </c>
      <c r="Y1008" s="1">
        <v>0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0</v>
      </c>
      <c r="AF1008" s="1">
        <v>0</v>
      </c>
      <c r="AG1008" s="1">
        <v>0</v>
      </c>
      <c r="AH1008" s="1">
        <v>179.11</v>
      </c>
      <c r="AI1008" s="1">
        <v>0</v>
      </c>
      <c r="AJ1008" s="1">
        <v>0</v>
      </c>
      <c r="AK1008" s="1">
        <v>0</v>
      </c>
      <c r="AL1008" s="1">
        <v>0</v>
      </c>
      <c r="AM1008" s="1">
        <v>0</v>
      </c>
      <c r="AN1008" s="1">
        <v>0</v>
      </c>
      <c r="AO1008" s="1">
        <v>0</v>
      </c>
      <c r="AP1008" s="1">
        <v>0</v>
      </c>
      <c r="AQ1008" s="1">
        <v>0</v>
      </c>
      <c r="AR1008" s="1">
        <v>0</v>
      </c>
      <c r="AS1008" s="1">
        <v>0</v>
      </c>
      <c r="AT1008" s="1">
        <f t="shared" si="15"/>
        <v>69970</v>
      </c>
      <c r="AU1008" s="1">
        <v>0</v>
      </c>
      <c r="AV1008" s="1">
        <v>0</v>
      </c>
      <c r="AW1008" s="11">
        <v>67</v>
      </c>
      <c r="AX1008" s="11">
        <v>98</v>
      </c>
      <c r="AY1008" s="1">
        <v>385200</v>
      </c>
      <c r="AZ1008" s="1">
        <v>299149.90999999997</v>
      </c>
      <c r="BA1008" s="12">
        <v>90</v>
      </c>
      <c r="BB1008" s="12">
        <v>50.930685889225302</v>
      </c>
      <c r="BC1008" s="12">
        <v>9.3800000000000008</v>
      </c>
      <c r="BD1008" s="12"/>
      <c r="BE1008" s="9" t="s">
        <v>1523</v>
      </c>
      <c r="BF1008" s="6"/>
      <c r="BG1008" s="9" t="s">
        <v>561</v>
      </c>
      <c r="BH1008" s="9" t="s">
        <v>657</v>
      </c>
      <c r="BI1008" s="9" t="s">
        <v>589</v>
      </c>
      <c r="BJ1008" s="9" t="s">
        <v>3</v>
      </c>
      <c r="BK1008" s="7" t="s">
        <v>0</v>
      </c>
      <c r="BL1008" s="12">
        <v>169287.89</v>
      </c>
      <c r="BM1008" s="7" t="s">
        <v>928</v>
      </c>
      <c r="BN1008" s="12"/>
      <c r="BO1008" s="13">
        <v>44469</v>
      </c>
      <c r="BP1008" s="13">
        <v>47452</v>
      </c>
      <c r="BQ1008" s="13" t="s">
        <v>1432</v>
      </c>
      <c r="BR1008" s="13" t="s">
        <v>1723</v>
      </c>
      <c r="BS1008" s="13" t="s">
        <v>1667</v>
      </c>
      <c r="BT1008" s="13" t="s">
        <v>1667</v>
      </c>
      <c r="BU1008" s="12">
        <v>0</v>
      </c>
      <c r="BV1008" s="12">
        <v>0</v>
      </c>
      <c r="BW1008" s="12">
        <v>0</v>
      </c>
    </row>
    <row r="1009" spans="1:75" s="3" customFormat="1" ht="18.2" customHeight="1" x14ac:dyDescent="0.15">
      <c r="A1009" s="14">
        <v>1006</v>
      </c>
      <c r="B1009" s="15" t="s">
        <v>609</v>
      </c>
      <c r="C1009" s="15" t="s">
        <v>34</v>
      </c>
      <c r="D1009" s="16">
        <v>45385</v>
      </c>
      <c r="E1009" s="2" t="s">
        <v>1732</v>
      </c>
      <c r="F1009" s="17">
        <v>0</v>
      </c>
      <c r="G1009" s="17">
        <v>0</v>
      </c>
      <c r="H1009" s="18">
        <v>539886.47</v>
      </c>
      <c r="I1009" s="18">
        <v>0</v>
      </c>
      <c r="J1009" s="18">
        <v>0</v>
      </c>
      <c r="K1009" s="18">
        <v>539886.47</v>
      </c>
      <c r="L1009" s="18">
        <v>2264.5300000000002</v>
      </c>
      <c r="M1009" s="18">
        <v>0</v>
      </c>
      <c r="N1009" s="18">
        <v>0</v>
      </c>
      <c r="O1009" s="18">
        <v>2264.5300000000002</v>
      </c>
      <c r="P1009" s="18">
        <v>0</v>
      </c>
      <c r="Q1009" s="18">
        <v>0</v>
      </c>
      <c r="R1009" s="18">
        <v>537621.93999999994</v>
      </c>
      <c r="S1009" s="18">
        <v>0</v>
      </c>
      <c r="T1009" s="18">
        <v>4067.14</v>
      </c>
      <c r="U1009" s="18">
        <v>0</v>
      </c>
      <c r="V1009" s="18">
        <v>0</v>
      </c>
      <c r="W1009" s="18">
        <v>4067.14</v>
      </c>
      <c r="X1009" s="18">
        <v>0</v>
      </c>
      <c r="Y1009" s="18">
        <v>0</v>
      </c>
      <c r="Z1009" s="18">
        <v>0</v>
      </c>
      <c r="AA1009" s="18">
        <v>0</v>
      </c>
      <c r="AB1009" s="18">
        <v>0</v>
      </c>
      <c r="AC1009" s="18">
        <v>0</v>
      </c>
      <c r="AD1009" s="18">
        <v>0</v>
      </c>
      <c r="AE1009" s="18">
        <v>0</v>
      </c>
      <c r="AF1009" s="18">
        <v>0</v>
      </c>
      <c r="AG1009" s="18">
        <v>0</v>
      </c>
      <c r="AH1009" s="18">
        <v>305.31</v>
      </c>
      <c r="AI1009" s="18">
        <v>0</v>
      </c>
      <c r="AJ1009" s="18">
        <v>0</v>
      </c>
      <c r="AK1009" s="18">
        <v>0</v>
      </c>
      <c r="AL1009" s="18">
        <v>0</v>
      </c>
      <c r="AM1009" s="18">
        <v>0</v>
      </c>
      <c r="AN1009" s="18">
        <v>0</v>
      </c>
      <c r="AO1009" s="18">
        <v>0</v>
      </c>
      <c r="AP1009" s="18">
        <v>32.89</v>
      </c>
      <c r="AQ1009" s="18">
        <v>0</v>
      </c>
      <c r="AR1009" s="18">
        <v>32.89</v>
      </c>
      <c r="AS1009" s="18">
        <v>0</v>
      </c>
      <c r="AT1009" s="1">
        <f t="shared" si="15"/>
        <v>6636.98</v>
      </c>
      <c r="AU1009" s="18">
        <v>0</v>
      </c>
      <c r="AV1009" s="18">
        <v>0</v>
      </c>
      <c r="AW1009" s="19">
        <v>136</v>
      </c>
      <c r="AX1009" s="19">
        <v>165</v>
      </c>
      <c r="AY1009" s="18">
        <v>573900</v>
      </c>
      <c r="AZ1009" s="18">
        <v>573900</v>
      </c>
      <c r="BA1009" s="20">
        <v>88.87</v>
      </c>
      <c r="BB1009" s="20">
        <v>83.252242216065497</v>
      </c>
      <c r="BC1009" s="20">
        <v>9.0399999999999991</v>
      </c>
      <c r="BD1009" s="20"/>
      <c r="BE1009" s="2" t="s">
        <v>1523</v>
      </c>
      <c r="BF1009" s="14"/>
      <c r="BG1009" s="2" t="s">
        <v>617</v>
      </c>
      <c r="BH1009" s="2"/>
      <c r="BI1009" s="2" t="s">
        <v>883</v>
      </c>
      <c r="BJ1009" s="2" t="s">
        <v>3</v>
      </c>
      <c r="BK1009" s="15" t="s">
        <v>0</v>
      </c>
      <c r="BL1009" s="20">
        <v>537621.93999999994</v>
      </c>
      <c r="BM1009" s="15" t="s">
        <v>928</v>
      </c>
      <c r="BN1009" s="20"/>
      <c r="BO1009" s="21">
        <v>44509</v>
      </c>
      <c r="BP1009" s="21">
        <v>49530</v>
      </c>
      <c r="BQ1009" s="13" t="s">
        <v>1480</v>
      </c>
      <c r="BR1009" s="13" t="s">
        <v>1727</v>
      </c>
      <c r="BS1009" s="13" t="s">
        <v>1667</v>
      </c>
      <c r="BT1009" s="13" t="s">
        <v>1667</v>
      </c>
      <c r="BU1009" s="20">
        <v>0</v>
      </c>
      <c r="BV1009" s="20">
        <v>0</v>
      </c>
      <c r="BW1009" s="20">
        <v>0</v>
      </c>
    </row>
    <row r="1010" spans="1:75" s="3" customFormat="1" ht="18.2" customHeight="1" x14ac:dyDescent="0.15">
      <c r="A1010" s="6">
        <v>1007</v>
      </c>
      <c r="B1010" s="7" t="s">
        <v>609</v>
      </c>
      <c r="C1010" s="7" t="s">
        <v>34</v>
      </c>
      <c r="D1010" s="8">
        <v>45385</v>
      </c>
      <c r="E1010" s="9" t="s">
        <v>1738</v>
      </c>
      <c r="F1010" s="10">
        <v>0</v>
      </c>
      <c r="G1010" s="10">
        <v>0</v>
      </c>
      <c r="H1010" s="1">
        <v>84425.43</v>
      </c>
      <c r="I1010" s="1">
        <v>0</v>
      </c>
      <c r="J1010" s="1">
        <v>0</v>
      </c>
      <c r="K1010" s="1">
        <v>84425.43</v>
      </c>
      <c r="L1010" s="1">
        <v>825.91</v>
      </c>
      <c r="M1010" s="1">
        <v>0</v>
      </c>
      <c r="N1010" s="1">
        <v>0</v>
      </c>
      <c r="O1010" s="1">
        <v>825.91</v>
      </c>
      <c r="P1010" s="1">
        <v>0</v>
      </c>
      <c r="Q1010" s="1">
        <v>0</v>
      </c>
      <c r="R1010" s="1">
        <v>83599.520000000004</v>
      </c>
      <c r="S1010" s="1">
        <v>0</v>
      </c>
      <c r="T1010" s="1">
        <v>675.4</v>
      </c>
      <c r="U1010" s="1">
        <v>0</v>
      </c>
      <c r="V1010" s="1">
        <v>0</v>
      </c>
      <c r="W1010" s="1">
        <v>675.4</v>
      </c>
      <c r="X1010" s="1">
        <v>0</v>
      </c>
      <c r="Y1010" s="1">
        <v>0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0</v>
      </c>
      <c r="AF1010" s="1">
        <v>0</v>
      </c>
      <c r="AG1010" s="1">
        <v>0</v>
      </c>
      <c r="AH1010" s="1">
        <v>73.91</v>
      </c>
      <c r="AI1010" s="1">
        <v>0</v>
      </c>
      <c r="AJ1010" s="1">
        <v>0</v>
      </c>
      <c r="AK1010" s="1">
        <v>0</v>
      </c>
      <c r="AL1010" s="1">
        <v>0</v>
      </c>
      <c r="AM1010" s="1">
        <v>0</v>
      </c>
      <c r="AN1010" s="1">
        <v>0</v>
      </c>
      <c r="AO1010" s="1">
        <v>0</v>
      </c>
      <c r="AP1010" s="1">
        <v>924.64</v>
      </c>
      <c r="AQ1010" s="1">
        <v>0</v>
      </c>
      <c r="AR1010" s="1">
        <v>924.65</v>
      </c>
      <c r="AS1010" s="1">
        <v>0</v>
      </c>
      <c r="AT1010" s="1">
        <f t="shared" si="15"/>
        <v>1575.21</v>
      </c>
      <c r="AU1010" s="1">
        <v>0</v>
      </c>
      <c r="AV1010" s="1">
        <v>0</v>
      </c>
      <c r="AW1010" s="11">
        <v>74</v>
      </c>
      <c r="AX1010" s="11">
        <v>101</v>
      </c>
      <c r="AY1010" s="1">
        <v>195322.99</v>
      </c>
      <c r="AZ1010" s="1">
        <v>95322.99</v>
      </c>
      <c r="BA1010" s="12">
        <v>90</v>
      </c>
      <c r="BB1010" s="12">
        <v>78.931187534088096</v>
      </c>
      <c r="BC1010" s="12">
        <v>9.6</v>
      </c>
      <c r="BD1010" s="12"/>
      <c r="BE1010" s="9" t="s">
        <v>1523</v>
      </c>
      <c r="BF1010" s="6"/>
      <c r="BG1010" s="9" t="s">
        <v>617</v>
      </c>
      <c r="BH1010" s="9" t="s">
        <v>618</v>
      </c>
      <c r="BI1010" s="9" t="s">
        <v>619</v>
      </c>
      <c r="BJ1010" s="9" t="s">
        <v>3</v>
      </c>
      <c r="BK1010" s="7" t="s">
        <v>0</v>
      </c>
      <c r="BL1010" s="12">
        <v>83599.520000000004</v>
      </c>
      <c r="BM1010" s="7" t="s">
        <v>928</v>
      </c>
      <c r="BN1010" s="12"/>
      <c r="BO1010" s="13">
        <v>44522</v>
      </c>
      <c r="BP1010" s="13">
        <v>47595</v>
      </c>
      <c r="BQ1010" s="13" t="s">
        <v>1480</v>
      </c>
      <c r="BR1010" s="13" t="s">
        <v>1727</v>
      </c>
      <c r="BS1010" s="13" t="s">
        <v>1667</v>
      </c>
      <c r="BT1010" s="13" t="s">
        <v>1667</v>
      </c>
      <c r="BU1010" s="12">
        <v>0</v>
      </c>
      <c r="BV1010" s="12">
        <v>0</v>
      </c>
      <c r="BW1010" s="12">
        <v>0</v>
      </c>
    </row>
    <row r="1011" spans="1:75" s="3" customFormat="1" ht="18.2" customHeight="1" x14ac:dyDescent="0.15">
      <c r="A1011" s="14">
        <v>1008</v>
      </c>
      <c r="B1011" s="15" t="s">
        <v>37</v>
      </c>
      <c r="C1011" s="15" t="s">
        <v>34</v>
      </c>
      <c r="D1011" s="16">
        <v>45385</v>
      </c>
      <c r="E1011" s="2" t="s">
        <v>1678</v>
      </c>
      <c r="F1011" s="17">
        <v>0</v>
      </c>
      <c r="G1011" s="17">
        <v>0</v>
      </c>
      <c r="H1011" s="18">
        <v>229782.8</v>
      </c>
      <c r="I1011" s="18">
        <v>0</v>
      </c>
      <c r="J1011" s="18">
        <v>0</v>
      </c>
      <c r="K1011" s="18">
        <v>229782.8</v>
      </c>
      <c r="L1011" s="18">
        <v>1699.79</v>
      </c>
      <c r="M1011" s="18">
        <v>0</v>
      </c>
      <c r="N1011" s="18">
        <v>0</v>
      </c>
      <c r="O1011" s="18">
        <v>1699.79</v>
      </c>
      <c r="P1011" s="18">
        <v>0</v>
      </c>
      <c r="Q1011" s="18">
        <v>0</v>
      </c>
      <c r="R1011" s="18">
        <v>228083.01</v>
      </c>
      <c r="S1011" s="18">
        <v>0</v>
      </c>
      <c r="T1011" s="18">
        <v>1838.26</v>
      </c>
      <c r="U1011" s="18">
        <v>0</v>
      </c>
      <c r="V1011" s="18">
        <v>0</v>
      </c>
      <c r="W1011" s="18">
        <v>1838.26</v>
      </c>
      <c r="X1011" s="18">
        <v>0</v>
      </c>
      <c r="Y1011" s="18">
        <v>0</v>
      </c>
      <c r="Z1011" s="18">
        <v>0</v>
      </c>
      <c r="AA1011" s="18">
        <v>0</v>
      </c>
      <c r="AB1011" s="18">
        <v>0</v>
      </c>
      <c r="AC1011" s="18">
        <v>0</v>
      </c>
      <c r="AD1011" s="18">
        <v>0</v>
      </c>
      <c r="AE1011" s="18">
        <v>0</v>
      </c>
      <c r="AF1011" s="18">
        <v>0</v>
      </c>
      <c r="AG1011" s="18">
        <v>0</v>
      </c>
      <c r="AH1011" s="18">
        <v>136.56</v>
      </c>
      <c r="AI1011" s="18">
        <v>0</v>
      </c>
      <c r="AJ1011" s="18">
        <v>0</v>
      </c>
      <c r="AK1011" s="18">
        <v>0</v>
      </c>
      <c r="AL1011" s="18">
        <v>0</v>
      </c>
      <c r="AM1011" s="18">
        <v>0</v>
      </c>
      <c r="AN1011" s="18">
        <v>0</v>
      </c>
      <c r="AO1011" s="18">
        <v>0</v>
      </c>
      <c r="AP1011" s="18">
        <v>0</v>
      </c>
      <c r="AQ1011" s="18">
        <v>0</v>
      </c>
      <c r="AR1011" s="18">
        <v>0</v>
      </c>
      <c r="AS1011" s="18">
        <v>0</v>
      </c>
      <c r="AT1011" s="1">
        <f t="shared" si="15"/>
        <v>3674.6099999999997</v>
      </c>
      <c r="AU1011" s="18">
        <v>0</v>
      </c>
      <c r="AV1011" s="18">
        <v>0</v>
      </c>
      <c r="AW1011" s="19">
        <v>91</v>
      </c>
      <c r="AX1011" s="19">
        <v>121</v>
      </c>
      <c r="AY1011" s="18">
        <v>256700</v>
      </c>
      <c r="AZ1011" s="18">
        <v>256700</v>
      </c>
      <c r="BA1011" s="20">
        <v>90</v>
      </c>
      <c r="BB1011" s="20">
        <v>79.966774055317501</v>
      </c>
      <c r="BC1011" s="20">
        <v>9.6</v>
      </c>
      <c r="BD1011" s="20"/>
      <c r="BE1011" s="2" t="s">
        <v>1521</v>
      </c>
      <c r="BF1011" s="14"/>
      <c r="BG1011" s="2" t="s">
        <v>543</v>
      </c>
      <c r="BH1011" s="2" t="s">
        <v>582</v>
      </c>
      <c r="BI1011" s="2" t="s">
        <v>583</v>
      </c>
      <c r="BJ1011" s="2" t="s">
        <v>3</v>
      </c>
      <c r="BK1011" s="15" t="s">
        <v>0</v>
      </c>
      <c r="BL1011" s="20">
        <v>228083.01</v>
      </c>
      <c r="BM1011" s="15" t="s">
        <v>928</v>
      </c>
      <c r="BN1011" s="20"/>
      <c r="BO1011" s="21">
        <v>44491</v>
      </c>
      <c r="BP1011" s="21">
        <v>48174</v>
      </c>
      <c r="BQ1011" s="13" t="s">
        <v>1432</v>
      </c>
      <c r="BR1011" s="13" t="s">
        <v>1723</v>
      </c>
      <c r="BS1011" s="13" t="s">
        <v>1667</v>
      </c>
      <c r="BT1011" s="13" t="s">
        <v>1667</v>
      </c>
      <c r="BU1011" s="20">
        <v>0</v>
      </c>
      <c r="BV1011" s="20">
        <v>0</v>
      </c>
      <c r="BW1011" s="20">
        <v>0</v>
      </c>
    </row>
    <row r="1012" spans="1:75" s="3" customFormat="1" ht="18.2" customHeight="1" x14ac:dyDescent="0.15">
      <c r="A1012" s="6">
        <v>1009</v>
      </c>
      <c r="B1012" s="7" t="s">
        <v>609</v>
      </c>
      <c r="C1012" s="7" t="s">
        <v>34</v>
      </c>
      <c r="D1012" s="8">
        <v>45385</v>
      </c>
      <c r="E1012" s="9" t="s">
        <v>1679</v>
      </c>
      <c r="F1012" s="10">
        <v>0</v>
      </c>
      <c r="G1012" s="10">
        <v>0</v>
      </c>
      <c r="H1012" s="1">
        <v>168837.29</v>
      </c>
      <c r="I1012" s="1">
        <v>0</v>
      </c>
      <c r="J1012" s="1">
        <v>0</v>
      </c>
      <c r="K1012" s="1">
        <v>168837.29</v>
      </c>
      <c r="L1012" s="1">
        <v>1743.2</v>
      </c>
      <c r="M1012" s="1">
        <v>0</v>
      </c>
      <c r="N1012" s="1">
        <v>0</v>
      </c>
      <c r="O1012" s="1">
        <v>1743.2</v>
      </c>
      <c r="P1012" s="1">
        <v>0</v>
      </c>
      <c r="Q1012" s="1">
        <v>0</v>
      </c>
      <c r="R1012" s="1">
        <v>167094.09</v>
      </c>
      <c r="S1012" s="1">
        <v>0</v>
      </c>
      <c r="T1012" s="1">
        <v>1350.7</v>
      </c>
      <c r="U1012" s="1">
        <v>0</v>
      </c>
      <c r="V1012" s="1">
        <v>0</v>
      </c>
      <c r="W1012" s="1">
        <v>1350.7</v>
      </c>
      <c r="X1012" s="1">
        <v>0</v>
      </c>
      <c r="Y1012" s="1">
        <v>0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0</v>
      </c>
      <c r="AF1012" s="1">
        <v>0</v>
      </c>
      <c r="AG1012" s="1">
        <v>0</v>
      </c>
      <c r="AH1012" s="1">
        <v>104.51</v>
      </c>
      <c r="AI1012" s="1">
        <v>0</v>
      </c>
      <c r="AJ1012" s="1">
        <v>0</v>
      </c>
      <c r="AK1012" s="1">
        <v>0</v>
      </c>
      <c r="AL1012" s="1">
        <v>0</v>
      </c>
      <c r="AM1012" s="1">
        <v>0</v>
      </c>
      <c r="AN1012" s="1">
        <v>0</v>
      </c>
      <c r="AO1012" s="1">
        <v>0</v>
      </c>
      <c r="AP1012" s="1">
        <v>32.92</v>
      </c>
      <c r="AQ1012" s="1">
        <v>0</v>
      </c>
      <c r="AR1012" s="1">
        <v>31.33</v>
      </c>
      <c r="AS1012" s="1">
        <v>0</v>
      </c>
      <c r="AT1012" s="1">
        <f t="shared" si="15"/>
        <v>3200</v>
      </c>
      <c r="AU1012" s="1">
        <v>0</v>
      </c>
      <c r="AV1012" s="1">
        <v>0</v>
      </c>
      <c r="AW1012" s="11">
        <v>71</v>
      </c>
      <c r="AX1012" s="11">
        <v>101</v>
      </c>
      <c r="AY1012" s="1">
        <v>196441.96</v>
      </c>
      <c r="AZ1012" s="1">
        <v>196441.96</v>
      </c>
      <c r="BA1012" s="12">
        <v>90</v>
      </c>
      <c r="BB1012" s="12">
        <v>76.554256025545698</v>
      </c>
      <c r="BC1012" s="12">
        <v>9.6</v>
      </c>
      <c r="BD1012" s="12"/>
      <c r="BE1012" s="9" t="s">
        <v>1523</v>
      </c>
      <c r="BF1012" s="6"/>
      <c r="BG1012" s="9" t="s">
        <v>543</v>
      </c>
      <c r="BH1012" s="9" t="s">
        <v>564</v>
      </c>
      <c r="BI1012" s="9" t="s">
        <v>610</v>
      </c>
      <c r="BJ1012" s="9" t="s">
        <v>3</v>
      </c>
      <c r="BK1012" s="7" t="s">
        <v>0</v>
      </c>
      <c r="BL1012" s="12">
        <v>167094.09</v>
      </c>
      <c r="BM1012" s="7" t="s">
        <v>928</v>
      </c>
      <c r="BN1012" s="12"/>
      <c r="BO1012" s="13">
        <v>44490</v>
      </c>
      <c r="BP1012" s="13">
        <v>47563</v>
      </c>
      <c r="BQ1012" s="13" t="s">
        <v>1432</v>
      </c>
      <c r="BR1012" s="13" t="s">
        <v>1723</v>
      </c>
      <c r="BS1012" s="13" t="s">
        <v>1667</v>
      </c>
      <c r="BT1012" s="13" t="s">
        <v>1667</v>
      </c>
      <c r="BU1012" s="12">
        <v>0</v>
      </c>
      <c r="BV1012" s="12">
        <v>0</v>
      </c>
      <c r="BW1012" s="12">
        <v>0</v>
      </c>
    </row>
    <row r="1013" spans="1:75" s="3" customFormat="1" ht="18.2" customHeight="1" x14ac:dyDescent="0.15">
      <c r="A1013" s="14">
        <v>1010</v>
      </c>
      <c r="B1013" s="15" t="s">
        <v>37</v>
      </c>
      <c r="C1013" s="15" t="s">
        <v>34</v>
      </c>
      <c r="D1013" s="16">
        <v>45385</v>
      </c>
      <c r="E1013" s="2" t="s">
        <v>1736</v>
      </c>
      <c r="F1013" s="17">
        <v>0</v>
      </c>
      <c r="G1013" s="17">
        <v>0</v>
      </c>
      <c r="H1013" s="18">
        <v>345206.84</v>
      </c>
      <c r="I1013" s="18">
        <v>0</v>
      </c>
      <c r="J1013" s="18">
        <v>0</v>
      </c>
      <c r="K1013" s="18">
        <v>345206.84</v>
      </c>
      <c r="L1013" s="18">
        <v>1404.65</v>
      </c>
      <c r="M1013" s="18">
        <v>0</v>
      </c>
      <c r="N1013" s="18">
        <v>0</v>
      </c>
      <c r="O1013" s="18">
        <v>1404.65</v>
      </c>
      <c r="P1013" s="18">
        <v>0</v>
      </c>
      <c r="Q1013" s="18">
        <v>0</v>
      </c>
      <c r="R1013" s="18">
        <v>343802.19</v>
      </c>
      <c r="S1013" s="18">
        <v>0</v>
      </c>
      <c r="T1013" s="18">
        <v>2732.89</v>
      </c>
      <c r="U1013" s="18">
        <v>0</v>
      </c>
      <c r="V1013" s="18">
        <v>0</v>
      </c>
      <c r="W1013" s="18">
        <v>2732.89</v>
      </c>
      <c r="X1013" s="18">
        <v>0</v>
      </c>
      <c r="Y1013" s="18">
        <v>0</v>
      </c>
      <c r="Z1013" s="18">
        <v>0</v>
      </c>
      <c r="AA1013" s="18">
        <v>0</v>
      </c>
      <c r="AB1013" s="18">
        <v>0</v>
      </c>
      <c r="AC1013" s="18">
        <v>0</v>
      </c>
      <c r="AD1013" s="18">
        <v>0</v>
      </c>
      <c r="AE1013" s="18">
        <v>0</v>
      </c>
      <c r="AF1013" s="18">
        <v>0</v>
      </c>
      <c r="AG1013" s="18">
        <v>0</v>
      </c>
      <c r="AH1013" s="18">
        <v>194.18</v>
      </c>
      <c r="AI1013" s="18">
        <v>0</v>
      </c>
      <c r="AJ1013" s="18">
        <v>0</v>
      </c>
      <c r="AK1013" s="18">
        <v>0</v>
      </c>
      <c r="AL1013" s="18">
        <v>0</v>
      </c>
      <c r="AM1013" s="18">
        <v>0</v>
      </c>
      <c r="AN1013" s="18">
        <v>0</v>
      </c>
      <c r="AO1013" s="18">
        <v>0</v>
      </c>
      <c r="AP1013" s="18">
        <v>0</v>
      </c>
      <c r="AQ1013" s="18">
        <v>0</v>
      </c>
      <c r="AR1013" s="18">
        <v>0</v>
      </c>
      <c r="AS1013" s="18">
        <v>0</v>
      </c>
      <c r="AT1013" s="1">
        <f t="shared" si="15"/>
        <v>4331.7199999999993</v>
      </c>
      <c r="AU1013" s="18">
        <v>0</v>
      </c>
      <c r="AV1013" s="18">
        <v>0</v>
      </c>
      <c r="AW1013" s="19">
        <v>136</v>
      </c>
      <c r="AX1013" s="19">
        <v>164</v>
      </c>
      <c r="AY1013" s="18">
        <v>365000</v>
      </c>
      <c r="AZ1013" s="18">
        <v>365000</v>
      </c>
      <c r="BA1013" s="20">
        <v>77.91</v>
      </c>
      <c r="BB1013" s="20">
        <v>73.385283898356207</v>
      </c>
      <c r="BC1013" s="20">
        <v>9.5</v>
      </c>
      <c r="BD1013" s="20"/>
      <c r="BE1013" s="2" t="s">
        <v>1523</v>
      </c>
      <c r="BF1013" s="14"/>
      <c r="BG1013" s="2" t="s">
        <v>617</v>
      </c>
      <c r="BH1013" s="2" t="s">
        <v>618</v>
      </c>
      <c r="BI1013" s="2" t="s">
        <v>674</v>
      </c>
      <c r="BJ1013" s="2" t="s">
        <v>3</v>
      </c>
      <c r="BK1013" s="15" t="s">
        <v>0</v>
      </c>
      <c r="BL1013" s="20">
        <v>343802.19</v>
      </c>
      <c r="BM1013" s="15" t="s">
        <v>928</v>
      </c>
      <c r="BN1013" s="20"/>
      <c r="BO1013" s="21">
        <v>44539</v>
      </c>
      <c r="BP1013" s="21">
        <v>49530</v>
      </c>
      <c r="BQ1013" s="13" t="s">
        <v>1480</v>
      </c>
      <c r="BR1013" s="13" t="s">
        <v>1727</v>
      </c>
      <c r="BS1013" s="13" t="s">
        <v>1667</v>
      </c>
      <c r="BT1013" s="13" t="s">
        <v>1667</v>
      </c>
      <c r="BU1013" s="20">
        <v>0</v>
      </c>
      <c r="BV1013" s="20">
        <v>0</v>
      </c>
      <c r="BW1013" s="20">
        <v>0</v>
      </c>
    </row>
    <row r="1014" spans="1:75" s="3" customFormat="1" ht="18.2" customHeight="1" x14ac:dyDescent="0.15">
      <c r="A1014" s="6">
        <v>1011</v>
      </c>
      <c r="B1014" s="7" t="s">
        <v>37</v>
      </c>
      <c r="C1014" s="7" t="s">
        <v>34</v>
      </c>
      <c r="D1014" s="8">
        <v>45385</v>
      </c>
      <c r="E1014" s="9" t="s">
        <v>1749</v>
      </c>
      <c r="F1014" s="10">
        <v>0</v>
      </c>
      <c r="G1014" s="10">
        <v>0</v>
      </c>
      <c r="H1014" s="1">
        <v>269587.01</v>
      </c>
      <c r="I1014" s="1">
        <v>0</v>
      </c>
      <c r="J1014" s="1">
        <v>0</v>
      </c>
      <c r="K1014" s="1">
        <v>269587.01</v>
      </c>
      <c r="L1014" s="1">
        <v>1074.17</v>
      </c>
      <c r="M1014" s="1">
        <v>0</v>
      </c>
      <c r="N1014" s="1">
        <v>0</v>
      </c>
      <c r="O1014" s="1">
        <v>1074.17</v>
      </c>
      <c r="P1014" s="1">
        <v>0</v>
      </c>
      <c r="Q1014" s="1">
        <v>0</v>
      </c>
      <c r="R1014" s="1">
        <v>268512.84000000003</v>
      </c>
      <c r="S1014" s="1">
        <v>0</v>
      </c>
      <c r="T1014" s="1">
        <v>2246.56</v>
      </c>
      <c r="U1014" s="1">
        <v>0</v>
      </c>
      <c r="V1014" s="1">
        <v>0</v>
      </c>
      <c r="W1014" s="1">
        <v>2246.56</v>
      </c>
      <c r="X1014" s="1">
        <v>0</v>
      </c>
      <c r="Y1014" s="1">
        <v>0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0</v>
      </c>
      <c r="AF1014" s="1">
        <v>0</v>
      </c>
      <c r="AG1014" s="1">
        <v>0</v>
      </c>
      <c r="AH1014" s="1">
        <v>192.86</v>
      </c>
      <c r="AI1014" s="1">
        <v>0</v>
      </c>
      <c r="AJ1014" s="1">
        <v>0</v>
      </c>
      <c r="AK1014" s="1">
        <v>0</v>
      </c>
      <c r="AL1014" s="1">
        <v>0</v>
      </c>
      <c r="AM1014" s="1">
        <v>0</v>
      </c>
      <c r="AN1014" s="1">
        <v>0</v>
      </c>
      <c r="AO1014" s="1">
        <v>0</v>
      </c>
      <c r="AP1014" s="1">
        <v>1407.43</v>
      </c>
      <c r="AQ1014" s="1">
        <v>0</v>
      </c>
      <c r="AR1014" s="1">
        <v>1281.02</v>
      </c>
      <c r="AS1014" s="1">
        <v>0</v>
      </c>
      <c r="AT1014" s="1">
        <f t="shared" si="15"/>
        <v>3640</v>
      </c>
      <c r="AU1014" s="1">
        <v>0</v>
      </c>
      <c r="AV1014" s="1">
        <v>0</v>
      </c>
      <c r="AW1014" s="11">
        <v>135</v>
      </c>
      <c r="AX1014" s="11">
        <v>158</v>
      </c>
      <c r="AY1014" s="1">
        <v>1640195.78</v>
      </c>
      <c r="AZ1014" s="1">
        <v>291097.52</v>
      </c>
      <c r="BA1014" s="12">
        <v>88.99</v>
      </c>
      <c r="BB1014" s="12">
        <v>82.0857478675875</v>
      </c>
      <c r="BC1014" s="12">
        <v>10</v>
      </c>
      <c r="BD1014" s="12"/>
      <c r="BE1014" s="9" t="s">
        <v>1523</v>
      </c>
      <c r="BF1014" s="6"/>
      <c r="BG1014" s="9" t="s">
        <v>543</v>
      </c>
      <c r="BH1014" s="9" t="s">
        <v>544</v>
      </c>
      <c r="BI1014" s="9" t="s">
        <v>545</v>
      </c>
      <c r="BJ1014" s="9" t="s">
        <v>3</v>
      </c>
      <c r="BK1014" s="7" t="s">
        <v>0</v>
      </c>
      <c r="BL1014" s="12">
        <v>268512.84000000003</v>
      </c>
      <c r="BM1014" s="7" t="s">
        <v>928</v>
      </c>
      <c r="BN1014" s="12"/>
      <c r="BO1014" s="13">
        <v>44706</v>
      </c>
      <c r="BP1014" s="13">
        <v>49515</v>
      </c>
      <c r="BQ1014" s="13" t="s">
        <v>1432</v>
      </c>
      <c r="BR1014" s="13" t="s">
        <v>1723</v>
      </c>
      <c r="BS1014" s="13" t="s">
        <v>1667</v>
      </c>
      <c r="BT1014" s="13" t="s">
        <v>1667</v>
      </c>
      <c r="BU1014" s="12">
        <v>0</v>
      </c>
      <c r="BV1014" s="12">
        <v>0</v>
      </c>
      <c r="BW1014" s="12">
        <v>0</v>
      </c>
    </row>
    <row r="1015" spans="1:75" s="3" customFormat="1" ht="18.2" customHeight="1" x14ac:dyDescent="0.15">
      <c r="A1015" s="14">
        <v>1012</v>
      </c>
      <c r="B1015" s="15" t="s">
        <v>609</v>
      </c>
      <c r="C1015" s="15" t="s">
        <v>34</v>
      </c>
      <c r="D1015" s="16">
        <v>45385</v>
      </c>
      <c r="E1015" s="2" t="s">
        <v>1733</v>
      </c>
      <c r="F1015" s="17">
        <v>0</v>
      </c>
      <c r="G1015" s="17">
        <v>0</v>
      </c>
      <c r="H1015" s="18">
        <v>304231.17</v>
      </c>
      <c r="I1015" s="18">
        <v>0</v>
      </c>
      <c r="J1015" s="18">
        <v>0</v>
      </c>
      <c r="K1015" s="18">
        <v>304231.17</v>
      </c>
      <c r="L1015" s="18">
        <v>1212.21</v>
      </c>
      <c r="M1015" s="18">
        <v>0</v>
      </c>
      <c r="N1015" s="18">
        <v>0</v>
      </c>
      <c r="O1015" s="18">
        <v>1212.21</v>
      </c>
      <c r="P1015" s="18">
        <v>0</v>
      </c>
      <c r="Q1015" s="18">
        <v>0</v>
      </c>
      <c r="R1015" s="18">
        <v>303018.96000000002</v>
      </c>
      <c r="S1015" s="18">
        <v>0</v>
      </c>
      <c r="T1015" s="18">
        <v>2535.2600000000002</v>
      </c>
      <c r="U1015" s="18">
        <v>0</v>
      </c>
      <c r="V1015" s="18">
        <v>0</v>
      </c>
      <c r="W1015" s="18">
        <v>2535.2600000000002</v>
      </c>
      <c r="X1015" s="18">
        <v>0</v>
      </c>
      <c r="Y1015" s="18">
        <v>0</v>
      </c>
      <c r="Z1015" s="18">
        <v>0</v>
      </c>
      <c r="AA1015" s="18">
        <v>0</v>
      </c>
      <c r="AB1015" s="18">
        <v>0</v>
      </c>
      <c r="AC1015" s="18">
        <v>0</v>
      </c>
      <c r="AD1015" s="18">
        <v>0</v>
      </c>
      <c r="AE1015" s="18">
        <v>0</v>
      </c>
      <c r="AF1015" s="18">
        <v>0</v>
      </c>
      <c r="AG1015" s="18">
        <v>0</v>
      </c>
      <c r="AH1015" s="18">
        <v>171.47</v>
      </c>
      <c r="AI1015" s="18">
        <v>0</v>
      </c>
      <c r="AJ1015" s="18">
        <v>0</v>
      </c>
      <c r="AK1015" s="18">
        <v>0</v>
      </c>
      <c r="AL1015" s="18">
        <v>0</v>
      </c>
      <c r="AM1015" s="18">
        <v>0</v>
      </c>
      <c r="AN1015" s="18">
        <v>0</v>
      </c>
      <c r="AO1015" s="18">
        <v>0</v>
      </c>
      <c r="AP1015" s="18">
        <v>10087.719999999999</v>
      </c>
      <c r="AQ1015" s="18">
        <v>0</v>
      </c>
      <c r="AR1015" s="18">
        <v>3918.94</v>
      </c>
      <c r="AS1015" s="18">
        <v>0</v>
      </c>
      <c r="AT1015" s="1">
        <f t="shared" si="15"/>
        <v>10087.719999999998</v>
      </c>
      <c r="AU1015" s="18">
        <v>0</v>
      </c>
      <c r="AV1015" s="18">
        <v>0</v>
      </c>
      <c r="AW1015" s="19">
        <v>135</v>
      </c>
      <c r="AX1015" s="19">
        <v>164</v>
      </c>
      <c r="AY1015" s="18">
        <v>322318.76</v>
      </c>
      <c r="AZ1015" s="18">
        <v>322318.76</v>
      </c>
      <c r="BA1015" s="20">
        <v>85</v>
      </c>
      <c r="BB1015" s="20">
        <v>79.910370715002799</v>
      </c>
      <c r="BC1015" s="20">
        <v>10</v>
      </c>
      <c r="BD1015" s="20"/>
      <c r="BE1015" s="2" t="s">
        <v>1523</v>
      </c>
      <c r="BF1015" s="14"/>
      <c r="BG1015" s="2" t="s">
        <v>543</v>
      </c>
      <c r="BH1015" s="2" t="s">
        <v>911</v>
      </c>
      <c r="BI1015" s="2" t="s">
        <v>912</v>
      </c>
      <c r="BJ1015" s="2" t="s">
        <v>3</v>
      </c>
      <c r="BK1015" s="15" t="s">
        <v>0</v>
      </c>
      <c r="BL1015" s="20">
        <v>303018.96000000002</v>
      </c>
      <c r="BM1015" s="15" t="s">
        <v>928</v>
      </c>
      <c r="BN1015" s="20"/>
      <c r="BO1015" s="21">
        <v>44525</v>
      </c>
      <c r="BP1015" s="21">
        <v>49515</v>
      </c>
      <c r="BQ1015" s="13" t="s">
        <v>1432</v>
      </c>
      <c r="BR1015" s="13" t="s">
        <v>1723</v>
      </c>
      <c r="BS1015" s="13" t="s">
        <v>1667</v>
      </c>
      <c r="BT1015" s="13" t="s">
        <v>1667</v>
      </c>
      <c r="BU1015" s="20">
        <v>0</v>
      </c>
      <c r="BV1015" s="20">
        <v>0</v>
      </c>
      <c r="BW1015" s="20">
        <v>0</v>
      </c>
    </row>
    <row r="1016" spans="1:75" s="3" customFormat="1" ht="18.2" customHeight="1" x14ac:dyDescent="0.15">
      <c r="A1016" s="6">
        <v>1013</v>
      </c>
      <c r="B1016" s="7" t="s">
        <v>37</v>
      </c>
      <c r="C1016" s="7" t="s">
        <v>34</v>
      </c>
      <c r="D1016" s="8">
        <v>45385</v>
      </c>
      <c r="E1016" s="9" t="s">
        <v>1757</v>
      </c>
      <c r="F1016" s="10">
        <v>0</v>
      </c>
      <c r="G1016" s="10">
        <v>0</v>
      </c>
      <c r="H1016" s="1">
        <v>232632.33</v>
      </c>
      <c r="I1016" s="1">
        <v>0</v>
      </c>
      <c r="J1016" s="1">
        <v>0</v>
      </c>
      <c r="K1016" s="1">
        <v>232632.33</v>
      </c>
      <c r="L1016" s="1">
        <v>1232.43</v>
      </c>
      <c r="M1016" s="1">
        <v>0</v>
      </c>
      <c r="N1016" s="1">
        <v>0</v>
      </c>
      <c r="O1016" s="1">
        <v>1232.43</v>
      </c>
      <c r="P1016" s="1">
        <v>0</v>
      </c>
      <c r="Q1016" s="1">
        <v>0</v>
      </c>
      <c r="R1016" s="1">
        <v>231399.9</v>
      </c>
      <c r="S1016" s="1">
        <v>0</v>
      </c>
      <c r="T1016" s="1">
        <v>1938.6</v>
      </c>
      <c r="U1016" s="1">
        <v>0</v>
      </c>
      <c r="V1016" s="1">
        <v>0</v>
      </c>
      <c r="W1016" s="1">
        <v>1938.6</v>
      </c>
      <c r="X1016" s="1">
        <v>0</v>
      </c>
      <c r="Y1016" s="1">
        <v>0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0</v>
      </c>
      <c r="AF1016" s="1">
        <v>0</v>
      </c>
      <c r="AG1016" s="1">
        <v>0</v>
      </c>
      <c r="AH1016" s="1">
        <v>183.6</v>
      </c>
      <c r="AI1016" s="1">
        <v>0</v>
      </c>
      <c r="AJ1016" s="1">
        <v>0</v>
      </c>
      <c r="AK1016" s="1">
        <v>0</v>
      </c>
      <c r="AL1016" s="1">
        <v>0</v>
      </c>
      <c r="AM1016" s="1">
        <v>0</v>
      </c>
      <c r="AN1016" s="1">
        <v>0</v>
      </c>
      <c r="AO1016" s="1">
        <v>0</v>
      </c>
      <c r="AP1016" s="1">
        <v>77.59</v>
      </c>
      <c r="AQ1016" s="1">
        <v>0</v>
      </c>
      <c r="AR1016" s="1">
        <v>72.22</v>
      </c>
      <c r="AS1016" s="1">
        <v>0</v>
      </c>
      <c r="AT1016" s="1">
        <f t="shared" si="15"/>
        <v>3360</v>
      </c>
      <c r="AU1016" s="1">
        <v>0</v>
      </c>
      <c r="AV1016" s="1">
        <v>0</v>
      </c>
      <c r="AW1016" s="11">
        <v>135</v>
      </c>
      <c r="AX1016" s="11">
        <v>157</v>
      </c>
      <c r="AY1016" s="1">
        <v>1590682.22</v>
      </c>
      <c r="AZ1016" s="1">
        <v>277120</v>
      </c>
      <c r="BA1016" s="12">
        <v>90</v>
      </c>
      <c r="BB1016" s="12">
        <v>75.151526414549707</v>
      </c>
      <c r="BC1016" s="12">
        <v>10</v>
      </c>
      <c r="BD1016" s="12"/>
      <c r="BE1016" s="9" t="s">
        <v>1521</v>
      </c>
      <c r="BF1016" s="6"/>
      <c r="BG1016" s="9" t="s">
        <v>550</v>
      </c>
      <c r="BH1016" s="9" t="s">
        <v>570</v>
      </c>
      <c r="BI1016" s="9" t="s">
        <v>847</v>
      </c>
      <c r="BJ1016" s="9" t="s">
        <v>3</v>
      </c>
      <c r="BK1016" s="7" t="s">
        <v>0</v>
      </c>
      <c r="BL1016" s="12">
        <v>231399.9</v>
      </c>
      <c r="BM1016" s="7" t="s">
        <v>928</v>
      </c>
      <c r="BN1016" s="12"/>
      <c r="BO1016" s="13">
        <v>44741</v>
      </c>
      <c r="BP1016" s="13">
        <v>49519</v>
      </c>
      <c r="BQ1016" s="13" t="s">
        <v>1432</v>
      </c>
      <c r="BR1016" s="13" t="s">
        <v>1723</v>
      </c>
      <c r="BS1016" s="13" t="s">
        <v>1667</v>
      </c>
      <c r="BT1016" s="13" t="s">
        <v>1667</v>
      </c>
      <c r="BU1016" s="12">
        <v>0</v>
      </c>
      <c r="BV1016" s="12">
        <v>0</v>
      </c>
      <c r="BW1016" s="12">
        <v>0</v>
      </c>
    </row>
    <row r="1017" spans="1:75" s="3" customFormat="1" ht="18.2" customHeight="1" x14ac:dyDescent="0.15">
      <c r="A1017" s="14">
        <v>1014</v>
      </c>
      <c r="B1017" s="15" t="s">
        <v>52</v>
      </c>
      <c r="C1017" s="15" t="s">
        <v>34</v>
      </c>
      <c r="D1017" s="16">
        <v>45385</v>
      </c>
      <c r="E1017" s="2" t="s">
        <v>1734</v>
      </c>
      <c r="F1017" s="17">
        <v>26</v>
      </c>
      <c r="G1017" s="17">
        <v>25</v>
      </c>
      <c r="H1017" s="18">
        <v>115796.84</v>
      </c>
      <c r="I1017" s="18">
        <v>10786.96</v>
      </c>
      <c r="J1017" s="18">
        <v>0</v>
      </c>
      <c r="K1017" s="18">
        <v>126583.8</v>
      </c>
      <c r="L1017" s="18">
        <v>462.92</v>
      </c>
      <c r="M1017" s="18">
        <v>0</v>
      </c>
      <c r="N1017" s="18">
        <v>0</v>
      </c>
      <c r="O1017" s="18">
        <v>0</v>
      </c>
      <c r="P1017" s="18">
        <v>0</v>
      </c>
      <c r="Q1017" s="18">
        <v>0</v>
      </c>
      <c r="R1017" s="18">
        <v>126583.8</v>
      </c>
      <c r="S1017" s="18">
        <v>26212.86</v>
      </c>
      <c r="T1017" s="18">
        <v>960.15</v>
      </c>
      <c r="U1017" s="18">
        <v>0</v>
      </c>
      <c r="V1017" s="18">
        <v>0</v>
      </c>
      <c r="W1017" s="18">
        <v>0</v>
      </c>
      <c r="X1017" s="18">
        <v>0</v>
      </c>
      <c r="Y1017" s="18">
        <v>0</v>
      </c>
      <c r="Z1017" s="18">
        <v>27173.01</v>
      </c>
      <c r="AA1017" s="18">
        <v>0</v>
      </c>
      <c r="AB1017" s="18">
        <v>0</v>
      </c>
      <c r="AC1017" s="18">
        <v>0</v>
      </c>
      <c r="AD1017" s="18">
        <v>0</v>
      </c>
      <c r="AE1017" s="18">
        <v>0</v>
      </c>
      <c r="AF1017" s="18">
        <v>0</v>
      </c>
      <c r="AG1017" s="18">
        <v>0</v>
      </c>
      <c r="AH1017" s="18">
        <v>0</v>
      </c>
      <c r="AI1017" s="18">
        <v>0</v>
      </c>
      <c r="AJ1017" s="18">
        <v>0</v>
      </c>
      <c r="AK1017" s="18">
        <v>0</v>
      </c>
      <c r="AL1017" s="18">
        <v>0</v>
      </c>
      <c r="AM1017" s="18">
        <v>0</v>
      </c>
      <c r="AN1017" s="18">
        <v>0</v>
      </c>
      <c r="AO1017" s="18">
        <v>0</v>
      </c>
      <c r="AP1017" s="18">
        <v>0</v>
      </c>
      <c r="AQ1017" s="18">
        <v>0</v>
      </c>
      <c r="AR1017" s="18">
        <v>0</v>
      </c>
      <c r="AS1017" s="18">
        <v>0</v>
      </c>
      <c r="AT1017" s="1">
        <f t="shared" si="15"/>
        <v>0</v>
      </c>
      <c r="AU1017" s="18">
        <v>11249.88</v>
      </c>
      <c r="AV1017" s="18">
        <v>27173.01</v>
      </c>
      <c r="AW1017" s="19">
        <v>135</v>
      </c>
      <c r="AX1017" s="19">
        <v>164</v>
      </c>
      <c r="AY1017" s="18">
        <v>553525.97</v>
      </c>
      <c r="AZ1017" s="18">
        <v>127321.57</v>
      </c>
      <c r="BA1017" s="20">
        <v>90</v>
      </c>
      <c r="BB1017" s="20">
        <v>89.478491350680002</v>
      </c>
      <c r="BC1017" s="20">
        <v>9.9499999999999993</v>
      </c>
      <c r="BD1017" s="20"/>
      <c r="BE1017" s="2" t="s">
        <v>1523</v>
      </c>
      <c r="BF1017" s="14"/>
      <c r="BG1017" s="2" t="s">
        <v>550</v>
      </c>
      <c r="BH1017" s="2" t="s">
        <v>570</v>
      </c>
      <c r="BI1017" s="2" t="s">
        <v>586</v>
      </c>
      <c r="BJ1017" s="2" t="s">
        <v>1522</v>
      </c>
      <c r="BK1017" s="15" t="s">
        <v>0</v>
      </c>
      <c r="BL1017" s="20">
        <v>126583.8</v>
      </c>
      <c r="BM1017" s="15" t="s">
        <v>928</v>
      </c>
      <c r="BN1017" s="20"/>
      <c r="BO1017" s="21">
        <v>44530</v>
      </c>
      <c r="BP1017" s="21">
        <v>49520</v>
      </c>
      <c r="BQ1017" s="13" t="s">
        <v>1432</v>
      </c>
      <c r="BR1017" s="13" t="s">
        <v>1723</v>
      </c>
      <c r="BS1017" s="13" t="s">
        <v>1667</v>
      </c>
      <c r="BT1017" s="13" t="s">
        <v>1667</v>
      </c>
      <c r="BU1017" s="20">
        <v>13527.09</v>
      </c>
      <c r="BV1017" s="20">
        <v>0</v>
      </c>
      <c r="BW1017" s="20">
        <v>0</v>
      </c>
    </row>
    <row r="1018" spans="1:75" s="3" customFormat="1" ht="18.2" customHeight="1" x14ac:dyDescent="0.15">
      <c r="A1018" s="6">
        <v>1015</v>
      </c>
      <c r="B1018" s="7" t="s">
        <v>37</v>
      </c>
      <c r="C1018" s="7" t="s">
        <v>34</v>
      </c>
      <c r="D1018" s="8">
        <v>45385</v>
      </c>
      <c r="E1018" s="9" t="s">
        <v>1737</v>
      </c>
      <c r="F1018" s="10">
        <v>0</v>
      </c>
      <c r="G1018" s="10">
        <v>0</v>
      </c>
      <c r="H1018" s="1">
        <v>229768.98</v>
      </c>
      <c r="I1018" s="1">
        <v>0</v>
      </c>
      <c r="J1018" s="1">
        <v>0</v>
      </c>
      <c r="K1018" s="1">
        <v>229768.98</v>
      </c>
      <c r="L1018" s="1">
        <v>1699.69</v>
      </c>
      <c r="M1018" s="1">
        <v>0</v>
      </c>
      <c r="N1018" s="1">
        <v>0</v>
      </c>
      <c r="O1018" s="1">
        <v>1699.69</v>
      </c>
      <c r="P1018" s="1">
        <v>0</v>
      </c>
      <c r="Q1018" s="1">
        <v>0</v>
      </c>
      <c r="R1018" s="1">
        <v>228069.29</v>
      </c>
      <c r="S1018" s="1">
        <v>0</v>
      </c>
      <c r="T1018" s="1">
        <v>1838.15</v>
      </c>
      <c r="U1018" s="1">
        <v>0</v>
      </c>
      <c r="V1018" s="1">
        <v>0</v>
      </c>
      <c r="W1018" s="1">
        <v>1838.15</v>
      </c>
      <c r="X1018" s="1">
        <v>0</v>
      </c>
      <c r="Y1018" s="1">
        <v>0</v>
      </c>
      <c r="Z1018" s="1">
        <v>0</v>
      </c>
      <c r="AA1018" s="1">
        <v>0</v>
      </c>
      <c r="AB1018" s="1">
        <v>0</v>
      </c>
      <c r="AC1018" s="1">
        <v>0</v>
      </c>
      <c r="AD1018" s="1">
        <v>0</v>
      </c>
      <c r="AE1018" s="1">
        <v>0</v>
      </c>
      <c r="AF1018" s="1">
        <v>0</v>
      </c>
      <c r="AG1018" s="1">
        <v>0</v>
      </c>
      <c r="AH1018" s="1">
        <v>134.97</v>
      </c>
      <c r="AI1018" s="1">
        <v>0</v>
      </c>
      <c r="AJ1018" s="1">
        <v>0</v>
      </c>
      <c r="AK1018" s="1">
        <v>0</v>
      </c>
      <c r="AL1018" s="1">
        <v>0</v>
      </c>
      <c r="AM1018" s="1">
        <v>0</v>
      </c>
      <c r="AN1018" s="1">
        <v>0</v>
      </c>
      <c r="AO1018" s="1">
        <v>0</v>
      </c>
      <c r="AP1018" s="1">
        <v>0</v>
      </c>
      <c r="AQ1018" s="1">
        <v>0</v>
      </c>
      <c r="AR1018" s="1">
        <v>0</v>
      </c>
      <c r="AS1018" s="1">
        <v>0</v>
      </c>
      <c r="AT1018" s="1">
        <f t="shared" si="15"/>
        <v>3672.8100000000004</v>
      </c>
      <c r="AU1018" s="1">
        <v>0</v>
      </c>
      <c r="AV1018" s="1">
        <v>0</v>
      </c>
      <c r="AW1018" s="11">
        <v>91</v>
      </c>
      <c r="AX1018" s="11">
        <v>119</v>
      </c>
      <c r="AY1018" s="1">
        <v>253704</v>
      </c>
      <c r="AZ1018" s="1">
        <v>253704</v>
      </c>
      <c r="BA1018" s="12">
        <v>89.75</v>
      </c>
      <c r="BB1018" s="12">
        <v>80.681498035111801</v>
      </c>
      <c r="BC1018" s="12">
        <v>9.6</v>
      </c>
      <c r="BD1018" s="12"/>
      <c r="BE1018" s="9" t="s">
        <v>1523</v>
      </c>
      <c r="BF1018" s="6"/>
      <c r="BG1018" s="9" t="s">
        <v>540</v>
      </c>
      <c r="BH1018" s="9" t="s">
        <v>541</v>
      </c>
      <c r="BI1018" s="9" t="s">
        <v>542</v>
      </c>
      <c r="BJ1018" s="9" t="s">
        <v>3</v>
      </c>
      <c r="BK1018" s="7" t="s">
        <v>0</v>
      </c>
      <c r="BL1018" s="12">
        <v>228069.29</v>
      </c>
      <c r="BM1018" s="7" t="s">
        <v>928</v>
      </c>
      <c r="BN1018" s="12"/>
      <c r="BO1018" s="13">
        <v>44551</v>
      </c>
      <c r="BP1018" s="13">
        <v>48173</v>
      </c>
      <c r="BQ1018" s="13" t="s">
        <v>1432</v>
      </c>
      <c r="BR1018" s="13" t="s">
        <v>1723</v>
      </c>
      <c r="BS1018" s="13" t="s">
        <v>1667</v>
      </c>
      <c r="BT1018" s="13" t="s">
        <v>1667</v>
      </c>
      <c r="BU1018" s="12">
        <v>0</v>
      </c>
      <c r="BV1018" s="12">
        <v>0</v>
      </c>
      <c r="BW1018" s="12">
        <v>0</v>
      </c>
    </row>
    <row r="1019" spans="1:75" s="3" customFormat="1" ht="18.2" customHeight="1" x14ac:dyDescent="0.15">
      <c r="A1019" s="14">
        <v>1016</v>
      </c>
      <c r="B1019" s="15" t="s">
        <v>52</v>
      </c>
      <c r="C1019" s="15" t="s">
        <v>34</v>
      </c>
      <c r="D1019" s="16">
        <v>45385</v>
      </c>
      <c r="E1019" s="2" t="s">
        <v>1758</v>
      </c>
      <c r="F1019" s="17">
        <v>0</v>
      </c>
      <c r="G1019" s="17">
        <v>0</v>
      </c>
      <c r="H1019" s="18">
        <v>60907.37</v>
      </c>
      <c r="I1019" s="18">
        <v>0</v>
      </c>
      <c r="J1019" s="18">
        <v>0</v>
      </c>
      <c r="K1019" s="18">
        <v>60907.37</v>
      </c>
      <c r="L1019" s="18">
        <v>3832.73</v>
      </c>
      <c r="M1019" s="18">
        <v>0</v>
      </c>
      <c r="N1019" s="18">
        <v>0</v>
      </c>
      <c r="O1019" s="18">
        <v>3832.73</v>
      </c>
      <c r="P1019" s="18">
        <v>0</v>
      </c>
      <c r="Q1019" s="18">
        <v>0</v>
      </c>
      <c r="R1019" s="18">
        <v>57074.64</v>
      </c>
      <c r="S1019" s="18">
        <v>0</v>
      </c>
      <c r="T1019" s="18">
        <v>498.93</v>
      </c>
      <c r="U1019" s="18">
        <v>0</v>
      </c>
      <c r="V1019" s="18">
        <v>0</v>
      </c>
      <c r="W1019" s="18">
        <v>498.93</v>
      </c>
      <c r="X1019" s="18">
        <v>0</v>
      </c>
      <c r="Y1019" s="18">
        <v>0</v>
      </c>
      <c r="Z1019" s="18">
        <v>0</v>
      </c>
      <c r="AA1019" s="18">
        <v>0</v>
      </c>
      <c r="AB1019" s="18">
        <v>0</v>
      </c>
      <c r="AC1019" s="18">
        <v>0</v>
      </c>
      <c r="AD1019" s="18">
        <v>0</v>
      </c>
      <c r="AE1019" s="18">
        <v>0</v>
      </c>
      <c r="AF1019" s="18">
        <v>0</v>
      </c>
      <c r="AG1019" s="18">
        <v>0</v>
      </c>
      <c r="AH1019" s="18">
        <v>166.03</v>
      </c>
      <c r="AI1019" s="18">
        <v>0</v>
      </c>
      <c r="AJ1019" s="18">
        <v>0</v>
      </c>
      <c r="AK1019" s="18">
        <v>0</v>
      </c>
      <c r="AL1019" s="18">
        <v>0</v>
      </c>
      <c r="AM1019" s="18">
        <v>0</v>
      </c>
      <c r="AN1019" s="18">
        <v>0</v>
      </c>
      <c r="AO1019" s="18">
        <v>0</v>
      </c>
      <c r="AP1019" s="18">
        <v>6.93</v>
      </c>
      <c r="AQ1019" s="18">
        <v>0</v>
      </c>
      <c r="AR1019" s="18">
        <v>4.62</v>
      </c>
      <c r="AS1019" s="18">
        <v>0</v>
      </c>
      <c r="AT1019" s="1">
        <f t="shared" si="15"/>
        <v>4500</v>
      </c>
      <c r="AU1019" s="18">
        <v>0</v>
      </c>
      <c r="AV1019" s="18">
        <v>0</v>
      </c>
      <c r="AW1019" s="19">
        <v>14</v>
      </c>
      <c r="AX1019" s="19">
        <v>36</v>
      </c>
      <c r="AY1019" s="18">
        <v>594030.49</v>
      </c>
      <c r="AZ1019" s="18">
        <v>94030.49</v>
      </c>
      <c r="BA1019" s="20">
        <v>90</v>
      </c>
      <c r="BB1019" s="20">
        <v>54.628212614865703</v>
      </c>
      <c r="BC1019" s="20">
        <v>9.83</v>
      </c>
      <c r="BD1019" s="20"/>
      <c r="BE1019" s="2" t="s">
        <v>1523</v>
      </c>
      <c r="BF1019" s="14"/>
      <c r="BG1019" s="2" t="s">
        <v>550</v>
      </c>
      <c r="BH1019" s="2" t="s">
        <v>570</v>
      </c>
      <c r="BI1019" s="2" t="s">
        <v>628</v>
      </c>
      <c r="BJ1019" s="2" t="s">
        <v>3</v>
      </c>
      <c r="BK1019" s="15" t="s">
        <v>0</v>
      </c>
      <c r="BL1019" s="20">
        <v>57074.64</v>
      </c>
      <c r="BM1019" s="15" t="s">
        <v>928</v>
      </c>
      <c r="BN1019" s="20"/>
      <c r="BO1019" s="21">
        <v>44732</v>
      </c>
      <c r="BP1019" s="21">
        <v>45828</v>
      </c>
      <c r="BQ1019" s="13" t="s">
        <v>1480</v>
      </c>
      <c r="BR1019" s="13" t="s">
        <v>1727</v>
      </c>
      <c r="BS1019" s="13" t="s">
        <v>1667</v>
      </c>
      <c r="BT1019" s="13" t="s">
        <v>1667</v>
      </c>
      <c r="BU1019" s="20">
        <v>0</v>
      </c>
      <c r="BV1019" s="20">
        <v>0</v>
      </c>
      <c r="BW1019" s="20">
        <v>0</v>
      </c>
    </row>
    <row r="1020" spans="1:75" s="3" customFormat="1" ht="18.2" customHeight="1" x14ac:dyDescent="0.15">
      <c r="A1020" s="6">
        <v>1017</v>
      </c>
      <c r="B1020" s="7" t="s">
        <v>52</v>
      </c>
      <c r="C1020" s="7" t="s">
        <v>34</v>
      </c>
      <c r="D1020" s="8">
        <v>45385</v>
      </c>
      <c r="E1020" s="9" t="s">
        <v>1739</v>
      </c>
      <c r="F1020" s="10">
        <v>6</v>
      </c>
      <c r="G1020" s="10">
        <v>5</v>
      </c>
      <c r="H1020" s="1">
        <v>325724.94</v>
      </c>
      <c r="I1020" s="1">
        <v>7899.64</v>
      </c>
      <c r="J1020" s="1">
        <v>0</v>
      </c>
      <c r="K1020" s="1">
        <v>333624.58</v>
      </c>
      <c r="L1020" s="1">
        <v>1352.82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333624.58</v>
      </c>
      <c r="S1020" s="1">
        <v>15477.5</v>
      </c>
      <c r="T1020" s="1">
        <v>2543.37</v>
      </c>
      <c r="U1020" s="1">
        <v>0</v>
      </c>
      <c r="V1020" s="1">
        <v>0</v>
      </c>
      <c r="W1020" s="1">
        <v>0</v>
      </c>
      <c r="X1020" s="1">
        <v>0</v>
      </c>
      <c r="Y1020" s="1">
        <v>0</v>
      </c>
      <c r="Z1020" s="1">
        <v>18020.87</v>
      </c>
      <c r="AA1020" s="1">
        <v>0</v>
      </c>
      <c r="AB1020" s="1">
        <v>0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0</v>
      </c>
      <c r="AI1020" s="1">
        <v>0</v>
      </c>
      <c r="AJ1020" s="1">
        <v>0</v>
      </c>
      <c r="AK1020" s="1">
        <v>0</v>
      </c>
      <c r="AL1020" s="1">
        <v>0</v>
      </c>
      <c r="AM1020" s="1">
        <v>0</v>
      </c>
      <c r="AN1020" s="1">
        <v>0</v>
      </c>
      <c r="AO1020" s="1">
        <v>0</v>
      </c>
      <c r="AP1020" s="1">
        <v>0</v>
      </c>
      <c r="AQ1020" s="1">
        <v>0</v>
      </c>
      <c r="AR1020" s="1">
        <v>0</v>
      </c>
      <c r="AS1020" s="1">
        <v>0</v>
      </c>
      <c r="AT1020" s="1">
        <f t="shared" si="15"/>
        <v>0</v>
      </c>
      <c r="AU1020" s="1">
        <v>9252.4599999999991</v>
      </c>
      <c r="AV1020" s="1">
        <v>18020.87</v>
      </c>
      <c r="AW1020" s="11">
        <v>135</v>
      </c>
      <c r="AX1020" s="11">
        <v>162</v>
      </c>
      <c r="AY1020" s="1">
        <v>343600</v>
      </c>
      <c r="AZ1020" s="1">
        <v>343600</v>
      </c>
      <c r="BA1020" s="12">
        <v>90</v>
      </c>
      <c r="BB1020" s="12">
        <v>87.387113504074506</v>
      </c>
      <c r="BC1020" s="12">
        <v>9.3699999999999992</v>
      </c>
      <c r="BD1020" s="12"/>
      <c r="BE1020" s="9" t="s">
        <v>1523</v>
      </c>
      <c r="BF1020" s="6"/>
      <c r="BG1020" s="9" t="s">
        <v>567</v>
      </c>
      <c r="BH1020" s="9" t="s">
        <v>568</v>
      </c>
      <c r="BI1020" s="9" t="s">
        <v>719</v>
      </c>
      <c r="BJ1020" s="9" t="s">
        <v>4</v>
      </c>
      <c r="BK1020" s="7" t="s">
        <v>0</v>
      </c>
      <c r="BL1020" s="12">
        <v>333624.58</v>
      </c>
      <c r="BM1020" s="7" t="s">
        <v>928</v>
      </c>
      <c r="BN1020" s="12"/>
      <c r="BO1020" s="13">
        <v>44582</v>
      </c>
      <c r="BP1020" s="13">
        <v>49511</v>
      </c>
      <c r="BQ1020" s="13" t="s">
        <v>1432</v>
      </c>
      <c r="BR1020" s="13" t="s">
        <v>1723</v>
      </c>
      <c r="BS1020" s="13" t="s">
        <v>1667</v>
      </c>
      <c r="BT1020" s="13" t="s">
        <v>1667</v>
      </c>
      <c r="BU1020" s="12">
        <v>1279.5999999999999</v>
      </c>
      <c r="BV1020" s="12">
        <v>0</v>
      </c>
      <c r="BW1020" s="12">
        <v>0</v>
      </c>
    </row>
    <row r="1021" spans="1:75" s="3" customFormat="1" ht="18.2" customHeight="1" x14ac:dyDescent="0.15">
      <c r="A1021" s="14">
        <v>1018</v>
      </c>
      <c r="B1021" s="15" t="s">
        <v>609</v>
      </c>
      <c r="C1021" s="15" t="s">
        <v>34</v>
      </c>
      <c r="D1021" s="16">
        <v>45385</v>
      </c>
      <c r="E1021" s="2" t="s">
        <v>1740</v>
      </c>
      <c r="F1021" s="17">
        <v>2</v>
      </c>
      <c r="G1021" s="17">
        <v>2</v>
      </c>
      <c r="H1021" s="18">
        <v>187424.43</v>
      </c>
      <c r="I1021" s="18">
        <v>1948.52</v>
      </c>
      <c r="J1021" s="18">
        <v>0</v>
      </c>
      <c r="K1021" s="18">
        <v>189372.95</v>
      </c>
      <c r="L1021" s="18">
        <v>766.75</v>
      </c>
      <c r="M1021" s="18">
        <v>0</v>
      </c>
      <c r="N1021" s="18">
        <v>433.22</v>
      </c>
      <c r="O1021" s="18">
        <v>0</v>
      </c>
      <c r="P1021" s="18">
        <v>0</v>
      </c>
      <c r="Q1021" s="18">
        <v>0</v>
      </c>
      <c r="R1021" s="18">
        <v>188939.73</v>
      </c>
      <c r="S1021" s="18">
        <v>3017</v>
      </c>
      <c r="T1021" s="18">
        <v>1499.4</v>
      </c>
      <c r="U1021" s="18">
        <v>0</v>
      </c>
      <c r="V1021" s="18">
        <v>1483.69</v>
      </c>
      <c r="W1021" s="18">
        <v>0</v>
      </c>
      <c r="X1021" s="18">
        <v>0</v>
      </c>
      <c r="Y1021" s="18">
        <v>0</v>
      </c>
      <c r="Z1021" s="18">
        <v>3032.71</v>
      </c>
      <c r="AA1021" s="18">
        <v>0</v>
      </c>
      <c r="AB1021" s="18">
        <v>0</v>
      </c>
      <c r="AC1021" s="18">
        <v>0</v>
      </c>
      <c r="AD1021" s="18">
        <v>0</v>
      </c>
      <c r="AE1021" s="18">
        <v>0</v>
      </c>
      <c r="AF1021" s="18">
        <v>0</v>
      </c>
      <c r="AG1021" s="18">
        <v>0</v>
      </c>
      <c r="AH1021" s="18">
        <v>0</v>
      </c>
      <c r="AI1021" s="18">
        <v>0</v>
      </c>
      <c r="AJ1021" s="18">
        <v>0</v>
      </c>
      <c r="AK1021" s="18">
        <v>0</v>
      </c>
      <c r="AL1021" s="18">
        <v>350</v>
      </c>
      <c r="AM1021" s="18">
        <v>0</v>
      </c>
      <c r="AN1021" s="18">
        <v>0</v>
      </c>
      <c r="AO1021" s="18">
        <v>105.09</v>
      </c>
      <c r="AP1021" s="18">
        <v>0</v>
      </c>
      <c r="AQ1021" s="18">
        <v>0</v>
      </c>
      <c r="AR1021" s="18">
        <v>0</v>
      </c>
      <c r="AS1021" s="18">
        <v>0</v>
      </c>
      <c r="AT1021" s="1">
        <f t="shared" si="15"/>
        <v>2372</v>
      </c>
      <c r="AU1021" s="18">
        <v>2282.0500000000002</v>
      </c>
      <c r="AV1021" s="18">
        <v>3032.71</v>
      </c>
      <c r="AW1021" s="19">
        <v>135</v>
      </c>
      <c r="AX1021" s="19">
        <v>162</v>
      </c>
      <c r="AY1021" s="18">
        <v>197541.49</v>
      </c>
      <c r="AZ1021" s="18">
        <v>197541.49</v>
      </c>
      <c r="BA1021" s="20">
        <v>90</v>
      </c>
      <c r="BB1021" s="20">
        <v>86.081033913432606</v>
      </c>
      <c r="BC1021" s="20">
        <v>9.6</v>
      </c>
      <c r="BD1021" s="20"/>
      <c r="BE1021" s="2" t="s">
        <v>1523</v>
      </c>
      <c r="BF1021" s="14"/>
      <c r="BG1021" s="2" t="s">
        <v>620</v>
      </c>
      <c r="BH1021" s="2" t="s">
        <v>621</v>
      </c>
      <c r="BI1021" s="2" t="s">
        <v>852</v>
      </c>
      <c r="BJ1021" s="2" t="s">
        <v>4</v>
      </c>
      <c r="BK1021" s="15" t="s">
        <v>0</v>
      </c>
      <c r="BL1021" s="20">
        <v>188939.73</v>
      </c>
      <c r="BM1021" s="15" t="s">
        <v>928</v>
      </c>
      <c r="BN1021" s="20"/>
      <c r="BO1021" s="21">
        <v>44582</v>
      </c>
      <c r="BP1021" s="21">
        <v>49511</v>
      </c>
      <c r="BQ1021" s="13" t="s">
        <v>1432</v>
      </c>
      <c r="BR1021" s="13" t="s">
        <v>1723</v>
      </c>
      <c r="BS1021" s="13" t="s">
        <v>1667</v>
      </c>
      <c r="BT1021" s="13" t="s">
        <v>1667</v>
      </c>
      <c r="BU1021" s="20">
        <v>210.18</v>
      </c>
      <c r="BV1021" s="20">
        <v>0</v>
      </c>
      <c r="BW1021" s="20">
        <v>0</v>
      </c>
    </row>
    <row r="1022" spans="1:75" s="3" customFormat="1" ht="18.2" customHeight="1" x14ac:dyDescent="0.15">
      <c r="A1022" s="6">
        <v>1019</v>
      </c>
      <c r="B1022" s="7" t="s">
        <v>37</v>
      </c>
      <c r="C1022" s="7" t="s">
        <v>34</v>
      </c>
      <c r="D1022" s="8">
        <v>45385</v>
      </c>
      <c r="E1022" s="9" t="s">
        <v>1741</v>
      </c>
      <c r="F1022" s="10">
        <v>0</v>
      </c>
      <c r="G1022" s="10">
        <v>0</v>
      </c>
      <c r="H1022" s="1">
        <v>368226.8</v>
      </c>
      <c r="I1022" s="1">
        <v>0</v>
      </c>
      <c r="J1022" s="1">
        <v>0</v>
      </c>
      <c r="K1022" s="1">
        <v>368226.8</v>
      </c>
      <c r="L1022" s="1">
        <v>1467.19</v>
      </c>
      <c r="M1022" s="1">
        <v>0</v>
      </c>
      <c r="N1022" s="1">
        <v>0</v>
      </c>
      <c r="O1022" s="1">
        <v>1467.19</v>
      </c>
      <c r="P1022" s="1">
        <v>0</v>
      </c>
      <c r="Q1022" s="1">
        <v>0</v>
      </c>
      <c r="R1022" s="1">
        <v>366759.61</v>
      </c>
      <c r="S1022" s="1">
        <v>0</v>
      </c>
      <c r="T1022" s="1">
        <v>3068.56</v>
      </c>
      <c r="U1022" s="1">
        <v>0</v>
      </c>
      <c r="V1022" s="1">
        <v>0</v>
      </c>
      <c r="W1022" s="1">
        <v>3068.56</v>
      </c>
      <c r="X1022" s="1">
        <v>0</v>
      </c>
      <c r="Y1022" s="1">
        <v>0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0</v>
      </c>
      <c r="AF1022" s="1">
        <v>0</v>
      </c>
      <c r="AG1022" s="1">
        <v>0</v>
      </c>
      <c r="AH1022" s="1">
        <v>221.79</v>
      </c>
      <c r="AI1022" s="1">
        <v>0</v>
      </c>
      <c r="AJ1022" s="1">
        <v>0</v>
      </c>
      <c r="AK1022" s="1">
        <v>0</v>
      </c>
      <c r="AL1022" s="1">
        <v>0</v>
      </c>
      <c r="AM1022" s="1">
        <v>0</v>
      </c>
      <c r="AN1022" s="1">
        <v>0</v>
      </c>
      <c r="AO1022" s="1">
        <v>0</v>
      </c>
      <c r="AP1022" s="1">
        <v>247.38</v>
      </c>
      <c r="AQ1022" s="1">
        <v>0</v>
      </c>
      <c r="AR1022" s="1">
        <v>244.92</v>
      </c>
      <c r="AS1022" s="1">
        <v>0</v>
      </c>
      <c r="AT1022" s="1">
        <f t="shared" si="15"/>
        <v>4760</v>
      </c>
      <c r="AU1022" s="1">
        <v>0</v>
      </c>
      <c r="AV1022" s="1">
        <v>0</v>
      </c>
      <c r="AW1022" s="11">
        <v>135</v>
      </c>
      <c r="AX1022" s="11">
        <v>162</v>
      </c>
      <c r="AY1022" s="1">
        <v>454839.87</v>
      </c>
      <c r="AZ1022" s="1">
        <v>387538.82</v>
      </c>
      <c r="BA1022" s="12">
        <v>86.43</v>
      </c>
      <c r="BB1022" s="12">
        <v>81.795762015015697</v>
      </c>
      <c r="BC1022" s="12">
        <v>10</v>
      </c>
      <c r="BD1022" s="12"/>
      <c r="BE1022" s="9" t="s">
        <v>1523</v>
      </c>
      <c r="BF1022" s="6"/>
      <c r="BG1022" s="9" t="s">
        <v>543</v>
      </c>
      <c r="BH1022" s="9" t="s">
        <v>544</v>
      </c>
      <c r="BI1022" s="9" t="s">
        <v>545</v>
      </c>
      <c r="BJ1022" s="9" t="s">
        <v>3</v>
      </c>
      <c r="BK1022" s="7" t="s">
        <v>0</v>
      </c>
      <c r="BL1022" s="12">
        <v>366759.61</v>
      </c>
      <c r="BM1022" s="7" t="s">
        <v>928</v>
      </c>
      <c r="BN1022" s="12"/>
      <c r="BO1022" s="13">
        <v>44581</v>
      </c>
      <c r="BP1022" s="13">
        <v>49510</v>
      </c>
      <c r="BQ1022" s="13" t="s">
        <v>1432</v>
      </c>
      <c r="BR1022" s="13" t="s">
        <v>1723</v>
      </c>
      <c r="BS1022" s="13" t="s">
        <v>1667</v>
      </c>
      <c r="BT1022" s="13" t="s">
        <v>1667</v>
      </c>
      <c r="BU1022" s="12">
        <v>0</v>
      </c>
      <c r="BV1022" s="12">
        <v>0</v>
      </c>
      <c r="BW1022" s="12">
        <v>0</v>
      </c>
    </row>
    <row r="1023" spans="1:75" s="3" customFormat="1" ht="18.2" customHeight="1" x14ac:dyDescent="0.15">
      <c r="A1023" s="14">
        <v>1020</v>
      </c>
      <c r="B1023" s="15" t="s">
        <v>37</v>
      </c>
      <c r="C1023" s="15" t="s">
        <v>34</v>
      </c>
      <c r="D1023" s="16">
        <v>45385</v>
      </c>
      <c r="E1023" s="2" t="s">
        <v>1742</v>
      </c>
      <c r="F1023" s="17">
        <v>0</v>
      </c>
      <c r="G1023" s="17">
        <v>0</v>
      </c>
      <c r="H1023" s="18">
        <v>265561.84999999998</v>
      </c>
      <c r="I1023" s="18">
        <v>1084.99</v>
      </c>
      <c r="J1023" s="18">
        <v>0</v>
      </c>
      <c r="K1023" s="18">
        <v>266646.84000000003</v>
      </c>
      <c r="L1023" s="18">
        <v>1093.58</v>
      </c>
      <c r="M1023" s="18">
        <v>0</v>
      </c>
      <c r="N1023" s="18">
        <v>1084.99</v>
      </c>
      <c r="O1023" s="18">
        <v>1093.58</v>
      </c>
      <c r="P1023" s="18">
        <v>0</v>
      </c>
      <c r="Q1023" s="18">
        <v>0</v>
      </c>
      <c r="R1023" s="18">
        <v>264468.27</v>
      </c>
      <c r="S1023" s="18">
        <v>1909.51</v>
      </c>
      <c r="T1023" s="18">
        <v>2102.36</v>
      </c>
      <c r="U1023" s="18">
        <v>0</v>
      </c>
      <c r="V1023" s="18">
        <v>1909.51</v>
      </c>
      <c r="W1023" s="18">
        <v>2102.36</v>
      </c>
      <c r="X1023" s="18">
        <v>0</v>
      </c>
      <c r="Y1023" s="18">
        <v>0</v>
      </c>
      <c r="Z1023" s="18">
        <v>0</v>
      </c>
      <c r="AA1023" s="18">
        <v>0</v>
      </c>
      <c r="AB1023" s="18">
        <v>0</v>
      </c>
      <c r="AC1023" s="18">
        <v>0</v>
      </c>
      <c r="AD1023" s="18">
        <v>0</v>
      </c>
      <c r="AE1023" s="18">
        <v>0</v>
      </c>
      <c r="AF1023" s="18">
        <v>0</v>
      </c>
      <c r="AG1023" s="18">
        <v>0</v>
      </c>
      <c r="AH1023" s="18">
        <v>148.96</v>
      </c>
      <c r="AI1023" s="18">
        <v>0</v>
      </c>
      <c r="AJ1023" s="18">
        <v>0</v>
      </c>
      <c r="AK1023" s="18">
        <v>0</v>
      </c>
      <c r="AL1023" s="18">
        <v>350</v>
      </c>
      <c r="AM1023" s="18">
        <v>0</v>
      </c>
      <c r="AN1023" s="18">
        <v>0</v>
      </c>
      <c r="AO1023" s="18">
        <v>0</v>
      </c>
      <c r="AP1023" s="18">
        <v>0</v>
      </c>
      <c r="AQ1023" s="18">
        <v>0</v>
      </c>
      <c r="AR1023" s="18">
        <v>0</v>
      </c>
      <c r="AS1023" s="18">
        <v>349.4</v>
      </c>
      <c r="AT1023" s="1">
        <f t="shared" si="15"/>
        <v>6340</v>
      </c>
      <c r="AU1023" s="18">
        <v>0</v>
      </c>
      <c r="AV1023" s="18">
        <v>0</v>
      </c>
      <c r="AW1023" s="19">
        <v>135</v>
      </c>
      <c r="AX1023" s="19">
        <v>162</v>
      </c>
      <c r="AY1023" s="18">
        <v>280000</v>
      </c>
      <c r="AZ1023" s="18">
        <v>280000</v>
      </c>
      <c r="BA1023" s="20">
        <v>90</v>
      </c>
      <c r="BB1023" s="20">
        <v>85.007658214285698</v>
      </c>
      <c r="BC1023" s="20">
        <v>9.5</v>
      </c>
      <c r="BD1023" s="20"/>
      <c r="BE1023" s="2" t="s">
        <v>1523</v>
      </c>
      <c r="BF1023" s="14"/>
      <c r="BG1023" s="2" t="s">
        <v>567</v>
      </c>
      <c r="BH1023" s="2" t="s">
        <v>568</v>
      </c>
      <c r="BI1023" s="2" t="s">
        <v>569</v>
      </c>
      <c r="BJ1023" s="2" t="s">
        <v>3</v>
      </c>
      <c r="BK1023" s="15" t="s">
        <v>0</v>
      </c>
      <c r="BL1023" s="20">
        <v>264468.27</v>
      </c>
      <c r="BM1023" s="15" t="s">
        <v>928</v>
      </c>
      <c r="BN1023" s="20"/>
      <c r="BO1023" s="21">
        <v>44582</v>
      </c>
      <c r="BP1023" s="21">
        <v>49511</v>
      </c>
      <c r="BQ1023" s="13" t="s">
        <v>1432</v>
      </c>
      <c r="BR1023" s="13" t="s">
        <v>1723</v>
      </c>
      <c r="BS1023" s="13" t="s">
        <v>1667</v>
      </c>
      <c r="BT1023" s="13" t="s">
        <v>1667</v>
      </c>
      <c r="BU1023" s="20">
        <v>0</v>
      </c>
      <c r="BV1023" s="20">
        <v>0</v>
      </c>
      <c r="BW1023" s="20">
        <v>0</v>
      </c>
    </row>
    <row r="1024" spans="1:75" s="3" customFormat="1" ht="18.2" customHeight="1" x14ac:dyDescent="0.15">
      <c r="A1024" s="6">
        <v>1021</v>
      </c>
      <c r="B1024" s="7" t="s">
        <v>609</v>
      </c>
      <c r="C1024" s="7" t="s">
        <v>34</v>
      </c>
      <c r="D1024" s="8">
        <v>45385</v>
      </c>
      <c r="E1024" s="9" t="s">
        <v>1744</v>
      </c>
      <c r="F1024" s="10">
        <v>0</v>
      </c>
      <c r="G1024" s="10">
        <v>0</v>
      </c>
      <c r="H1024" s="1">
        <v>162294.51999999999</v>
      </c>
      <c r="I1024" s="1">
        <v>0</v>
      </c>
      <c r="J1024" s="1">
        <v>0</v>
      </c>
      <c r="K1024" s="1">
        <v>162294.51999999999</v>
      </c>
      <c r="L1024" s="1">
        <v>663.94</v>
      </c>
      <c r="M1024" s="1">
        <v>0</v>
      </c>
      <c r="N1024" s="1">
        <v>0</v>
      </c>
      <c r="O1024" s="1">
        <v>663.94</v>
      </c>
      <c r="P1024" s="1">
        <v>0</v>
      </c>
      <c r="Q1024" s="1">
        <v>0</v>
      </c>
      <c r="R1024" s="1">
        <v>161630.57999999999</v>
      </c>
      <c r="S1024" s="1">
        <v>0</v>
      </c>
      <c r="T1024" s="1">
        <v>1298.3599999999999</v>
      </c>
      <c r="U1024" s="1">
        <v>0</v>
      </c>
      <c r="V1024" s="1">
        <v>0</v>
      </c>
      <c r="W1024" s="1">
        <v>1298.3599999999999</v>
      </c>
      <c r="X1024" s="1">
        <v>0</v>
      </c>
      <c r="Y1024" s="1">
        <v>0</v>
      </c>
      <c r="Z1024" s="1">
        <v>0</v>
      </c>
      <c r="AA1024" s="1">
        <v>0</v>
      </c>
      <c r="AB1024" s="1">
        <v>0</v>
      </c>
      <c r="AC1024" s="1">
        <v>0</v>
      </c>
      <c r="AD1024" s="1">
        <v>0</v>
      </c>
      <c r="AE1024" s="1">
        <v>0</v>
      </c>
      <c r="AF1024" s="1">
        <v>0</v>
      </c>
      <c r="AG1024" s="1">
        <v>0</v>
      </c>
      <c r="AH1024" s="1">
        <v>90.68</v>
      </c>
      <c r="AI1024" s="1">
        <v>0</v>
      </c>
      <c r="AJ1024" s="1">
        <v>0</v>
      </c>
      <c r="AK1024" s="1">
        <v>0</v>
      </c>
      <c r="AL1024" s="1">
        <v>0</v>
      </c>
      <c r="AM1024" s="1">
        <v>0</v>
      </c>
      <c r="AN1024" s="1">
        <v>0</v>
      </c>
      <c r="AO1024" s="1">
        <v>0</v>
      </c>
      <c r="AP1024" s="1">
        <v>2100</v>
      </c>
      <c r="AQ1024" s="1">
        <v>0</v>
      </c>
      <c r="AR1024" s="1">
        <v>2052.98</v>
      </c>
      <c r="AS1024" s="1">
        <v>0</v>
      </c>
      <c r="AT1024" s="1">
        <f t="shared" si="15"/>
        <v>2100</v>
      </c>
      <c r="AU1024" s="1">
        <v>0</v>
      </c>
      <c r="AV1024" s="1">
        <v>0</v>
      </c>
      <c r="AW1024" s="11">
        <v>135</v>
      </c>
      <c r="AX1024" s="11">
        <v>161</v>
      </c>
      <c r="AY1024" s="1">
        <v>170461.17</v>
      </c>
      <c r="AZ1024" s="1">
        <v>170461.17</v>
      </c>
      <c r="BA1024" s="12">
        <v>80</v>
      </c>
      <c r="BB1024" s="12">
        <v>75.855670825209003</v>
      </c>
      <c r="BC1024" s="12">
        <v>9.6</v>
      </c>
      <c r="BD1024" s="12"/>
      <c r="BE1024" s="9" t="s">
        <v>1523</v>
      </c>
      <c r="BF1024" s="6"/>
      <c r="BG1024" s="9" t="s">
        <v>598</v>
      </c>
      <c r="BH1024" s="9" t="s">
        <v>921</v>
      </c>
      <c r="BI1024" s="9" t="s">
        <v>677</v>
      </c>
      <c r="BJ1024" s="9" t="s">
        <v>3</v>
      </c>
      <c r="BK1024" s="7" t="s">
        <v>0</v>
      </c>
      <c r="BL1024" s="12">
        <v>161630.57999999999</v>
      </c>
      <c r="BM1024" s="7" t="s">
        <v>928</v>
      </c>
      <c r="BN1024" s="12"/>
      <c r="BO1024" s="13">
        <v>44616</v>
      </c>
      <c r="BP1024" s="13">
        <v>49514</v>
      </c>
      <c r="BQ1024" s="13" t="s">
        <v>1432</v>
      </c>
      <c r="BR1024" s="13" t="s">
        <v>1723</v>
      </c>
      <c r="BS1024" s="13" t="s">
        <v>1667</v>
      </c>
      <c r="BT1024" s="13" t="s">
        <v>1667</v>
      </c>
      <c r="BU1024" s="12">
        <v>0</v>
      </c>
      <c r="BV1024" s="12">
        <v>0</v>
      </c>
      <c r="BW1024" s="12">
        <v>0</v>
      </c>
    </row>
    <row r="1025" spans="1:75" s="3" customFormat="1" ht="18.2" customHeight="1" x14ac:dyDescent="0.15">
      <c r="A1025" s="14">
        <v>1022</v>
      </c>
      <c r="B1025" s="15" t="s">
        <v>52</v>
      </c>
      <c r="C1025" s="15" t="s">
        <v>34</v>
      </c>
      <c r="D1025" s="16">
        <v>45385</v>
      </c>
      <c r="E1025" s="2" t="s">
        <v>1743</v>
      </c>
      <c r="F1025" s="17">
        <v>0</v>
      </c>
      <c r="G1025" s="17">
        <v>0</v>
      </c>
      <c r="H1025" s="18">
        <v>278528.93</v>
      </c>
      <c r="I1025" s="18">
        <v>0</v>
      </c>
      <c r="J1025" s="18">
        <v>0</v>
      </c>
      <c r="K1025" s="18">
        <v>278528.93</v>
      </c>
      <c r="L1025" s="18">
        <v>2265.2399999999998</v>
      </c>
      <c r="M1025" s="18">
        <v>0</v>
      </c>
      <c r="N1025" s="18">
        <v>0</v>
      </c>
      <c r="O1025" s="18">
        <v>2265.2399999999998</v>
      </c>
      <c r="P1025" s="18">
        <v>0</v>
      </c>
      <c r="Q1025" s="18">
        <v>0</v>
      </c>
      <c r="R1025" s="18">
        <v>276263.69</v>
      </c>
      <c r="S1025" s="18">
        <v>0</v>
      </c>
      <c r="T1025" s="18">
        <v>2321.0700000000002</v>
      </c>
      <c r="U1025" s="18">
        <v>0</v>
      </c>
      <c r="V1025" s="18">
        <v>0</v>
      </c>
      <c r="W1025" s="18">
        <v>2321.0700000000002</v>
      </c>
      <c r="X1025" s="18">
        <v>0</v>
      </c>
      <c r="Y1025" s="18">
        <v>0</v>
      </c>
      <c r="Z1025" s="18">
        <v>0</v>
      </c>
      <c r="AA1025" s="18">
        <v>0</v>
      </c>
      <c r="AB1025" s="18">
        <v>0</v>
      </c>
      <c r="AC1025" s="18">
        <v>0</v>
      </c>
      <c r="AD1025" s="18">
        <v>0</v>
      </c>
      <c r="AE1025" s="18">
        <v>0</v>
      </c>
      <c r="AF1025" s="18">
        <v>0</v>
      </c>
      <c r="AG1025" s="18">
        <v>0</v>
      </c>
      <c r="AH1025" s="18">
        <v>164.04</v>
      </c>
      <c r="AI1025" s="18">
        <v>0</v>
      </c>
      <c r="AJ1025" s="18">
        <v>0</v>
      </c>
      <c r="AK1025" s="18">
        <v>0</v>
      </c>
      <c r="AL1025" s="18">
        <v>0</v>
      </c>
      <c r="AM1025" s="18">
        <v>0</v>
      </c>
      <c r="AN1025" s="18">
        <v>0</v>
      </c>
      <c r="AO1025" s="18">
        <v>0</v>
      </c>
      <c r="AP1025" s="18">
        <v>0</v>
      </c>
      <c r="AQ1025" s="18">
        <v>0</v>
      </c>
      <c r="AR1025" s="18">
        <v>0</v>
      </c>
      <c r="AS1025" s="18">
        <v>0</v>
      </c>
      <c r="AT1025" s="1">
        <f t="shared" si="15"/>
        <v>4750.3500000000004</v>
      </c>
      <c r="AU1025" s="18">
        <v>0</v>
      </c>
      <c r="AV1025" s="18">
        <v>0</v>
      </c>
      <c r="AW1025" s="19">
        <v>84</v>
      </c>
      <c r="AX1025" s="19">
        <v>111</v>
      </c>
      <c r="AY1025" s="18">
        <v>308345.21999999997</v>
      </c>
      <c r="AZ1025" s="18">
        <v>308345.21999999997</v>
      </c>
      <c r="BA1025" s="20">
        <v>85</v>
      </c>
      <c r="BB1025" s="20">
        <v>76.156243479305402</v>
      </c>
      <c r="BC1025" s="20">
        <v>10</v>
      </c>
      <c r="BD1025" s="20"/>
      <c r="BE1025" s="2" t="s">
        <v>1523</v>
      </c>
      <c r="BF1025" s="14"/>
      <c r="BG1025" s="2" t="s">
        <v>540</v>
      </c>
      <c r="BH1025" s="2" t="s">
        <v>558</v>
      </c>
      <c r="BI1025" s="2" t="s">
        <v>559</v>
      </c>
      <c r="BJ1025" s="2" t="s">
        <v>3</v>
      </c>
      <c r="BK1025" s="15" t="s">
        <v>0</v>
      </c>
      <c r="BL1025" s="20">
        <v>276263.69</v>
      </c>
      <c r="BM1025" s="15" t="s">
        <v>928</v>
      </c>
      <c r="BN1025" s="20"/>
      <c r="BO1025" s="21">
        <v>44589</v>
      </c>
      <c r="BP1025" s="21">
        <v>47966</v>
      </c>
      <c r="BQ1025" s="13" t="s">
        <v>1432</v>
      </c>
      <c r="BR1025" s="13" t="s">
        <v>1723</v>
      </c>
      <c r="BS1025" s="13" t="s">
        <v>1667</v>
      </c>
      <c r="BT1025" s="13" t="s">
        <v>1667</v>
      </c>
      <c r="BU1025" s="20">
        <v>0</v>
      </c>
      <c r="BV1025" s="20">
        <v>0</v>
      </c>
      <c r="BW1025" s="20">
        <v>0</v>
      </c>
    </row>
    <row r="1026" spans="1:75" s="3" customFormat="1" ht="18.2" customHeight="1" x14ac:dyDescent="0.15">
      <c r="A1026" s="6">
        <v>1023</v>
      </c>
      <c r="B1026" s="7" t="s">
        <v>609</v>
      </c>
      <c r="C1026" s="7" t="s">
        <v>34</v>
      </c>
      <c r="D1026" s="8">
        <v>45385</v>
      </c>
      <c r="E1026" s="9" t="s">
        <v>1745</v>
      </c>
      <c r="F1026" s="10">
        <v>0</v>
      </c>
      <c r="G1026" s="10">
        <v>0</v>
      </c>
      <c r="H1026" s="1">
        <v>159212.59</v>
      </c>
      <c r="I1026" s="1">
        <v>0</v>
      </c>
      <c r="J1026" s="1">
        <v>0</v>
      </c>
      <c r="K1026" s="1">
        <v>159212.59</v>
      </c>
      <c r="L1026" s="1">
        <v>1176.2</v>
      </c>
      <c r="M1026" s="1">
        <v>0</v>
      </c>
      <c r="N1026" s="1">
        <v>0</v>
      </c>
      <c r="O1026" s="1">
        <v>1176.2</v>
      </c>
      <c r="P1026" s="1">
        <v>0</v>
      </c>
      <c r="Q1026" s="1">
        <v>0</v>
      </c>
      <c r="R1026" s="1">
        <v>158036.39000000001</v>
      </c>
      <c r="S1026" s="1">
        <v>0</v>
      </c>
      <c r="T1026" s="1">
        <v>1326.77</v>
      </c>
      <c r="U1026" s="1">
        <v>0</v>
      </c>
      <c r="V1026" s="1">
        <v>0</v>
      </c>
      <c r="W1026" s="1">
        <v>1326.77</v>
      </c>
      <c r="X1026" s="1">
        <v>0</v>
      </c>
      <c r="Y1026" s="1">
        <v>0</v>
      </c>
      <c r="Z1026" s="1">
        <v>0</v>
      </c>
      <c r="AA1026" s="1">
        <v>0</v>
      </c>
      <c r="AB1026" s="1">
        <v>0</v>
      </c>
      <c r="AC1026" s="1">
        <v>0</v>
      </c>
      <c r="AD1026" s="1">
        <v>0</v>
      </c>
      <c r="AE1026" s="1">
        <v>0</v>
      </c>
      <c r="AF1026" s="1">
        <v>0</v>
      </c>
      <c r="AG1026" s="1">
        <v>0</v>
      </c>
      <c r="AH1026" s="1">
        <v>117.24</v>
      </c>
      <c r="AI1026" s="1">
        <v>0</v>
      </c>
      <c r="AJ1026" s="1">
        <v>0</v>
      </c>
      <c r="AK1026" s="1">
        <v>0</v>
      </c>
      <c r="AL1026" s="1">
        <v>0</v>
      </c>
      <c r="AM1026" s="1">
        <v>0</v>
      </c>
      <c r="AN1026" s="1">
        <v>0</v>
      </c>
      <c r="AO1026" s="1">
        <v>0</v>
      </c>
      <c r="AP1026" s="1">
        <v>0</v>
      </c>
      <c r="AQ1026" s="1">
        <v>0</v>
      </c>
      <c r="AR1026" s="1">
        <v>0</v>
      </c>
      <c r="AS1026" s="1">
        <v>0</v>
      </c>
      <c r="AT1026" s="1">
        <f t="shared" si="15"/>
        <v>2620.21</v>
      </c>
      <c r="AU1026" s="1">
        <v>0</v>
      </c>
      <c r="AV1026" s="1">
        <v>0</v>
      </c>
      <c r="AW1026" s="11">
        <v>90</v>
      </c>
      <c r="AX1026" s="11">
        <v>116</v>
      </c>
      <c r="AY1026" s="1">
        <v>799368.39</v>
      </c>
      <c r="AZ1026" s="1">
        <v>185657.65</v>
      </c>
      <c r="BA1026" s="12">
        <v>90</v>
      </c>
      <c r="BB1026" s="12">
        <v>76.610229096404098</v>
      </c>
      <c r="BC1026" s="12">
        <v>10</v>
      </c>
      <c r="BD1026" s="12"/>
      <c r="BE1026" s="9" t="s">
        <v>1523</v>
      </c>
      <c r="BF1026" s="6"/>
      <c r="BG1026" s="9" t="s">
        <v>540</v>
      </c>
      <c r="BH1026" s="9" t="s">
        <v>558</v>
      </c>
      <c r="BI1026" s="9" t="s">
        <v>740</v>
      </c>
      <c r="BJ1026" s="9" t="s">
        <v>3</v>
      </c>
      <c r="BK1026" s="7" t="s">
        <v>0</v>
      </c>
      <c r="BL1026" s="12">
        <v>158036.39000000001</v>
      </c>
      <c r="BM1026" s="7" t="s">
        <v>928</v>
      </c>
      <c r="BN1026" s="12"/>
      <c r="BO1026" s="13">
        <v>44616</v>
      </c>
      <c r="BP1026" s="13">
        <v>48145</v>
      </c>
      <c r="BQ1026" s="13" t="s">
        <v>1432</v>
      </c>
      <c r="BR1026" s="13" t="s">
        <v>1723</v>
      </c>
      <c r="BS1026" s="13" t="s">
        <v>1667</v>
      </c>
      <c r="BT1026" s="13" t="s">
        <v>1667</v>
      </c>
      <c r="BU1026" s="12">
        <v>0</v>
      </c>
      <c r="BV1026" s="12">
        <v>0</v>
      </c>
      <c r="BW1026" s="12">
        <v>0</v>
      </c>
    </row>
    <row r="1027" spans="1:75" s="3" customFormat="1" ht="18.2" customHeight="1" x14ac:dyDescent="0.15">
      <c r="A1027" s="14">
        <v>1024</v>
      </c>
      <c r="B1027" s="15" t="s">
        <v>609</v>
      </c>
      <c r="C1027" s="15" t="s">
        <v>34</v>
      </c>
      <c r="D1027" s="16">
        <v>45385</v>
      </c>
      <c r="E1027" s="2" t="s">
        <v>1746</v>
      </c>
      <c r="F1027" s="17">
        <v>2</v>
      </c>
      <c r="G1027" s="17">
        <v>1</v>
      </c>
      <c r="H1027" s="18">
        <v>181154.2</v>
      </c>
      <c r="I1027" s="18">
        <v>3323.54</v>
      </c>
      <c r="J1027" s="18">
        <v>0</v>
      </c>
      <c r="K1027" s="18">
        <v>184477.74</v>
      </c>
      <c r="L1027" s="18">
        <v>1681.74</v>
      </c>
      <c r="M1027" s="18">
        <v>0</v>
      </c>
      <c r="N1027" s="18">
        <v>1556.65</v>
      </c>
      <c r="O1027" s="18">
        <v>0</v>
      </c>
      <c r="P1027" s="18">
        <v>0</v>
      </c>
      <c r="Q1027" s="18">
        <v>0</v>
      </c>
      <c r="R1027" s="18">
        <v>182921.09</v>
      </c>
      <c r="S1027" s="18">
        <v>2938.4</v>
      </c>
      <c r="T1027" s="18">
        <v>1449.23</v>
      </c>
      <c r="U1027" s="18">
        <v>0</v>
      </c>
      <c r="V1027" s="18">
        <v>1475.82</v>
      </c>
      <c r="W1027" s="18">
        <v>0</v>
      </c>
      <c r="X1027" s="18">
        <v>0</v>
      </c>
      <c r="Y1027" s="18">
        <v>0</v>
      </c>
      <c r="Z1027" s="18">
        <v>2911.81</v>
      </c>
      <c r="AA1027" s="18">
        <v>0</v>
      </c>
      <c r="AB1027" s="18">
        <v>0</v>
      </c>
      <c r="AC1027" s="18">
        <v>0</v>
      </c>
      <c r="AD1027" s="18">
        <v>0</v>
      </c>
      <c r="AE1027" s="18">
        <v>0</v>
      </c>
      <c r="AF1027" s="18">
        <v>0</v>
      </c>
      <c r="AG1027" s="18">
        <v>0</v>
      </c>
      <c r="AH1027" s="18">
        <v>0</v>
      </c>
      <c r="AI1027" s="18">
        <v>0</v>
      </c>
      <c r="AJ1027" s="18">
        <v>0</v>
      </c>
      <c r="AK1027" s="18">
        <v>0</v>
      </c>
      <c r="AL1027" s="18">
        <v>98.5</v>
      </c>
      <c r="AM1027" s="18">
        <v>0</v>
      </c>
      <c r="AN1027" s="18">
        <v>0</v>
      </c>
      <c r="AO1027" s="18">
        <v>107.38</v>
      </c>
      <c r="AP1027" s="18">
        <v>0</v>
      </c>
      <c r="AQ1027" s="18">
        <v>0</v>
      </c>
      <c r="AR1027" s="18">
        <v>0</v>
      </c>
      <c r="AS1027" s="18">
        <v>0</v>
      </c>
      <c r="AT1027" s="1">
        <f t="shared" ref="AT1027:AT1090" si="16">AQ1027-AR1027-AS1027+AP1027+AO1027+AN1027+AL1027+AI1027+AH1027+AG1027+AF1027+AA1027+W1027+V1027+Q1027+P1027+O1027+N1027-J1027</f>
        <v>3238.35</v>
      </c>
      <c r="AU1027" s="18">
        <v>3448.63</v>
      </c>
      <c r="AV1027" s="18">
        <v>2911.81</v>
      </c>
      <c r="AW1027" s="19">
        <v>77</v>
      </c>
      <c r="AX1027" s="19">
        <v>103</v>
      </c>
      <c r="AY1027" s="18">
        <v>201839.92</v>
      </c>
      <c r="AZ1027" s="18">
        <v>201839.92</v>
      </c>
      <c r="BA1027" s="20">
        <v>90</v>
      </c>
      <c r="BB1027" s="20">
        <v>81.564133101122906</v>
      </c>
      <c r="BC1027" s="20">
        <v>9.6</v>
      </c>
      <c r="BD1027" s="20"/>
      <c r="BE1027" s="2" t="s">
        <v>1523</v>
      </c>
      <c r="BF1027" s="14"/>
      <c r="BG1027" s="2" t="s">
        <v>620</v>
      </c>
      <c r="BH1027" s="2" t="s">
        <v>621</v>
      </c>
      <c r="BI1027" s="2" t="s">
        <v>852</v>
      </c>
      <c r="BJ1027" s="2" t="s">
        <v>4</v>
      </c>
      <c r="BK1027" s="15" t="s">
        <v>0</v>
      </c>
      <c r="BL1027" s="20">
        <v>182921.09</v>
      </c>
      <c r="BM1027" s="15" t="s">
        <v>928</v>
      </c>
      <c r="BN1027" s="20"/>
      <c r="BO1027" s="21">
        <v>44616</v>
      </c>
      <c r="BP1027" s="21">
        <v>47750</v>
      </c>
      <c r="BQ1027" s="13" t="s">
        <v>1432</v>
      </c>
      <c r="BR1027" s="13" t="s">
        <v>1723</v>
      </c>
      <c r="BS1027" s="13" t="s">
        <v>1667</v>
      </c>
      <c r="BT1027" s="13" t="s">
        <v>1667</v>
      </c>
      <c r="BU1027" s="20">
        <v>214.76</v>
      </c>
      <c r="BV1027" s="20">
        <v>0</v>
      </c>
      <c r="BW1027" s="20">
        <v>0</v>
      </c>
    </row>
    <row r="1028" spans="1:75" s="3" customFormat="1" ht="18.2" customHeight="1" x14ac:dyDescent="0.15">
      <c r="A1028" s="6">
        <v>1025</v>
      </c>
      <c r="B1028" s="7" t="s">
        <v>52</v>
      </c>
      <c r="C1028" s="7" t="s">
        <v>34</v>
      </c>
      <c r="D1028" s="8">
        <v>45385</v>
      </c>
      <c r="E1028" s="9" t="s">
        <v>1759</v>
      </c>
      <c r="F1028" s="10">
        <v>0</v>
      </c>
      <c r="G1028" s="10">
        <v>0</v>
      </c>
      <c r="H1028" s="1">
        <v>198764.35</v>
      </c>
      <c r="I1028" s="1">
        <v>0</v>
      </c>
      <c r="J1028" s="1">
        <v>0</v>
      </c>
      <c r="K1028" s="1">
        <v>198764.35</v>
      </c>
      <c r="L1028" s="1">
        <v>775.46</v>
      </c>
      <c r="M1028" s="1">
        <v>0</v>
      </c>
      <c r="N1028" s="1">
        <v>0</v>
      </c>
      <c r="O1028" s="1">
        <v>775.46</v>
      </c>
      <c r="P1028" s="1">
        <v>0</v>
      </c>
      <c r="Q1028" s="1">
        <v>0</v>
      </c>
      <c r="R1028" s="1">
        <v>197988.89</v>
      </c>
      <c r="S1028" s="1">
        <v>0</v>
      </c>
      <c r="T1028" s="1">
        <v>1648.09</v>
      </c>
      <c r="U1028" s="1">
        <v>0</v>
      </c>
      <c r="V1028" s="1">
        <v>0</v>
      </c>
      <c r="W1028" s="1">
        <v>1648.09</v>
      </c>
      <c r="X1028" s="1">
        <v>0</v>
      </c>
      <c r="Y1028" s="1">
        <v>0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0</v>
      </c>
      <c r="AF1028" s="1">
        <v>0</v>
      </c>
      <c r="AG1028" s="1">
        <v>0</v>
      </c>
      <c r="AH1028" s="1">
        <v>109.3</v>
      </c>
      <c r="AI1028" s="1">
        <v>0</v>
      </c>
      <c r="AJ1028" s="1">
        <v>0</v>
      </c>
      <c r="AK1028" s="1">
        <v>0</v>
      </c>
      <c r="AL1028" s="1">
        <v>0</v>
      </c>
      <c r="AM1028" s="1">
        <v>0</v>
      </c>
      <c r="AN1028" s="1">
        <v>0</v>
      </c>
      <c r="AO1028" s="1">
        <v>0</v>
      </c>
      <c r="AP1028" s="1">
        <v>8.8699999999999992</v>
      </c>
      <c r="AQ1028" s="1">
        <v>0</v>
      </c>
      <c r="AR1028" s="1">
        <v>8.7200000000000006</v>
      </c>
      <c r="AS1028" s="1">
        <v>0</v>
      </c>
      <c r="AT1028" s="1">
        <f t="shared" si="16"/>
        <v>2533</v>
      </c>
      <c r="AU1028" s="1">
        <v>0</v>
      </c>
      <c r="AV1028" s="1">
        <v>0</v>
      </c>
      <c r="AW1028" s="11">
        <v>137</v>
      </c>
      <c r="AX1028" s="11">
        <v>159</v>
      </c>
      <c r="AY1028" s="1">
        <v>205462.76</v>
      </c>
      <c r="AZ1028" s="1">
        <v>205462.76</v>
      </c>
      <c r="BA1028" s="12">
        <v>90</v>
      </c>
      <c r="BB1028" s="12">
        <v>86.726178992241699</v>
      </c>
      <c r="BC1028" s="12">
        <v>9.9499999999999993</v>
      </c>
      <c r="BD1028" s="12"/>
      <c r="BE1028" s="9" t="s">
        <v>1523</v>
      </c>
      <c r="BF1028" s="6"/>
      <c r="BG1028" s="9" t="s">
        <v>550</v>
      </c>
      <c r="BH1028" s="9" t="s">
        <v>570</v>
      </c>
      <c r="BI1028" s="9" t="s">
        <v>616</v>
      </c>
      <c r="BJ1028" s="9" t="s">
        <v>3</v>
      </c>
      <c r="BK1028" s="7" t="s">
        <v>0</v>
      </c>
      <c r="BL1028" s="12">
        <v>197988.89</v>
      </c>
      <c r="BM1028" s="7" t="s">
        <v>928</v>
      </c>
      <c r="BN1028" s="12"/>
      <c r="BO1028" s="13">
        <v>44732</v>
      </c>
      <c r="BP1028" s="13">
        <v>49572</v>
      </c>
      <c r="BQ1028" s="13" t="s">
        <v>1480</v>
      </c>
      <c r="BR1028" s="13" t="s">
        <v>1727</v>
      </c>
      <c r="BS1028" s="13" t="s">
        <v>1667</v>
      </c>
      <c r="BT1028" s="13" t="s">
        <v>1667</v>
      </c>
      <c r="BU1028" s="12">
        <v>0</v>
      </c>
      <c r="BV1028" s="12">
        <v>0</v>
      </c>
      <c r="BW1028" s="12">
        <v>0</v>
      </c>
    </row>
    <row r="1029" spans="1:75" s="3" customFormat="1" ht="18.2" customHeight="1" x14ac:dyDescent="0.15">
      <c r="A1029" s="14">
        <v>1026</v>
      </c>
      <c r="B1029" s="15" t="s">
        <v>37</v>
      </c>
      <c r="C1029" s="15" t="s">
        <v>34</v>
      </c>
      <c r="D1029" s="16">
        <v>45385</v>
      </c>
      <c r="E1029" s="2" t="s">
        <v>1750</v>
      </c>
      <c r="F1029" s="17">
        <v>0</v>
      </c>
      <c r="G1029" s="17">
        <v>0</v>
      </c>
      <c r="H1029" s="18">
        <v>231652.77</v>
      </c>
      <c r="I1029" s="18">
        <v>0</v>
      </c>
      <c r="J1029" s="18">
        <v>0</v>
      </c>
      <c r="K1029" s="18">
        <v>231652.77</v>
      </c>
      <c r="L1029" s="18">
        <v>923.02</v>
      </c>
      <c r="M1029" s="18">
        <v>0</v>
      </c>
      <c r="N1029" s="18">
        <v>0</v>
      </c>
      <c r="O1029" s="18">
        <v>923.02</v>
      </c>
      <c r="P1029" s="18">
        <v>0</v>
      </c>
      <c r="Q1029" s="18">
        <v>0</v>
      </c>
      <c r="R1029" s="18">
        <v>230729.75</v>
      </c>
      <c r="S1029" s="18">
        <v>0</v>
      </c>
      <c r="T1029" s="18">
        <v>1930.44</v>
      </c>
      <c r="U1029" s="18">
        <v>0</v>
      </c>
      <c r="V1029" s="18">
        <v>0</v>
      </c>
      <c r="W1029" s="18">
        <v>1930.44</v>
      </c>
      <c r="X1029" s="18">
        <v>0</v>
      </c>
      <c r="Y1029" s="18">
        <v>0</v>
      </c>
      <c r="Z1029" s="18">
        <v>0</v>
      </c>
      <c r="AA1029" s="18">
        <v>0</v>
      </c>
      <c r="AB1029" s="18">
        <v>0</v>
      </c>
      <c r="AC1029" s="18">
        <v>0</v>
      </c>
      <c r="AD1029" s="18">
        <v>0</v>
      </c>
      <c r="AE1029" s="18">
        <v>0</v>
      </c>
      <c r="AF1029" s="18">
        <v>0</v>
      </c>
      <c r="AG1029" s="18">
        <v>0</v>
      </c>
      <c r="AH1029" s="18">
        <v>165.72</v>
      </c>
      <c r="AI1029" s="18">
        <v>0</v>
      </c>
      <c r="AJ1029" s="18">
        <v>0</v>
      </c>
      <c r="AK1029" s="18">
        <v>0</v>
      </c>
      <c r="AL1029" s="18">
        <v>0</v>
      </c>
      <c r="AM1029" s="18">
        <v>0</v>
      </c>
      <c r="AN1029" s="18">
        <v>0</v>
      </c>
      <c r="AO1029" s="18">
        <v>0</v>
      </c>
      <c r="AP1029" s="18">
        <v>9.86</v>
      </c>
      <c r="AQ1029" s="18">
        <v>0</v>
      </c>
      <c r="AR1029" s="18">
        <v>9.0399999999999991</v>
      </c>
      <c r="AS1029" s="18">
        <v>0</v>
      </c>
      <c r="AT1029" s="1">
        <f t="shared" si="16"/>
        <v>3020</v>
      </c>
      <c r="AU1029" s="18">
        <v>0</v>
      </c>
      <c r="AV1029" s="18">
        <v>0</v>
      </c>
      <c r="AW1029" s="19">
        <v>135</v>
      </c>
      <c r="AX1029" s="19">
        <v>158</v>
      </c>
      <c r="AY1029" s="18">
        <v>1435618.56</v>
      </c>
      <c r="AZ1029" s="18">
        <v>250136.43</v>
      </c>
      <c r="BA1029" s="20">
        <v>89.99</v>
      </c>
      <c r="BB1029" s="20">
        <v>83.008181585145394</v>
      </c>
      <c r="BC1029" s="20">
        <v>10</v>
      </c>
      <c r="BD1029" s="20"/>
      <c r="BE1029" s="2" t="s">
        <v>1521</v>
      </c>
      <c r="BF1029" s="14"/>
      <c r="BG1029" s="2" t="s">
        <v>543</v>
      </c>
      <c r="BH1029" s="2" t="s">
        <v>544</v>
      </c>
      <c r="BI1029" s="2" t="s">
        <v>545</v>
      </c>
      <c r="BJ1029" s="2" t="s">
        <v>3</v>
      </c>
      <c r="BK1029" s="15" t="s">
        <v>0</v>
      </c>
      <c r="BL1029" s="20">
        <v>230729.75</v>
      </c>
      <c r="BM1029" s="15" t="s">
        <v>928</v>
      </c>
      <c r="BN1029" s="20"/>
      <c r="BO1029" s="21">
        <v>44701</v>
      </c>
      <c r="BP1029" s="21">
        <v>49510</v>
      </c>
      <c r="BQ1029" s="13" t="s">
        <v>1432</v>
      </c>
      <c r="BR1029" s="13" t="s">
        <v>1723</v>
      </c>
      <c r="BS1029" s="13" t="s">
        <v>1667</v>
      </c>
      <c r="BT1029" s="13" t="s">
        <v>1667</v>
      </c>
      <c r="BU1029" s="20">
        <v>0</v>
      </c>
      <c r="BV1029" s="20">
        <v>0</v>
      </c>
      <c r="BW1029" s="20">
        <v>0</v>
      </c>
    </row>
    <row r="1030" spans="1:75" s="3" customFormat="1" ht="18.2" customHeight="1" x14ac:dyDescent="0.15">
      <c r="A1030" s="6">
        <v>1027</v>
      </c>
      <c r="B1030" s="7" t="s">
        <v>609</v>
      </c>
      <c r="C1030" s="7" t="s">
        <v>34</v>
      </c>
      <c r="D1030" s="8">
        <v>45385</v>
      </c>
      <c r="E1030" s="9" t="s">
        <v>1751</v>
      </c>
      <c r="F1030" s="10">
        <v>0</v>
      </c>
      <c r="G1030" s="10">
        <v>0</v>
      </c>
      <c r="H1030" s="1">
        <v>192961.59</v>
      </c>
      <c r="I1030" s="1">
        <v>0</v>
      </c>
      <c r="J1030" s="1">
        <v>0</v>
      </c>
      <c r="K1030" s="1">
        <v>192961.59</v>
      </c>
      <c r="L1030" s="1">
        <v>779.98</v>
      </c>
      <c r="M1030" s="1">
        <v>0</v>
      </c>
      <c r="N1030" s="1">
        <v>0</v>
      </c>
      <c r="O1030" s="1">
        <v>779.98</v>
      </c>
      <c r="P1030" s="1">
        <v>0</v>
      </c>
      <c r="Q1030" s="1">
        <v>0</v>
      </c>
      <c r="R1030" s="1">
        <v>192181.61</v>
      </c>
      <c r="S1030" s="1">
        <v>0</v>
      </c>
      <c r="T1030" s="1">
        <v>1543.69</v>
      </c>
      <c r="U1030" s="1">
        <v>0</v>
      </c>
      <c r="V1030" s="1">
        <v>0</v>
      </c>
      <c r="W1030" s="1">
        <v>1543.69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0</v>
      </c>
      <c r="AF1030" s="1">
        <v>0</v>
      </c>
      <c r="AG1030" s="1">
        <v>0</v>
      </c>
      <c r="AH1030" s="1">
        <v>106.63</v>
      </c>
      <c r="AI1030" s="1">
        <v>0</v>
      </c>
      <c r="AJ1030" s="1">
        <v>0</v>
      </c>
      <c r="AK1030" s="1">
        <v>0</v>
      </c>
      <c r="AL1030" s="1">
        <v>0</v>
      </c>
      <c r="AM1030" s="1">
        <v>0</v>
      </c>
      <c r="AN1030" s="1">
        <v>0</v>
      </c>
      <c r="AO1030" s="1">
        <v>0</v>
      </c>
      <c r="AP1030" s="1">
        <v>2356.5</v>
      </c>
      <c r="AQ1030" s="1">
        <v>0</v>
      </c>
      <c r="AR1030" s="1">
        <v>2286.8000000000002</v>
      </c>
      <c r="AS1030" s="1">
        <v>0</v>
      </c>
      <c r="AT1030" s="1">
        <f t="shared" si="16"/>
        <v>2500</v>
      </c>
      <c r="AU1030" s="1">
        <v>0</v>
      </c>
      <c r="AV1030" s="1">
        <v>0</v>
      </c>
      <c r="AW1030" s="11">
        <v>136</v>
      </c>
      <c r="AX1030" s="11">
        <v>159</v>
      </c>
      <c r="AY1030" s="1">
        <v>200428.87</v>
      </c>
      <c r="AZ1030" s="1">
        <v>200428.87</v>
      </c>
      <c r="BA1030" s="12">
        <v>90</v>
      </c>
      <c r="BB1030" s="12">
        <v>86.296674226622102</v>
      </c>
      <c r="BC1030" s="12">
        <v>9.6</v>
      </c>
      <c r="BD1030" s="12"/>
      <c r="BE1030" s="9" t="s">
        <v>1523</v>
      </c>
      <c r="BF1030" s="6"/>
      <c r="BG1030" s="9" t="s">
        <v>617</v>
      </c>
      <c r="BH1030" s="9" t="s">
        <v>618</v>
      </c>
      <c r="BI1030" s="9" t="s">
        <v>619</v>
      </c>
      <c r="BJ1030" s="9" t="s">
        <v>3</v>
      </c>
      <c r="BK1030" s="7" t="s">
        <v>0</v>
      </c>
      <c r="BL1030" s="12">
        <v>192181.61</v>
      </c>
      <c r="BM1030" s="7" t="s">
        <v>928</v>
      </c>
      <c r="BN1030" s="12"/>
      <c r="BO1030" s="13">
        <v>44683</v>
      </c>
      <c r="BP1030" s="13">
        <v>49523</v>
      </c>
      <c r="BQ1030" s="13" t="s">
        <v>1480</v>
      </c>
      <c r="BR1030" s="13" t="s">
        <v>1727</v>
      </c>
      <c r="BS1030" s="13" t="s">
        <v>1667</v>
      </c>
      <c r="BT1030" s="13" t="s">
        <v>1667</v>
      </c>
      <c r="BU1030" s="12">
        <v>0</v>
      </c>
      <c r="BV1030" s="12">
        <v>0</v>
      </c>
      <c r="BW1030" s="12">
        <v>0</v>
      </c>
    </row>
    <row r="1031" spans="1:75" s="3" customFormat="1" ht="18.2" customHeight="1" x14ac:dyDescent="0.15">
      <c r="A1031" s="14">
        <v>1028</v>
      </c>
      <c r="B1031" s="15" t="s">
        <v>37</v>
      </c>
      <c r="C1031" s="15" t="s">
        <v>34</v>
      </c>
      <c r="D1031" s="16">
        <v>45385</v>
      </c>
      <c r="E1031" s="2" t="s">
        <v>1747</v>
      </c>
      <c r="F1031" s="17">
        <v>0</v>
      </c>
      <c r="G1031" s="17">
        <v>0</v>
      </c>
      <c r="H1031" s="18">
        <v>382057.05</v>
      </c>
      <c r="I1031" s="18">
        <v>0</v>
      </c>
      <c r="J1031" s="18">
        <v>0</v>
      </c>
      <c r="K1031" s="18">
        <v>382057.05</v>
      </c>
      <c r="L1031" s="18">
        <v>1573.3</v>
      </c>
      <c r="M1031" s="18">
        <v>0</v>
      </c>
      <c r="N1031" s="18">
        <v>0</v>
      </c>
      <c r="O1031" s="18">
        <v>1573.3</v>
      </c>
      <c r="P1031" s="18">
        <v>0</v>
      </c>
      <c r="Q1031" s="18">
        <v>0</v>
      </c>
      <c r="R1031" s="18">
        <v>380483.75</v>
      </c>
      <c r="S1031" s="18">
        <v>0</v>
      </c>
      <c r="T1031" s="18">
        <v>3024.62</v>
      </c>
      <c r="U1031" s="18">
        <v>0</v>
      </c>
      <c r="V1031" s="18">
        <v>0</v>
      </c>
      <c r="W1031" s="18">
        <v>3024.62</v>
      </c>
      <c r="X1031" s="18">
        <v>0</v>
      </c>
      <c r="Y1031" s="18">
        <v>0</v>
      </c>
      <c r="Z1031" s="18">
        <v>0</v>
      </c>
      <c r="AA1031" s="18">
        <v>0</v>
      </c>
      <c r="AB1031" s="18">
        <v>0</v>
      </c>
      <c r="AC1031" s="18">
        <v>0</v>
      </c>
      <c r="AD1031" s="18">
        <v>0</v>
      </c>
      <c r="AE1031" s="18">
        <v>0</v>
      </c>
      <c r="AF1031" s="18">
        <v>0</v>
      </c>
      <c r="AG1031" s="18">
        <v>0</v>
      </c>
      <c r="AH1031" s="18">
        <v>212.8</v>
      </c>
      <c r="AI1031" s="18">
        <v>0</v>
      </c>
      <c r="AJ1031" s="18">
        <v>0</v>
      </c>
      <c r="AK1031" s="18">
        <v>0</v>
      </c>
      <c r="AL1031" s="18">
        <v>0</v>
      </c>
      <c r="AM1031" s="18">
        <v>0</v>
      </c>
      <c r="AN1031" s="18">
        <v>0</v>
      </c>
      <c r="AO1031" s="18">
        <v>0</v>
      </c>
      <c r="AP1031" s="18">
        <v>1.8</v>
      </c>
      <c r="AQ1031" s="18">
        <v>0</v>
      </c>
      <c r="AR1031" s="18">
        <v>37.520000000000003</v>
      </c>
      <c r="AS1031" s="18">
        <v>0</v>
      </c>
      <c r="AT1031" s="1">
        <f t="shared" si="16"/>
        <v>4775</v>
      </c>
      <c r="AU1031" s="18">
        <v>0</v>
      </c>
      <c r="AV1031" s="18">
        <v>0</v>
      </c>
      <c r="AW1031" s="19">
        <v>135</v>
      </c>
      <c r="AX1031" s="19">
        <v>160</v>
      </c>
      <c r="AY1031" s="18">
        <v>400000</v>
      </c>
      <c r="AZ1031" s="18">
        <v>400000</v>
      </c>
      <c r="BA1031" s="20">
        <v>90</v>
      </c>
      <c r="BB1031" s="20">
        <v>85.608843750000005</v>
      </c>
      <c r="BC1031" s="20">
        <v>9.5</v>
      </c>
      <c r="BD1031" s="20"/>
      <c r="BE1031" s="2" t="s">
        <v>1523</v>
      </c>
      <c r="BF1031" s="14"/>
      <c r="BG1031" s="2" t="s">
        <v>550</v>
      </c>
      <c r="BH1031" s="2" t="s">
        <v>570</v>
      </c>
      <c r="BI1031" s="2" t="s">
        <v>573</v>
      </c>
      <c r="BJ1031" s="2" t="s">
        <v>3</v>
      </c>
      <c r="BK1031" s="15" t="s">
        <v>0</v>
      </c>
      <c r="BL1031" s="20">
        <v>380483.75</v>
      </c>
      <c r="BM1031" s="15" t="s">
        <v>928</v>
      </c>
      <c r="BN1031" s="20"/>
      <c r="BO1031" s="21">
        <v>44650</v>
      </c>
      <c r="BP1031" s="21">
        <v>49520</v>
      </c>
      <c r="BQ1031" s="13" t="s">
        <v>1432</v>
      </c>
      <c r="BR1031" s="13" t="s">
        <v>1723</v>
      </c>
      <c r="BS1031" s="13" t="s">
        <v>1667</v>
      </c>
      <c r="BT1031" s="13" t="s">
        <v>1667</v>
      </c>
      <c r="BU1031" s="20">
        <v>0</v>
      </c>
      <c r="BV1031" s="20">
        <v>0</v>
      </c>
      <c r="BW1031" s="20">
        <v>0</v>
      </c>
    </row>
    <row r="1032" spans="1:75" s="3" customFormat="1" ht="18.2" customHeight="1" x14ac:dyDescent="0.15">
      <c r="A1032" s="6">
        <v>1029</v>
      </c>
      <c r="B1032" s="7" t="s">
        <v>37</v>
      </c>
      <c r="C1032" s="7" t="s">
        <v>34</v>
      </c>
      <c r="D1032" s="8">
        <v>45385</v>
      </c>
      <c r="E1032" s="9" t="s">
        <v>1760</v>
      </c>
      <c r="F1032" s="10">
        <v>4</v>
      </c>
      <c r="G1032" s="10">
        <v>3</v>
      </c>
      <c r="H1032" s="1">
        <v>347946.41</v>
      </c>
      <c r="I1032" s="1">
        <v>9688.11</v>
      </c>
      <c r="J1032" s="1">
        <v>0</v>
      </c>
      <c r="K1032" s="1">
        <v>357634.52</v>
      </c>
      <c r="L1032" s="1">
        <v>2470.15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357634.52</v>
      </c>
      <c r="S1032" s="1">
        <v>10971.1</v>
      </c>
      <c r="T1032" s="1">
        <v>2754.58</v>
      </c>
      <c r="U1032" s="1">
        <v>0</v>
      </c>
      <c r="V1032" s="1">
        <v>0</v>
      </c>
      <c r="W1032" s="1">
        <v>0</v>
      </c>
      <c r="X1032" s="1">
        <v>0</v>
      </c>
      <c r="Y1032" s="1">
        <v>0</v>
      </c>
      <c r="Z1032" s="1">
        <v>13725.68</v>
      </c>
      <c r="AA1032" s="1">
        <v>0</v>
      </c>
      <c r="AB1032" s="1">
        <v>0</v>
      </c>
      <c r="AC1032" s="1">
        <v>0</v>
      </c>
      <c r="AD1032" s="1">
        <v>0</v>
      </c>
      <c r="AE1032" s="1">
        <v>0</v>
      </c>
      <c r="AF1032" s="1">
        <v>0</v>
      </c>
      <c r="AG1032" s="1">
        <v>0</v>
      </c>
      <c r="AH1032" s="1">
        <v>0</v>
      </c>
      <c r="AI1032" s="1">
        <v>0</v>
      </c>
      <c r="AJ1032" s="1">
        <v>0</v>
      </c>
      <c r="AK1032" s="1">
        <v>0</v>
      </c>
      <c r="AL1032" s="1">
        <v>0</v>
      </c>
      <c r="AM1032" s="1">
        <v>0</v>
      </c>
      <c r="AN1032" s="1">
        <v>0</v>
      </c>
      <c r="AO1032" s="1">
        <v>0</v>
      </c>
      <c r="AP1032" s="1">
        <v>0</v>
      </c>
      <c r="AQ1032" s="1">
        <v>0</v>
      </c>
      <c r="AR1032" s="1">
        <v>0</v>
      </c>
      <c r="AS1032" s="1">
        <v>0</v>
      </c>
      <c r="AT1032" s="1">
        <f t="shared" si="16"/>
        <v>0</v>
      </c>
      <c r="AU1032" s="1">
        <v>12158.26</v>
      </c>
      <c r="AV1032" s="1">
        <v>13725.68</v>
      </c>
      <c r="AW1032" s="11">
        <v>94</v>
      </c>
      <c r="AX1032" s="11">
        <v>116</v>
      </c>
      <c r="AY1032" s="1">
        <v>395000</v>
      </c>
      <c r="AZ1032" s="1">
        <v>369322.75</v>
      </c>
      <c r="BA1032" s="12">
        <v>78.83</v>
      </c>
      <c r="BB1032" s="12">
        <v>76.335208734365807</v>
      </c>
      <c r="BC1032" s="12">
        <v>9.5</v>
      </c>
      <c r="BD1032" s="12"/>
      <c r="BE1032" s="9" t="s">
        <v>1521</v>
      </c>
      <c r="BF1032" s="6"/>
      <c r="BG1032" s="9" t="s">
        <v>540</v>
      </c>
      <c r="BH1032" s="9" t="s">
        <v>558</v>
      </c>
      <c r="BI1032" s="9" t="s">
        <v>559</v>
      </c>
      <c r="BJ1032" s="9" t="s">
        <v>4</v>
      </c>
      <c r="BK1032" s="7" t="s">
        <v>0</v>
      </c>
      <c r="BL1032" s="12">
        <v>357634.52</v>
      </c>
      <c r="BM1032" s="7" t="s">
        <v>928</v>
      </c>
      <c r="BN1032" s="12"/>
      <c r="BO1032" s="13">
        <v>44742</v>
      </c>
      <c r="BP1032" s="13">
        <v>48274</v>
      </c>
      <c r="BQ1032" s="13" t="s">
        <v>1432</v>
      </c>
      <c r="BR1032" s="13" t="s">
        <v>1723</v>
      </c>
      <c r="BS1032" s="13" t="s">
        <v>1667</v>
      </c>
      <c r="BT1032" s="13" t="s">
        <v>1667</v>
      </c>
      <c r="BU1032" s="12">
        <v>809.76</v>
      </c>
      <c r="BV1032" s="12">
        <v>0</v>
      </c>
      <c r="BW1032" s="12">
        <v>0</v>
      </c>
    </row>
    <row r="1033" spans="1:75" s="3" customFormat="1" ht="18.2" customHeight="1" x14ac:dyDescent="0.15">
      <c r="A1033" s="14">
        <v>1030</v>
      </c>
      <c r="B1033" s="15" t="s">
        <v>37</v>
      </c>
      <c r="C1033" s="15" t="s">
        <v>34</v>
      </c>
      <c r="D1033" s="16">
        <v>45385</v>
      </c>
      <c r="E1033" s="2" t="s">
        <v>1752</v>
      </c>
      <c r="F1033" s="17">
        <v>14</v>
      </c>
      <c r="G1033" s="17">
        <v>12</v>
      </c>
      <c r="H1033" s="18">
        <v>276013.5</v>
      </c>
      <c r="I1033" s="18">
        <v>7976.23</v>
      </c>
      <c r="J1033" s="18">
        <v>0</v>
      </c>
      <c r="K1033" s="18">
        <v>283989.73</v>
      </c>
      <c r="L1033" s="18">
        <v>1136.6199999999999</v>
      </c>
      <c r="M1033" s="18">
        <v>0</v>
      </c>
      <c r="N1033" s="18">
        <v>0</v>
      </c>
      <c r="O1033" s="18">
        <v>0</v>
      </c>
      <c r="P1033" s="18">
        <v>0</v>
      </c>
      <c r="Q1033" s="18">
        <v>0</v>
      </c>
      <c r="R1033" s="18">
        <v>283989.73</v>
      </c>
      <c r="S1033" s="18">
        <v>15541.83</v>
      </c>
      <c r="T1033" s="18">
        <v>2185.11</v>
      </c>
      <c r="U1033" s="18">
        <v>0</v>
      </c>
      <c r="V1033" s="18">
        <v>0</v>
      </c>
      <c r="W1033" s="18">
        <v>0</v>
      </c>
      <c r="X1033" s="18">
        <v>0</v>
      </c>
      <c r="Y1033" s="18">
        <v>0</v>
      </c>
      <c r="Z1033" s="18">
        <v>17726.939999999999</v>
      </c>
      <c r="AA1033" s="18">
        <v>0</v>
      </c>
      <c r="AB1033" s="18">
        <v>0</v>
      </c>
      <c r="AC1033" s="18">
        <v>0</v>
      </c>
      <c r="AD1033" s="18">
        <v>0</v>
      </c>
      <c r="AE1033" s="18">
        <v>0</v>
      </c>
      <c r="AF1033" s="18">
        <v>0</v>
      </c>
      <c r="AG1033" s="18">
        <v>0</v>
      </c>
      <c r="AH1033" s="18">
        <v>0</v>
      </c>
      <c r="AI1033" s="18">
        <v>0</v>
      </c>
      <c r="AJ1033" s="18">
        <v>0</v>
      </c>
      <c r="AK1033" s="18">
        <v>0</v>
      </c>
      <c r="AL1033" s="18">
        <v>0</v>
      </c>
      <c r="AM1033" s="18">
        <v>0</v>
      </c>
      <c r="AN1033" s="18">
        <v>0</v>
      </c>
      <c r="AO1033" s="18">
        <v>0</v>
      </c>
      <c r="AP1033" s="18">
        <v>0</v>
      </c>
      <c r="AQ1033" s="18">
        <v>0</v>
      </c>
      <c r="AR1033" s="18">
        <v>0</v>
      </c>
      <c r="AS1033" s="18">
        <v>0</v>
      </c>
      <c r="AT1033" s="1">
        <f t="shared" si="16"/>
        <v>0</v>
      </c>
      <c r="AU1033" s="18">
        <v>9112.85</v>
      </c>
      <c r="AV1033" s="18">
        <v>17726.939999999999</v>
      </c>
      <c r="AW1033" s="19">
        <v>135</v>
      </c>
      <c r="AX1033" s="19">
        <v>158</v>
      </c>
      <c r="AY1033" s="18">
        <v>1716981.07</v>
      </c>
      <c r="AZ1033" s="18">
        <v>298880</v>
      </c>
      <c r="BA1033" s="20">
        <v>89</v>
      </c>
      <c r="BB1033" s="20">
        <v>84.565999631959301</v>
      </c>
      <c r="BC1033" s="20">
        <v>9.5</v>
      </c>
      <c r="BD1033" s="20"/>
      <c r="BE1033" s="2" t="s">
        <v>1521</v>
      </c>
      <c r="BF1033" s="14"/>
      <c r="BG1033" s="2" t="s">
        <v>543</v>
      </c>
      <c r="BH1033" s="2" t="s">
        <v>544</v>
      </c>
      <c r="BI1033" s="2" t="s">
        <v>545</v>
      </c>
      <c r="BJ1033" s="2" t="s">
        <v>1522</v>
      </c>
      <c r="BK1033" s="15" t="s">
        <v>0</v>
      </c>
      <c r="BL1033" s="20">
        <v>283989.73</v>
      </c>
      <c r="BM1033" s="15" t="s">
        <v>928</v>
      </c>
      <c r="BN1033" s="20"/>
      <c r="BO1033" s="21">
        <v>44687</v>
      </c>
      <c r="BP1033" s="21">
        <v>49496</v>
      </c>
      <c r="BQ1033" s="13" t="s">
        <v>1432</v>
      </c>
      <c r="BR1033" s="13" t="s">
        <v>1723</v>
      </c>
      <c r="BS1033" s="13" t="s">
        <v>1667</v>
      </c>
      <c r="BT1033" s="13" t="s">
        <v>1667</v>
      </c>
      <c r="BU1033" s="20">
        <v>1584</v>
      </c>
      <c r="BV1033" s="20">
        <v>0</v>
      </c>
      <c r="BW1033" s="20">
        <v>0</v>
      </c>
    </row>
    <row r="1034" spans="1:75" s="3" customFormat="1" ht="18.2" customHeight="1" x14ac:dyDescent="0.15">
      <c r="A1034" s="6">
        <v>1031</v>
      </c>
      <c r="B1034" s="7" t="s">
        <v>37</v>
      </c>
      <c r="C1034" s="7" t="s">
        <v>34</v>
      </c>
      <c r="D1034" s="8">
        <v>45385</v>
      </c>
      <c r="E1034" s="9" t="s">
        <v>1753</v>
      </c>
      <c r="F1034" s="10">
        <v>0</v>
      </c>
      <c r="G1034" s="10">
        <v>0</v>
      </c>
      <c r="H1034" s="1">
        <v>345848.17</v>
      </c>
      <c r="I1034" s="1">
        <v>0</v>
      </c>
      <c r="J1034" s="1">
        <v>0</v>
      </c>
      <c r="K1034" s="1">
        <v>345848.17</v>
      </c>
      <c r="L1034" s="1">
        <v>1424.2</v>
      </c>
      <c r="M1034" s="1">
        <v>0</v>
      </c>
      <c r="N1034" s="1">
        <v>0</v>
      </c>
      <c r="O1034" s="1">
        <v>1424.2</v>
      </c>
      <c r="P1034" s="1">
        <v>0</v>
      </c>
      <c r="Q1034" s="1">
        <v>0</v>
      </c>
      <c r="R1034" s="1">
        <v>344423.97</v>
      </c>
      <c r="S1034" s="1">
        <v>0</v>
      </c>
      <c r="T1034" s="1">
        <v>2737.96</v>
      </c>
      <c r="U1034" s="1">
        <v>0</v>
      </c>
      <c r="V1034" s="1">
        <v>0</v>
      </c>
      <c r="W1034" s="1">
        <v>2737.96</v>
      </c>
      <c r="X1034" s="1">
        <v>0</v>
      </c>
      <c r="Y1034" s="1">
        <v>0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0</v>
      </c>
      <c r="AF1034" s="1">
        <v>0</v>
      </c>
      <c r="AG1034" s="1">
        <v>0</v>
      </c>
      <c r="AH1034" s="1">
        <v>236.47</v>
      </c>
      <c r="AI1034" s="1">
        <v>0</v>
      </c>
      <c r="AJ1034" s="1">
        <v>0</v>
      </c>
      <c r="AK1034" s="1">
        <v>0</v>
      </c>
      <c r="AL1034" s="1">
        <v>0</v>
      </c>
      <c r="AM1034" s="1">
        <v>0</v>
      </c>
      <c r="AN1034" s="1">
        <v>0</v>
      </c>
      <c r="AO1034" s="1">
        <v>0</v>
      </c>
      <c r="AP1034" s="1">
        <v>103.48</v>
      </c>
      <c r="AQ1034" s="1">
        <v>0</v>
      </c>
      <c r="AR1034" s="1">
        <v>103.48</v>
      </c>
      <c r="AS1034" s="1">
        <v>0</v>
      </c>
      <c r="AT1034" s="1">
        <f t="shared" si="16"/>
        <v>4398.63</v>
      </c>
      <c r="AU1034" s="1">
        <v>0</v>
      </c>
      <c r="AV1034" s="1">
        <v>0</v>
      </c>
      <c r="AW1034" s="11">
        <v>135</v>
      </c>
      <c r="AX1034" s="11">
        <v>158</v>
      </c>
      <c r="AY1034" s="1">
        <v>1966412.83</v>
      </c>
      <c r="AZ1034" s="1">
        <v>374500</v>
      </c>
      <c r="BA1034" s="12">
        <v>89.99</v>
      </c>
      <c r="BB1034" s="12">
        <v>82.762918719092099</v>
      </c>
      <c r="BC1034" s="12">
        <v>9.5</v>
      </c>
      <c r="BD1034" s="12"/>
      <c r="BE1034" s="9" t="s">
        <v>1521</v>
      </c>
      <c r="BF1034" s="6"/>
      <c r="BG1034" s="9" t="s">
        <v>550</v>
      </c>
      <c r="BH1034" s="9" t="s">
        <v>570</v>
      </c>
      <c r="BI1034" s="9" t="s">
        <v>860</v>
      </c>
      <c r="BJ1034" s="9" t="s">
        <v>3</v>
      </c>
      <c r="BK1034" s="7" t="s">
        <v>0</v>
      </c>
      <c r="BL1034" s="12">
        <v>344423.97</v>
      </c>
      <c r="BM1034" s="7" t="s">
        <v>928</v>
      </c>
      <c r="BN1034" s="12"/>
      <c r="BO1034" s="13">
        <v>44694</v>
      </c>
      <c r="BP1034" s="13">
        <v>49503</v>
      </c>
      <c r="BQ1034" s="13" t="s">
        <v>1432</v>
      </c>
      <c r="BR1034" s="13" t="s">
        <v>1723</v>
      </c>
      <c r="BS1034" s="13" t="s">
        <v>1667</v>
      </c>
      <c r="BT1034" s="13" t="s">
        <v>1667</v>
      </c>
      <c r="BU1034" s="12">
        <v>0</v>
      </c>
      <c r="BV1034" s="12">
        <v>0</v>
      </c>
      <c r="BW1034" s="12">
        <v>0</v>
      </c>
    </row>
    <row r="1035" spans="1:75" s="3" customFormat="1" ht="18.2" customHeight="1" x14ac:dyDescent="0.15">
      <c r="A1035" s="14">
        <v>1032</v>
      </c>
      <c r="B1035" s="15" t="s">
        <v>52</v>
      </c>
      <c r="C1035" s="15" t="s">
        <v>34</v>
      </c>
      <c r="D1035" s="16">
        <v>45385</v>
      </c>
      <c r="E1035" s="2" t="s">
        <v>1773</v>
      </c>
      <c r="F1035" s="17">
        <v>0</v>
      </c>
      <c r="G1035" s="17">
        <v>0</v>
      </c>
      <c r="H1035" s="18">
        <v>428608.13</v>
      </c>
      <c r="I1035" s="18">
        <v>1724.9</v>
      </c>
      <c r="J1035" s="18">
        <v>0</v>
      </c>
      <c r="K1035" s="18">
        <v>430333.03</v>
      </c>
      <c r="L1035" s="18">
        <v>1738.36</v>
      </c>
      <c r="M1035" s="18">
        <v>0</v>
      </c>
      <c r="N1035" s="18">
        <v>1724.9</v>
      </c>
      <c r="O1035" s="18">
        <v>1389.22</v>
      </c>
      <c r="P1035" s="18">
        <v>0</v>
      </c>
      <c r="Q1035" s="18">
        <v>0</v>
      </c>
      <c r="R1035" s="18">
        <v>427218.91</v>
      </c>
      <c r="S1035" s="18">
        <v>3360.18</v>
      </c>
      <c r="T1035" s="18">
        <v>3346.72</v>
      </c>
      <c r="U1035" s="18">
        <v>0</v>
      </c>
      <c r="V1035" s="18">
        <v>3360.18</v>
      </c>
      <c r="W1035" s="18">
        <v>3346.72</v>
      </c>
      <c r="X1035" s="18">
        <v>0</v>
      </c>
      <c r="Y1035" s="18">
        <v>0</v>
      </c>
      <c r="Z1035" s="18">
        <v>0</v>
      </c>
      <c r="AA1035" s="18">
        <v>0</v>
      </c>
      <c r="AB1035" s="18">
        <v>0</v>
      </c>
      <c r="AC1035" s="18">
        <v>0</v>
      </c>
      <c r="AD1035" s="18">
        <v>0</v>
      </c>
      <c r="AE1035" s="18">
        <v>0</v>
      </c>
      <c r="AF1035" s="18">
        <v>0</v>
      </c>
      <c r="AG1035" s="18">
        <v>0</v>
      </c>
      <c r="AH1035" s="18">
        <v>232.54</v>
      </c>
      <c r="AI1035" s="18">
        <v>0</v>
      </c>
      <c r="AJ1035" s="18">
        <v>0</v>
      </c>
      <c r="AK1035" s="18">
        <v>0</v>
      </c>
      <c r="AL1035" s="18">
        <v>350</v>
      </c>
      <c r="AM1035" s="18">
        <v>0</v>
      </c>
      <c r="AN1035" s="18">
        <v>0</v>
      </c>
      <c r="AO1035" s="18">
        <v>232.54</v>
      </c>
      <c r="AP1035" s="18">
        <v>0</v>
      </c>
      <c r="AQ1035" s="18">
        <v>0</v>
      </c>
      <c r="AR1035" s="18">
        <v>0</v>
      </c>
      <c r="AS1035" s="18">
        <v>0</v>
      </c>
      <c r="AT1035" s="1">
        <f t="shared" si="16"/>
        <v>10636.099999999999</v>
      </c>
      <c r="AU1035" s="18">
        <v>349.14</v>
      </c>
      <c r="AV1035" s="18">
        <v>0</v>
      </c>
      <c r="AW1035" s="19">
        <v>137</v>
      </c>
      <c r="AX1035" s="19">
        <v>155</v>
      </c>
      <c r="AY1035" s="18">
        <v>437100</v>
      </c>
      <c r="AZ1035" s="18">
        <v>437100</v>
      </c>
      <c r="BA1035" s="20">
        <v>90</v>
      </c>
      <c r="BB1035" s="20">
        <v>87.965458476321203</v>
      </c>
      <c r="BC1035" s="20">
        <v>9.3699999999999992</v>
      </c>
      <c r="BD1035" s="20"/>
      <c r="BE1035" s="2" t="s">
        <v>1521</v>
      </c>
      <c r="BF1035" s="14"/>
      <c r="BG1035" s="2" t="s">
        <v>555</v>
      </c>
      <c r="BH1035" s="2" t="s">
        <v>235</v>
      </c>
      <c r="BI1035" s="2" t="s">
        <v>820</v>
      </c>
      <c r="BJ1035" s="2" t="s">
        <v>3</v>
      </c>
      <c r="BK1035" s="15" t="s">
        <v>0</v>
      </c>
      <c r="BL1035" s="20">
        <v>427218.91</v>
      </c>
      <c r="BM1035" s="15" t="s">
        <v>928</v>
      </c>
      <c r="BN1035" s="20"/>
      <c r="BO1035" s="21">
        <v>44845</v>
      </c>
      <c r="BP1035" s="21">
        <v>49563</v>
      </c>
      <c r="BQ1035" s="13" t="s">
        <v>1420</v>
      </c>
      <c r="BR1035" s="13" t="s">
        <v>1725</v>
      </c>
      <c r="BS1035" s="13" t="s">
        <v>1667</v>
      </c>
      <c r="BT1035" s="13" t="s">
        <v>1667</v>
      </c>
      <c r="BU1035" s="20">
        <v>0</v>
      </c>
      <c r="BV1035" s="20">
        <v>0</v>
      </c>
      <c r="BW1035" s="20">
        <v>0</v>
      </c>
    </row>
    <row r="1036" spans="1:75" s="3" customFormat="1" ht="18.2" customHeight="1" x14ac:dyDescent="0.15">
      <c r="A1036" s="6">
        <v>1033</v>
      </c>
      <c r="B1036" s="7" t="s">
        <v>37</v>
      </c>
      <c r="C1036" s="7" t="s">
        <v>34</v>
      </c>
      <c r="D1036" s="8">
        <v>45385</v>
      </c>
      <c r="E1036" s="9" t="s">
        <v>1754</v>
      </c>
      <c r="F1036" s="10">
        <v>0</v>
      </c>
      <c r="G1036" s="10">
        <v>0</v>
      </c>
      <c r="H1036" s="1">
        <v>231787</v>
      </c>
      <c r="I1036" s="1">
        <v>0</v>
      </c>
      <c r="J1036" s="1">
        <v>0</v>
      </c>
      <c r="K1036" s="1">
        <v>231787</v>
      </c>
      <c r="L1036" s="1">
        <v>954.49</v>
      </c>
      <c r="M1036" s="1">
        <v>0</v>
      </c>
      <c r="N1036" s="1">
        <v>0</v>
      </c>
      <c r="O1036" s="1">
        <v>954.49</v>
      </c>
      <c r="P1036" s="1">
        <v>0</v>
      </c>
      <c r="Q1036" s="1">
        <v>0</v>
      </c>
      <c r="R1036" s="1">
        <v>230832.51</v>
      </c>
      <c r="S1036" s="1">
        <v>0</v>
      </c>
      <c r="T1036" s="1">
        <v>1834.98</v>
      </c>
      <c r="U1036" s="1">
        <v>0</v>
      </c>
      <c r="V1036" s="1">
        <v>0</v>
      </c>
      <c r="W1036" s="1">
        <v>1834.98</v>
      </c>
      <c r="X1036" s="1">
        <v>0</v>
      </c>
      <c r="Y1036" s="1">
        <v>0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161.44</v>
      </c>
      <c r="AI1036" s="1">
        <v>0</v>
      </c>
      <c r="AJ1036" s="1">
        <v>0</v>
      </c>
      <c r="AK1036" s="1">
        <v>0</v>
      </c>
      <c r="AL1036" s="1">
        <v>0</v>
      </c>
      <c r="AM1036" s="1">
        <v>0</v>
      </c>
      <c r="AN1036" s="1">
        <v>0</v>
      </c>
      <c r="AO1036" s="1">
        <v>0</v>
      </c>
      <c r="AP1036" s="1">
        <v>0.72</v>
      </c>
      <c r="AQ1036" s="1">
        <v>0</v>
      </c>
      <c r="AR1036" s="1">
        <v>0.63</v>
      </c>
      <c r="AS1036" s="1">
        <v>0</v>
      </c>
      <c r="AT1036" s="1">
        <f t="shared" si="16"/>
        <v>2951</v>
      </c>
      <c r="AU1036" s="1">
        <v>0</v>
      </c>
      <c r="AV1036" s="1">
        <v>0</v>
      </c>
      <c r="AW1036" s="11">
        <v>135</v>
      </c>
      <c r="AX1036" s="11">
        <v>158</v>
      </c>
      <c r="AY1036" s="1">
        <v>384300</v>
      </c>
      <c r="AZ1036" s="1">
        <v>240929.11</v>
      </c>
      <c r="BA1036" s="12">
        <v>89.99</v>
      </c>
      <c r="BB1036" s="12">
        <v>86.218795125669999</v>
      </c>
      <c r="BC1036" s="12">
        <v>9.5</v>
      </c>
      <c r="BD1036" s="12"/>
      <c r="BE1036" s="9" t="s">
        <v>1523</v>
      </c>
      <c r="BF1036" s="6"/>
      <c r="BG1036" s="9" t="s">
        <v>555</v>
      </c>
      <c r="BH1036" s="9" t="s">
        <v>665</v>
      </c>
      <c r="BI1036" s="9" t="s">
        <v>666</v>
      </c>
      <c r="BJ1036" s="9" t="s">
        <v>3</v>
      </c>
      <c r="BK1036" s="7" t="s">
        <v>0</v>
      </c>
      <c r="BL1036" s="12">
        <v>230832.51</v>
      </c>
      <c r="BM1036" s="7" t="s">
        <v>928</v>
      </c>
      <c r="BN1036" s="12"/>
      <c r="BO1036" s="13">
        <v>44707</v>
      </c>
      <c r="BP1036" s="13">
        <v>49516</v>
      </c>
      <c r="BQ1036" s="13" t="s">
        <v>1432</v>
      </c>
      <c r="BR1036" s="13" t="s">
        <v>1723</v>
      </c>
      <c r="BS1036" s="13" t="s">
        <v>1667</v>
      </c>
      <c r="BT1036" s="13" t="s">
        <v>1667</v>
      </c>
      <c r="BU1036" s="12">
        <v>0</v>
      </c>
      <c r="BV1036" s="12">
        <v>0</v>
      </c>
      <c r="BW1036" s="12">
        <v>0</v>
      </c>
    </row>
    <row r="1037" spans="1:75" s="3" customFormat="1" ht="18.2" customHeight="1" x14ac:dyDescent="0.15">
      <c r="A1037" s="14">
        <v>1034</v>
      </c>
      <c r="B1037" s="15" t="s">
        <v>609</v>
      </c>
      <c r="C1037" s="15" t="s">
        <v>34</v>
      </c>
      <c r="D1037" s="16">
        <v>45385</v>
      </c>
      <c r="E1037" s="2" t="s">
        <v>1819</v>
      </c>
      <c r="F1037" s="17">
        <v>0</v>
      </c>
      <c r="G1037" s="17">
        <v>0</v>
      </c>
      <c r="H1037" s="18">
        <v>317000</v>
      </c>
      <c r="I1037" s="18">
        <v>0</v>
      </c>
      <c r="J1037" s="18">
        <v>0</v>
      </c>
      <c r="K1037" s="18">
        <v>317000</v>
      </c>
      <c r="L1037" s="18">
        <v>0</v>
      </c>
      <c r="M1037" s="18">
        <v>0</v>
      </c>
      <c r="N1037" s="18">
        <v>0</v>
      </c>
      <c r="O1037" s="18">
        <v>0</v>
      </c>
      <c r="P1037" s="18">
        <v>0</v>
      </c>
      <c r="Q1037" s="18">
        <v>0</v>
      </c>
      <c r="R1037" s="18">
        <v>317000</v>
      </c>
      <c r="S1037" s="18">
        <v>750</v>
      </c>
      <c r="T1037" s="18">
        <v>4152.7</v>
      </c>
      <c r="U1037" s="18">
        <v>0</v>
      </c>
      <c r="V1037" s="18">
        <v>750</v>
      </c>
      <c r="W1037" s="18">
        <v>3052.7</v>
      </c>
      <c r="X1037" s="18">
        <v>0</v>
      </c>
      <c r="Y1037" s="18">
        <v>0</v>
      </c>
      <c r="Z1037" s="18">
        <v>1100</v>
      </c>
      <c r="AA1037" s="18">
        <v>1125</v>
      </c>
      <c r="AB1037" s="18">
        <v>0</v>
      </c>
      <c r="AC1037" s="18">
        <v>0</v>
      </c>
      <c r="AD1037" s="18">
        <v>0</v>
      </c>
      <c r="AE1037" s="18">
        <v>0</v>
      </c>
      <c r="AF1037" s="18">
        <v>0</v>
      </c>
      <c r="AG1037" s="18">
        <v>0</v>
      </c>
      <c r="AH1037" s="18">
        <v>0</v>
      </c>
      <c r="AI1037" s="18">
        <v>0</v>
      </c>
      <c r="AJ1037" s="18">
        <v>0</v>
      </c>
      <c r="AK1037" s="18">
        <v>0</v>
      </c>
      <c r="AL1037" s="18">
        <v>350</v>
      </c>
      <c r="AM1037" s="18">
        <v>0</v>
      </c>
      <c r="AN1037" s="18">
        <v>0</v>
      </c>
      <c r="AO1037" s="18">
        <v>0</v>
      </c>
      <c r="AP1037" s="18">
        <v>0</v>
      </c>
      <c r="AQ1037" s="18">
        <v>0</v>
      </c>
      <c r="AR1037" s="18">
        <v>0</v>
      </c>
      <c r="AS1037" s="18">
        <v>0</v>
      </c>
      <c r="AT1037" s="1">
        <f t="shared" si="16"/>
        <v>5277.7</v>
      </c>
      <c r="AU1037" s="18">
        <v>0</v>
      </c>
      <c r="AV1037" s="18">
        <v>1100</v>
      </c>
      <c r="AW1037" s="19">
        <v>135</v>
      </c>
      <c r="AX1037" s="19">
        <v>143</v>
      </c>
      <c r="AY1037" s="18">
        <v>317000</v>
      </c>
      <c r="AZ1037" s="18">
        <v>317000</v>
      </c>
      <c r="BA1037" s="20">
        <v>90</v>
      </c>
      <c r="BB1037" s="20">
        <v>90</v>
      </c>
      <c r="BC1037" s="20">
        <v>10</v>
      </c>
      <c r="BD1037" s="20"/>
      <c r="BE1037" s="2" t="s">
        <v>1523</v>
      </c>
      <c r="BF1037" s="14"/>
      <c r="BG1037" s="2" t="s">
        <v>611</v>
      </c>
      <c r="BH1037" s="2" t="s">
        <v>203</v>
      </c>
      <c r="BI1037" s="2" t="s">
        <v>613</v>
      </c>
      <c r="BJ1037" s="2" t="s">
        <v>3</v>
      </c>
      <c r="BK1037" s="15" t="s">
        <v>0</v>
      </c>
      <c r="BL1037" s="20">
        <v>317000</v>
      </c>
      <c r="BM1037" s="15" t="s">
        <v>928</v>
      </c>
      <c r="BN1037" s="20"/>
      <c r="BO1037" s="21">
        <v>45160</v>
      </c>
      <c r="BP1037" s="21">
        <v>49512</v>
      </c>
      <c r="BQ1037" s="13" t="s">
        <v>1432</v>
      </c>
      <c r="BR1037" s="13" t="s">
        <v>1723</v>
      </c>
      <c r="BS1037" s="13" t="s">
        <v>1667</v>
      </c>
      <c r="BT1037" s="13" t="s">
        <v>1667</v>
      </c>
      <c r="BU1037" s="20">
        <v>0</v>
      </c>
      <c r="BV1037" s="20">
        <v>1125</v>
      </c>
      <c r="BW1037" s="20">
        <v>0</v>
      </c>
    </row>
    <row r="1038" spans="1:75" s="3" customFormat="1" ht="18.2" customHeight="1" x14ac:dyDescent="0.15">
      <c r="A1038" s="6">
        <v>1035</v>
      </c>
      <c r="B1038" s="7" t="s">
        <v>37</v>
      </c>
      <c r="C1038" s="7" t="s">
        <v>34</v>
      </c>
      <c r="D1038" s="8">
        <v>45385</v>
      </c>
      <c r="E1038" s="9" t="s">
        <v>1763</v>
      </c>
      <c r="F1038" s="10">
        <v>0</v>
      </c>
      <c r="G1038" s="10">
        <v>0</v>
      </c>
      <c r="H1038" s="1">
        <v>213149.77</v>
      </c>
      <c r="I1038" s="1">
        <v>0</v>
      </c>
      <c r="J1038" s="1">
        <v>0</v>
      </c>
      <c r="K1038" s="1">
        <v>213149.77</v>
      </c>
      <c r="L1038" s="1">
        <v>849.29</v>
      </c>
      <c r="M1038" s="1">
        <v>0</v>
      </c>
      <c r="N1038" s="1">
        <v>0</v>
      </c>
      <c r="O1038" s="1">
        <v>849.29</v>
      </c>
      <c r="P1038" s="1">
        <v>0</v>
      </c>
      <c r="Q1038" s="1">
        <v>0</v>
      </c>
      <c r="R1038" s="1">
        <v>212300.48</v>
      </c>
      <c r="S1038" s="1">
        <v>0</v>
      </c>
      <c r="T1038" s="1">
        <v>1776.25</v>
      </c>
      <c r="U1038" s="1">
        <v>0</v>
      </c>
      <c r="V1038" s="1">
        <v>0</v>
      </c>
      <c r="W1038" s="1">
        <v>1776.25</v>
      </c>
      <c r="X1038" s="1">
        <v>0</v>
      </c>
      <c r="Y1038" s="1">
        <v>0</v>
      </c>
      <c r="Z1038" s="1">
        <v>0</v>
      </c>
      <c r="AA1038" s="1">
        <v>0</v>
      </c>
      <c r="AB1038" s="1">
        <v>0</v>
      </c>
      <c r="AC1038" s="1">
        <v>0</v>
      </c>
      <c r="AD1038" s="1">
        <v>0</v>
      </c>
      <c r="AE1038" s="1">
        <v>0</v>
      </c>
      <c r="AF1038" s="1">
        <v>0</v>
      </c>
      <c r="AG1038" s="1">
        <v>0</v>
      </c>
      <c r="AH1038" s="1">
        <v>151.54</v>
      </c>
      <c r="AI1038" s="1">
        <v>0</v>
      </c>
      <c r="AJ1038" s="1">
        <v>0</v>
      </c>
      <c r="AK1038" s="1">
        <v>0</v>
      </c>
      <c r="AL1038" s="1">
        <v>0</v>
      </c>
      <c r="AM1038" s="1">
        <v>0</v>
      </c>
      <c r="AN1038" s="1">
        <v>0</v>
      </c>
      <c r="AO1038" s="1">
        <v>0</v>
      </c>
      <c r="AP1038" s="1">
        <v>19.32</v>
      </c>
      <c r="AQ1038" s="1">
        <v>0</v>
      </c>
      <c r="AR1038" s="1">
        <v>18.399999999999999</v>
      </c>
      <c r="AS1038" s="1">
        <v>0</v>
      </c>
      <c r="AT1038" s="1">
        <f t="shared" si="16"/>
        <v>2778</v>
      </c>
      <c r="AU1038" s="1">
        <v>0</v>
      </c>
      <c r="AV1038" s="1">
        <v>0</v>
      </c>
      <c r="AW1038" s="11">
        <v>135</v>
      </c>
      <c r="AX1038" s="11">
        <v>156</v>
      </c>
      <c r="AY1038" s="1">
        <v>1313279.17</v>
      </c>
      <c r="AZ1038" s="1">
        <v>228736</v>
      </c>
      <c r="BA1038" s="12">
        <v>86.51</v>
      </c>
      <c r="BB1038" s="12">
        <v>80.293939409625096</v>
      </c>
      <c r="BC1038" s="12">
        <v>10</v>
      </c>
      <c r="BD1038" s="12"/>
      <c r="BE1038" s="9" t="s">
        <v>1523</v>
      </c>
      <c r="BF1038" s="6"/>
      <c r="BG1038" s="9" t="s">
        <v>543</v>
      </c>
      <c r="BH1038" s="9" t="s">
        <v>578</v>
      </c>
      <c r="BI1038" s="9" t="s">
        <v>579</v>
      </c>
      <c r="BJ1038" s="9" t="s">
        <v>3</v>
      </c>
      <c r="BK1038" s="7" t="s">
        <v>0</v>
      </c>
      <c r="BL1038" s="12">
        <v>212300.48</v>
      </c>
      <c r="BM1038" s="7" t="s">
        <v>928</v>
      </c>
      <c r="BN1038" s="12"/>
      <c r="BO1038" s="13">
        <v>44774</v>
      </c>
      <c r="BP1038" s="13">
        <v>49522</v>
      </c>
      <c r="BQ1038" s="13" t="s">
        <v>1432</v>
      </c>
      <c r="BR1038" s="13" t="s">
        <v>1723</v>
      </c>
      <c r="BS1038" s="13" t="s">
        <v>1667</v>
      </c>
      <c r="BT1038" s="13" t="s">
        <v>1667</v>
      </c>
      <c r="BU1038" s="12">
        <v>0</v>
      </c>
      <c r="BV1038" s="12">
        <v>0</v>
      </c>
      <c r="BW1038" s="12">
        <v>0</v>
      </c>
    </row>
    <row r="1039" spans="1:75" s="3" customFormat="1" ht="18.2" customHeight="1" x14ac:dyDescent="0.15">
      <c r="A1039" s="14">
        <v>1036</v>
      </c>
      <c r="B1039" s="15" t="s">
        <v>37</v>
      </c>
      <c r="C1039" s="15" t="s">
        <v>34</v>
      </c>
      <c r="D1039" s="16">
        <v>45385</v>
      </c>
      <c r="E1039" s="2" t="s">
        <v>1764</v>
      </c>
      <c r="F1039" s="17">
        <v>10</v>
      </c>
      <c r="G1039" s="17">
        <v>9</v>
      </c>
      <c r="H1039" s="18">
        <v>371971.13</v>
      </c>
      <c r="I1039" s="18">
        <v>11828.87</v>
      </c>
      <c r="J1039" s="18">
        <v>0</v>
      </c>
      <c r="K1039" s="18">
        <v>383800</v>
      </c>
      <c r="L1039" s="18">
        <v>1531.77</v>
      </c>
      <c r="M1039" s="18">
        <v>0</v>
      </c>
      <c r="N1039" s="18">
        <v>0</v>
      </c>
      <c r="O1039" s="18">
        <v>0</v>
      </c>
      <c r="P1039" s="18">
        <v>0</v>
      </c>
      <c r="Q1039" s="18">
        <v>0</v>
      </c>
      <c r="R1039" s="18">
        <v>383800</v>
      </c>
      <c r="S1039" s="18">
        <v>28665.81</v>
      </c>
      <c r="T1039" s="18">
        <v>2944.77</v>
      </c>
      <c r="U1039" s="18">
        <v>0</v>
      </c>
      <c r="V1039" s="18">
        <v>0</v>
      </c>
      <c r="W1039" s="18">
        <v>0</v>
      </c>
      <c r="X1039" s="18">
        <v>0</v>
      </c>
      <c r="Y1039" s="18">
        <v>0</v>
      </c>
      <c r="Z1039" s="18">
        <v>31610.58</v>
      </c>
      <c r="AA1039" s="18">
        <v>0</v>
      </c>
      <c r="AB1039" s="18">
        <v>0</v>
      </c>
      <c r="AC1039" s="18">
        <v>0</v>
      </c>
      <c r="AD1039" s="18">
        <v>0</v>
      </c>
      <c r="AE1039" s="18">
        <v>0</v>
      </c>
      <c r="AF1039" s="18">
        <v>0</v>
      </c>
      <c r="AG1039" s="18">
        <v>0</v>
      </c>
      <c r="AH1039" s="18">
        <v>0</v>
      </c>
      <c r="AI1039" s="18">
        <v>0</v>
      </c>
      <c r="AJ1039" s="18">
        <v>0</v>
      </c>
      <c r="AK1039" s="18">
        <v>0</v>
      </c>
      <c r="AL1039" s="18">
        <v>0</v>
      </c>
      <c r="AM1039" s="18">
        <v>0</v>
      </c>
      <c r="AN1039" s="18">
        <v>0</v>
      </c>
      <c r="AO1039" s="18">
        <v>0</v>
      </c>
      <c r="AP1039" s="18">
        <v>0</v>
      </c>
      <c r="AQ1039" s="18">
        <v>0</v>
      </c>
      <c r="AR1039" s="18">
        <v>0</v>
      </c>
      <c r="AS1039" s="18">
        <v>0</v>
      </c>
      <c r="AT1039" s="1">
        <f t="shared" si="16"/>
        <v>0</v>
      </c>
      <c r="AU1039" s="18">
        <v>13360.64</v>
      </c>
      <c r="AV1039" s="18">
        <v>31610.58</v>
      </c>
      <c r="AW1039" s="19">
        <v>135</v>
      </c>
      <c r="AX1039" s="19">
        <v>156</v>
      </c>
      <c r="AY1039" s="18">
        <v>383800</v>
      </c>
      <c r="AZ1039" s="18">
        <v>383800</v>
      </c>
      <c r="BA1039" s="20">
        <v>79.8</v>
      </c>
      <c r="BB1039" s="20">
        <v>79.8</v>
      </c>
      <c r="BC1039" s="20">
        <v>9.5</v>
      </c>
      <c r="BD1039" s="20"/>
      <c r="BE1039" s="2" t="s">
        <v>1521</v>
      </c>
      <c r="BF1039" s="14"/>
      <c r="BG1039" s="2" t="s">
        <v>540</v>
      </c>
      <c r="BH1039" s="2" t="s">
        <v>541</v>
      </c>
      <c r="BI1039" s="2" t="s">
        <v>542</v>
      </c>
      <c r="BJ1039" s="2" t="s">
        <v>1522</v>
      </c>
      <c r="BK1039" s="15" t="s">
        <v>0</v>
      </c>
      <c r="BL1039" s="20">
        <v>383800</v>
      </c>
      <c r="BM1039" s="15" t="s">
        <v>928</v>
      </c>
      <c r="BN1039" s="20"/>
      <c r="BO1039" s="21">
        <v>44767</v>
      </c>
      <c r="BP1039" s="21">
        <v>49515</v>
      </c>
      <c r="BQ1039" s="13" t="s">
        <v>1432</v>
      </c>
      <c r="BR1039" s="13" t="s">
        <v>1723</v>
      </c>
      <c r="BS1039" s="13" t="s">
        <v>1667</v>
      </c>
      <c r="BT1039" s="13" t="s">
        <v>1667</v>
      </c>
      <c r="BU1039" s="20">
        <v>2962.62</v>
      </c>
      <c r="BV1039" s="20">
        <v>0</v>
      </c>
      <c r="BW1039" s="20">
        <v>0</v>
      </c>
    </row>
    <row r="1040" spans="1:75" s="3" customFormat="1" ht="18.2" customHeight="1" x14ac:dyDescent="0.15">
      <c r="A1040" s="6">
        <v>1037</v>
      </c>
      <c r="B1040" s="7" t="s">
        <v>609</v>
      </c>
      <c r="C1040" s="7" t="s">
        <v>34</v>
      </c>
      <c r="D1040" s="8">
        <v>45385</v>
      </c>
      <c r="E1040" s="9" t="s">
        <v>1765</v>
      </c>
      <c r="F1040" s="10">
        <v>0</v>
      </c>
      <c r="G1040" s="10">
        <v>0</v>
      </c>
      <c r="H1040" s="1">
        <v>204635.41</v>
      </c>
      <c r="I1040" s="1">
        <v>0</v>
      </c>
      <c r="J1040" s="1">
        <v>0</v>
      </c>
      <c r="K1040" s="1">
        <v>204635.41</v>
      </c>
      <c r="L1040" s="1">
        <v>1039.51</v>
      </c>
      <c r="M1040" s="1">
        <v>0</v>
      </c>
      <c r="N1040" s="1">
        <v>0</v>
      </c>
      <c r="O1040" s="1">
        <v>1039.51</v>
      </c>
      <c r="P1040" s="1">
        <v>0</v>
      </c>
      <c r="Q1040" s="1">
        <v>0</v>
      </c>
      <c r="R1040" s="1">
        <v>203595.9</v>
      </c>
      <c r="S1040" s="1">
        <v>0</v>
      </c>
      <c r="T1040" s="1">
        <v>1705.3</v>
      </c>
      <c r="U1040" s="1">
        <v>0</v>
      </c>
      <c r="V1040" s="1">
        <v>0</v>
      </c>
      <c r="W1040" s="1">
        <v>1705.3</v>
      </c>
      <c r="X1040" s="1">
        <v>0</v>
      </c>
      <c r="Y1040" s="1">
        <v>0</v>
      </c>
      <c r="Z1040" s="1">
        <v>0</v>
      </c>
      <c r="AA1040" s="1">
        <v>0</v>
      </c>
      <c r="AB1040" s="1">
        <v>0</v>
      </c>
      <c r="AC1040" s="1">
        <v>0</v>
      </c>
      <c r="AD1040" s="1">
        <v>0</v>
      </c>
      <c r="AE1040" s="1">
        <v>0</v>
      </c>
      <c r="AF1040" s="1">
        <v>0</v>
      </c>
      <c r="AG1040" s="1">
        <v>0</v>
      </c>
      <c r="AH1040" s="1">
        <v>141.26</v>
      </c>
      <c r="AI1040" s="1">
        <v>0</v>
      </c>
      <c r="AJ1040" s="1">
        <v>0</v>
      </c>
      <c r="AK1040" s="1">
        <v>0</v>
      </c>
      <c r="AL1040" s="1">
        <v>0</v>
      </c>
      <c r="AM1040" s="1">
        <v>0</v>
      </c>
      <c r="AN1040" s="1">
        <v>0</v>
      </c>
      <c r="AO1040" s="1">
        <v>0</v>
      </c>
      <c r="AP1040" s="1">
        <v>11.09</v>
      </c>
      <c r="AQ1040" s="1">
        <v>0</v>
      </c>
      <c r="AR1040" s="1">
        <v>11.09</v>
      </c>
      <c r="AS1040" s="1">
        <v>0</v>
      </c>
      <c r="AT1040" s="1">
        <f t="shared" si="16"/>
        <v>2886.0699999999997</v>
      </c>
      <c r="AU1040" s="1">
        <v>0</v>
      </c>
      <c r="AV1040" s="1">
        <v>0</v>
      </c>
      <c r="AW1040" s="11">
        <v>116</v>
      </c>
      <c r="AX1040" s="11">
        <v>137</v>
      </c>
      <c r="AY1040" s="1">
        <v>1069501.49</v>
      </c>
      <c r="AZ1040" s="1">
        <v>223712.59</v>
      </c>
      <c r="BA1040" s="12">
        <v>90</v>
      </c>
      <c r="BB1040" s="12">
        <v>81.907017392271001</v>
      </c>
      <c r="BC1040" s="12">
        <v>10</v>
      </c>
      <c r="BD1040" s="12"/>
      <c r="BE1040" s="9" t="s">
        <v>1523</v>
      </c>
      <c r="BF1040" s="6"/>
      <c r="BG1040" s="9" t="s">
        <v>620</v>
      </c>
      <c r="BH1040" s="9" t="s">
        <v>621</v>
      </c>
      <c r="BI1040" s="9" t="s">
        <v>622</v>
      </c>
      <c r="BJ1040" s="9" t="s">
        <v>3</v>
      </c>
      <c r="BK1040" s="7" t="s">
        <v>0</v>
      </c>
      <c r="BL1040" s="12">
        <v>203595.9</v>
      </c>
      <c r="BM1040" s="7" t="s">
        <v>928</v>
      </c>
      <c r="BN1040" s="12"/>
      <c r="BO1040" s="13">
        <v>44767</v>
      </c>
      <c r="BP1040" s="13">
        <v>48938</v>
      </c>
      <c r="BQ1040" s="13" t="s">
        <v>1432</v>
      </c>
      <c r="BR1040" s="13" t="s">
        <v>1723</v>
      </c>
      <c r="BS1040" s="13" t="s">
        <v>1667</v>
      </c>
      <c r="BT1040" s="13" t="s">
        <v>1667</v>
      </c>
      <c r="BU1040" s="12">
        <v>0</v>
      </c>
      <c r="BV1040" s="12">
        <v>0</v>
      </c>
      <c r="BW1040" s="12">
        <v>0</v>
      </c>
    </row>
    <row r="1041" spans="1:75" s="3" customFormat="1" ht="18.2" customHeight="1" x14ac:dyDescent="0.15">
      <c r="A1041" s="14">
        <v>1038</v>
      </c>
      <c r="B1041" s="15" t="s">
        <v>609</v>
      </c>
      <c r="C1041" s="15" t="s">
        <v>34</v>
      </c>
      <c r="D1041" s="16">
        <v>45385</v>
      </c>
      <c r="E1041" s="2" t="s">
        <v>1766</v>
      </c>
      <c r="F1041" s="17">
        <v>3</v>
      </c>
      <c r="G1041" s="17">
        <v>2</v>
      </c>
      <c r="H1041" s="18">
        <v>718202.15</v>
      </c>
      <c r="I1041" s="18">
        <v>8605.3799999999992</v>
      </c>
      <c r="J1041" s="18">
        <v>0</v>
      </c>
      <c r="K1041" s="18">
        <v>726807.53</v>
      </c>
      <c r="L1041" s="18">
        <v>2915.05</v>
      </c>
      <c r="M1041" s="18">
        <v>0</v>
      </c>
      <c r="N1041" s="18">
        <v>0</v>
      </c>
      <c r="O1041" s="18">
        <v>0</v>
      </c>
      <c r="P1041" s="18">
        <v>0</v>
      </c>
      <c r="Q1041" s="18">
        <v>0</v>
      </c>
      <c r="R1041" s="18">
        <v>726807.53</v>
      </c>
      <c r="S1041" s="18">
        <v>17592.09</v>
      </c>
      <c r="T1041" s="18">
        <v>5817.44</v>
      </c>
      <c r="U1041" s="18">
        <v>0</v>
      </c>
      <c r="V1041" s="18">
        <v>0</v>
      </c>
      <c r="W1041" s="18">
        <v>0</v>
      </c>
      <c r="X1041" s="18">
        <v>0</v>
      </c>
      <c r="Y1041" s="18">
        <v>0</v>
      </c>
      <c r="Z1041" s="18">
        <v>23409.53</v>
      </c>
      <c r="AA1041" s="18">
        <v>0</v>
      </c>
      <c r="AB1041" s="18">
        <v>0</v>
      </c>
      <c r="AC1041" s="18">
        <v>0</v>
      </c>
      <c r="AD1041" s="18">
        <v>0</v>
      </c>
      <c r="AE1041" s="18">
        <v>0</v>
      </c>
      <c r="AF1041" s="18">
        <v>0</v>
      </c>
      <c r="AG1041" s="18">
        <v>0</v>
      </c>
      <c r="AH1041" s="18">
        <v>0</v>
      </c>
      <c r="AI1041" s="18">
        <v>0</v>
      </c>
      <c r="AJ1041" s="18">
        <v>0</v>
      </c>
      <c r="AK1041" s="18">
        <v>0</v>
      </c>
      <c r="AL1041" s="18">
        <v>0</v>
      </c>
      <c r="AM1041" s="18">
        <v>0</v>
      </c>
      <c r="AN1041" s="18">
        <v>0</v>
      </c>
      <c r="AO1041" s="18">
        <v>0</v>
      </c>
      <c r="AP1041" s="18">
        <v>0</v>
      </c>
      <c r="AQ1041" s="18">
        <v>0</v>
      </c>
      <c r="AR1041" s="18">
        <v>0</v>
      </c>
      <c r="AS1041" s="18">
        <v>0</v>
      </c>
      <c r="AT1041" s="1">
        <f t="shared" si="16"/>
        <v>0</v>
      </c>
      <c r="AU1041" s="18">
        <v>11520.43</v>
      </c>
      <c r="AV1041" s="18">
        <v>23409.53</v>
      </c>
      <c r="AW1041" s="19">
        <v>135</v>
      </c>
      <c r="AX1041" s="19">
        <v>156</v>
      </c>
      <c r="AY1041" s="18">
        <v>740695</v>
      </c>
      <c r="AZ1041" s="18">
        <v>740695</v>
      </c>
      <c r="BA1041" s="20">
        <v>90</v>
      </c>
      <c r="BB1041" s="20">
        <v>88.312568196086104</v>
      </c>
      <c r="BC1041" s="20">
        <v>9.7200000000000006</v>
      </c>
      <c r="BD1041" s="20"/>
      <c r="BE1041" s="2" t="s">
        <v>1523</v>
      </c>
      <c r="BF1041" s="14"/>
      <c r="BG1041" s="2" t="s">
        <v>550</v>
      </c>
      <c r="BH1041" s="2" t="s">
        <v>570</v>
      </c>
      <c r="BI1041" s="2" t="s">
        <v>647</v>
      </c>
      <c r="BJ1041" s="2" t="s">
        <v>4</v>
      </c>
      <c r="BK1041" s="15" t="s">
        <v>0</v>
      </c>
      <c r="BL1041" s="20">
        <v>726807.53</v>
      </c>
      <c r="BM1041" s="15" t="s">
        <v>928</v>
      </c>
      <c r="BN1041" s="20"/>
      <c r="BO1041" s="21">
        <v>44767</v>
      </c>
      <c r="BP1041" s="21">
        <v>49515</v>
      </c>
      <c r="BQ1041" s="13" t="s">
        <v>1432</v>
      </c>
      <c r="BR1041" s="13" t="s">
        <v>1723</v>
      </c>
      <c r="BS1041" s="13" t="s">
        <v>1667</v>
      </c>
      <c r="BT1041" s="13" t="s">
        <v>1667</v>
      </c>
      <c r="BU1041" s="20">
        <v>1576.2</v>
      </c>
      <c r="BV1041" s="20">
        <v>0</v>
      </c>
      <c r="BW1041" s="20">
        <v>0</v>
      </c>
    </row>
    <row r="1042" spans="1:75" s="3" customFormat="1" ht="18.2" customHeight="1" x14ac:dyDescent="0.15">
      <c r="A1042" s="6">
        <v>1039</v>
      </c>
      <c r="B1042" s="7" t="s">
        <v>37</v>
      </c>
      <c r="C1042" s="7" t="s">
        <v>34</v>
      </c>
      <c r="D1042" s="8">
        <v>45385</v>
      </c>
      <c r="E1042" s="9" t="s">
        <v>1767</v>
      </c>
      <c r="F1042" s="10">
        <v>0</v>
      </c>
      <c r="G1042" s="10">
        <v>0</v>
      </c>
      <c r="H1042" s="1">
        <v>219513.13</v>
      </c>
      <c r="I1042" s="1">
        <v>0</v>
      </c>
      <c r="J1042" s="1">
        <v>0</v>
      </c>
      <c r="K1042" s="1">
        <v>219513.13</v>
      </c>
      <c r="L1042" s="1">
        <v>874.64</v>
      </c>
      <c r="M1042" s="1">
        <v>0</v>
      </c>
      <c r="N1042" s="1">
        <v>0</v>
      </c>
      <c r="O1042" s="1">
        <v>874.64</v>
      </c>
      <c r="P1042" s="1">
        <v>0</v>
      </c>
      <c r="Q1042" s="1">
        <v>0</v>
      </c>
      <c r="R1042" s="1">
        <v>218638.49</v>
      </c>
      <c r="S1042" s="1">
        <v>0</v>
      </c>
      <c r="T1042" s="1">
        <v>1829.28</v>
      </c>
      <c r="U1042" s="1">
        <v>0</v>
      </c>
      <c r="V1042" s="1">
        <v>0</v>
      </c>
      <c r="W1042" s="1">
        <v>1829.28</v>
      </c>
      <c r="X1042" s="1">
        <v>0</v>
      </c>
      <c r="Y1042" s="1">
        <v>0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0</v>
      </c>
      <c r="AF1042" s="1">
        <v>0</v>
      </c>
      <c r="AG1042" s="1">
        <v>0</v>
      </c>
      <c r="AH1042" s="1">
        <v>148.74</v>
      </c>
      <c r="AI1042" s="1">
        <v>0</v>
      </c>
      <c r="AJ1042" s="1">
        <v>0</v>
      </c>
      <c r="AK1042" s="1">
        <v>0</v>
      </c>
      <c r="AL1042" s="1">
        <v>0</v>
      </c>
      <c r="AM1042" s="1">
        <v>0</v>
      </c>
      <c r="AN1042" s="1">
        <v>0</v>
      </c>
      <c r="AO1042" s="1">
        <v>0</v>
      </c>
      <c r="AP1042" s="1">
        <v>44.14</v>
      </c>
      <c r="AQ1042" s="1">
        <v>0</v>
      </c>
      <c r="AR1042" s="1">
        <v>196.8</v>
      </c>
      <c r="AS1042" s="1">
        <v>0</v>
      </c>
      <c r="AT1042" s="1">
        <f t="shared" si="16"/>
        <v>2700</v>
      </c>
      <c r="AU1042" s="1">
        <v>0</v>
      </c>
      <c r="AV1042" s="1">
        <v>0</v>
      </c>
      <c r="AW1042" s="11">
        <v>135</v>
      </c>
      <c r="AX1042" s="11">
        <v>156</v>
      </c>
      <c r="AY1042" s="1">
        <v>1206995.17</v>
      </c>
      <c r="AZ1042" s="1">
        <v>235564.64</v>
      </c>
      <c r="BA1042" s="12">
        <v>90</v>
      </c>
      <c r="BB1042" s="12">
        <v>83.5331826542388</v>
      </c>
      <c r="BC1042" s="12">
        <v>10</v>
      </c>
      <c r="BD1042" s="12"/>
      <c r="BE1042" s="9" t="s">
        <v>1521</v>
      </c>
      <c r="BF1042" s="6"/>
      <c r="BG1042" s="9" t="s">
        <v>550</v>
      </c>
      <c r="BH1042" s="9" t="s">
        <v>570</v>
      </c>
      <c r="BI1042" s="9" t="s">
        <v>838</v>
      </c>
      <c r="BJ1042" s="9" t="s">
        <v>3</v>
      </c>
      <c r="BK1042" s="7" t="s">
        <v>0</v>
      </c>
      <c r="BL1042" s="12">
        <v>218638.49</v>
      </c>
      <c r="BM1042" s="7" t="s">
        <v>928</v>
      </c>
      <c r="BN1042" s="12"/>
      <c r="BO1042" s="13">
        <v>44774</v>
      </c>
      <c r="BP1042" s="13">
        <v>49522</v>
      </c>
      <c r="BQ1042" s="13" t="s">
        <v>1432</v>
      </c>
      <c r="BR1042" s="13" t="s">
        <v>1723</v>
      </c>
      <c r="BS1042" s="13" t="s">
        <v>1667</v>
      </c>
      <c r="BT1042" s="13" t="s">
        <v>1667</v>
      </c>
      <c r="BU1042" s="12">
        <v>0</v>
      </c>
      <c r="BV1042" s="12">
        <v>0</v>
      </c>
      <c r="BW1042" s="12">
        <v>0</v>
      </c>
    </row>
    <row r="1043" spans="1:75" s="3" customFormat="1" ht="18.2" customHeight="1" x14ac:dyDescent="0.15">
      <c r="A1043" s="14">
        <v>1040</v>
      </c>
      <c r="B1043" s="15" t="s">
        <v>52</v>
      </c>
      <c r="C1043" s="15" t="s">
        <v>34</v>
      </c>
      <c r="D1043" s="16">
        <v>45385</v>
      </c>
      <c r="E1043" s="2" t="s">
        <v>1807</v>
      </c>
      <c r="F1043" s="17">
        <v>0</v>
      </c>
      <c r="G1043" s="17">
        <v>0</v>
      </c>
      <c r="H1043" s="18">
        <v>690300</v>
      </c>
      <c r="I1043" s="18">
        <v>0</v>
      </c>
      <c r="J1043" s="18">
        <v>0</v>
      </c>
      <c r="K1043" s="18">
        <v>690300</v>
      </c>
      <c r="L1043" s="18">
        <v>0</v>
      </c>
      <c r="M1043" s="18">
        <v>0</v>
      </c>
      <c r="N1043" s="18">
        <v>0</v>
      </c>
      <c r="O1043" s="18">
        <v>0</v>
      </c>
      <c r="P1043" s="18">
        <v>0</v>
      </c>
      <c r="Q1043" s="18">
        <v>0</v>
      </c>
      <c r="R1043" s="18">
        <v>690300</v>
      </c>
      <c r="S1043" s="18">
        <v>0</v>
      </c>
      <c r="T1043" s="18">
        <v>8335.3700000000008</v>
      </c>
      <c r="U1043" s="18">
        <v>0</v>
      </c>
      <c r="V1043" s="18">
        <v>0</v>
      </c>
      <c r="W1043" s="18">
        <v>8335.3700000000008</v>
      </c>
      <c r="X1043" s="18">
        <v>0</v>
      </c>
      <c r="Y1043" s="18">
        <v>0</v>
      </c>
      <c r="Z1043" s="18">
        <v>0</v>
      </c>
      <c r="AA1043" s="18">
        <v>0</v>
      </c>
      <c r="AB1043" s="18">
        <v>0</v>
      </c>
      <c r="AC1043" s="18">
        <v>0</v>
      </c>
      <c r="AD1043" s="18">
        <v>0</v>
      </c>
      <c r="AE1043" s="18">
        <v>0</v>
      </c>
      <c r="AF1043" s="18">
        <v>0</v>
      </c>
      <c r="AG1043" s="18">
        <v>0</v>
      </c>
      <c r="AH1043" s="18">
        <v>0</v>
      </c>
      <c r="AI1043" s="18">
        <v>0</v>
      </c>
      <c r="AJ1043" s="18">
        <v>0</v>
      </c>
      <c r="AK1043" s="18">
        <v>0</v>
      </c>
      <c r="AL1043" s="18">
        <v>0</v>
      </c>
      <c r="AM1043" s="18">
        <v>0</v>
      </c>
      <c r="AN1043" s="18">
        <v>0</v>
      </c>
      <c r="AO1043" s="18">
        <v>0</v>
      </c>
      <c r="AP1043" s="18">
        <v>186.3</v>
      </c>
      <c r="AQ1043" s="18">
        <v>0</v>
      </c>
      <c r="AR1043" s="18">
        <v>171.67</v>
      </c>
      <c r="AS1043" s="18">
        <v>0</v>
      </c>
      <c r="AT1043" s="1">
        <f t="shared" si="16"/>
        <v>8350</v>
      </c>
      <c r="AU1043" s="18">
        <v>0</v>
      </c>
      <c r="AV1043" s="18">
        <v>0</v>
      </c>
      <c r="AW1043" s="19">
        <v>142</v>
      </c>
      <c r="AX1043" s="19">
        <v>153</v>
      </c>
      <c r="AY1043" s="18">
        <v>690300</v>
      </c>
      <c r="AZ1043" s="18">
        <v>690300</v>
      </c>
      <c r="BA1043" s="20">
        <v>87.85</v>
      </c>
      <c r="BB1043" s="20">
        <v>87.85</v>
      </c>
      <c r="BC1043" s="20">
        <v>9.0500000000000007</v>
      </c>
      <c r="BD1043" s="20"/>
      <c r="BE1043" s="2" t="s">
        <v>1523</v>
      </c>
      <c r="BF1043" s="14"/>
      <c r="BG1043" s="2" t="s">
        <v>617</v>
      </c>
      <c r="BH1043" s="2" t="s">
        <v>618</v>
      </c>
      <c r="BI1043" s="2" t="s">
        <v>704</v>
      </c>
      <c r="BJ1043" s="2" t="s">
        <v>3</v>
      </c>
      <c r="BK1043" s="15" t="s">
        <v>0</v>
      </c>
      <c r="BL1043" s="20">
        <v>690300</v>
      </c>
      <c r="BM1043" s="15" t="s">
        <v>928</v>
      </c>
      <c r="BN1043" s="20"/>
      <c r="BO1043" s="21">
        <v>45077</v>
      </c>
      <c r="BP1043" s="21">
        <v>49736</v>
      </c>
      <c r="BQ1043" s="13" t="s">
        <v>1420</v>
      </c>
      <c r="BR1043" s="13" t="s">
        <v>1725</v>
      </c>
      <c r="BS1043" s="13" t="s">
        <v>1667</v>
      </c>
      <c r="BT1043" s="13" t="s">
        <v>1667</v>
      </c>
      <c r="BU1043" s="20">
        <v>0</v>
      </c>
      <c r="BV1043" s="20">
        <v>0</v>
      </c>
      <c r="BW1043" s="20">
        <v>0</v>
      </c>
    </row>
    <row r="1044" spans="1:75" s="3" customFormat="1" ht="18.2" customHeight="1" x14ac:dyDescent="0.15">
      <c r="A1044" s="6">
        <v>1041</v>
      </c>
      <c r="B1044" s="7" t="s">
        <v>37</v>
      </c>
      <c r="C1044" s="7" t="s">
        <v>34</v>
      </c>
      <c r="D1044" s="8">
        <v>45385</v>
      </c>
      <c r="E1044" s="9" t="s">
        <v>1768</v>
      </c>
      <c r="F1044" s="10">
        <v>0</v>
      </c>
      <c r="G1044" s="10">
        <v>0</v>
      </c>
      <c r="H1044" s="1">
        <v>225518.3</v>
      </c>
      <c r="I1044" s="1">
        <v>0</v>
      </c>
      <c r="J1044" s="1">
        <v>0</v>
      </c>
      <c r="K1044" s="1">
        <v>225518.3</v>
      </c>
      <c r="L1044" s="1">
        <v>1811.01</v>
      </c>
      <c r="M1044" s="1">
        <v>0</v>
      </c>
      <c r="N1044" s="1">
        <v>0</v>
      </c>
      <c r="O1044" s="1">
        <v>1654.11</v>
      </c>
      <c r="P1044" s="1">
        <v>0</v>
      </c>
      <c r="Q1044" s="1">
        <v>0</v>
      </c>
      <c r="R1044" s="1">
        <v>223864.19</v>
      </c>
      <c r="S1044" s="1">
        <v>0</v>
      </c>
      <c r="T1044" s="1">
        <v>1785.35</v>
      </c>
      <c r="U1044" s="1">
        <v>0</v>
      </c>
      <c r="V1044" s="1">
        <v>0</v>
      </c>
      <c r="W1044" s="1">
        <v>1785.35</v>
      </c>
      <c r="X1044" s="1">
        <v>0</v>
      </c>
      <c r="Y1044" s="1">
        <v>0</v>
      </c>
      <c r="Z1044" s="1">
        <v>0</v>
      </c>
      <c r="AA1044" s="1">
        <v>0</v>
      </c>
      <c r="AB1044" s="1">
        <v>0</v>
      </c>
      <c r="AC1044" s="1">
        <v>0</v>
      </c>
      <c r="AD1044" s="1">
        <v>0</v>
      </c>
      <c r="AE1044" s="1">
        <v>0</v>
      </c>
      <c r="AF1044" s="1">
        <v>0</v>
      </c>
      <c r="AG1044" s="1">
        <v>0</v>
      </c>
      <c r="AH1044" s="1">
        <v>162.49</v>
      </c>
      <c r="AI1044" s="1">
        <v>0</v>
      </c>
      <c r="AJ1044" s="1">
        <v>0</v>
      </c>
      <c r="AK1044" s="1">
        <v>0</v>
      </c>
      <c r="AL1044" s="1">
        <v>0</v>
      </c>
      <c r="AM1044" s="1">
        <v>0</v>
      </c>
      <c r="AN1044" s="1">
        <v>0</v>
      </c>
      <c r="AO1044" s="1">
        <v>0</v>
      </c>
      <c r="AP1044" s="1">
        <v>0</v>
      </c>
      <c r="AQ1044" s="1">
        <v>0</v>
      </c>
      <c r="AR1044" s="1">
        <v>401.95</v>
      </c>
      <c r="AS1044" s="1">
        <v>0</v>
      </c>
      <c r="AT1044" s="1">
        <f t="shared" si="16"/>
        <v>3200</v>
      </c>
      <c r="AU1044" s="1">
        <v>156.9</v>
      </c>
      <c r="AV1044" s="1">
        <v>0</v>
      </c>
      <c r="AW1044" s="11">
        <v>86</v>
      </c>
      <c r="AX1044" s="11">
        <v>106</v>
      </c>
      <c r="AY1044" s="1">
        <v>1351274.79</v>
      </c>
      <c r="AZ1044" s="1">
        <v>257348</v>
      </c>
      <c r="BA1044" s="12">
        <v>90</v>
      </c>
      <c r="BB1044" s="12">
        <v>78.290008471019803</v>
      </c>
      <c r="BC1044" s="12">
        <v>9.5</v>
      </c>
      <c r="BD1044" s="12"/>
      <c r="BE1044" s="9" t="s">
        <v>1521</v>
      </c>
      <c r="BF1044" s="6"/>
      <c r="BG1044" s="9" t="s">
        <v>543</v>
      </c>
      <c r="BH1044" s="9" t="s">
        <v>584</v>
      </c>
      <c r="BI1044" s="9" t="s">
        <v>585</v>
      </c>
      <c r="BJ1044" s="9" t="s">
        <v>3</v>
      </c>
      <c r="BK1044" s="7" t="s">
        <v>0</v>
      </c>
      <c r="BL1044" s="12">
        <v>223864.19</v>
      </c>
      <c r="BM1044" s="7" t="s">
        <v>928</v>
      </c>
      <c r="BN1044" s="12"/>
      <c r="BO1044" s="13">
        <v>44802</v>
      </c>
      <c r="BP1044" s="13">
        <v>48028</v>
      </c>
      <c r="BQ1044" s="13" t="s">
        <v>1432</v>
      </c>
      <c r="BR1044" s="13" t="s">
        <v>1723</v>
      </c>
      <c r="BS1044" s="13" t="s">
        <v>1667</v>
      </c>
      <c r="BT1044" s="13" t="s">
        <v>1667</v>
      </c>
      <c r="BU1044" s="12">
        <v>0</v>
      </c>
      <c r="BV1044" s="12">
        <v>0</v>
      </c>
      <c r="BW1044" s="12">
        <v>0</v>
      </c>
    </row>
    <row r="1045" spans="1:75" s="3" customFormat="1" ht="18.2" customHeight="1" x14ac:dyDescent="0.15">
      <c r="A1045" s="14">
        <v>1042</v>
      </c>
      <c r="B1045" s="15" t="s">
        <v>52</v>
      </c>
      <c r="C1045" s="15" t="s">
        <v>34</v>
      </c>
      <c r="D1045" s="16">
        <v>45385</v>
      </c>
      <c r="E1045" s="2" t="s">
        <v>1769</v>
      </c>
      <c r="F1045" s="17">
        <v>0</v>
      </c>
      <c r="G1045" s="17">
        <v>0</v>
      </c>
      <c r="H1045" s="18">
        <v>196391.07</v>
      </c>
      <c r="I1045" s="18">
        <v>0</v>
      </c>
      <c r="J1045" s="18">
        <v>0</v>
      </c>
      <c r="K1045" s="18">
        <v>196391.07</v>
      </c>
      <c r="L1045" s="18">
        <v>785.11</v>
      </c>
      <c r="M1045" s="18">
        <v>0</v>
      </c>
      <c r="N1045" s="18">
        <v>0</v>
      </c>
      <c r="O1045" s="18">
        <v>785.11</v>
      </c>
      <c r="P1045" s="18">
        <v>0</v>
      </c>
      <c r="Q1045" s="18">
        <v>0</v>
      </c>
      <c r="R1045" s="18">
        <v>195605.96</v>
      </c>
      <c r="S1045" s="18">
        <v>0</v>
      </c>
      <c r="T1045" s="18">
        <v>1628.41</v>
      </c>
      <c r="U1045" s="18">
        <v>0</v>
      </c>
      <c r="V1045" s="18">
        <v>0</v>
      </c>
      <c r="W1045" s="18">
        <v>1628.41</v>
      </c>
      <c r="X1045" s="18">
        <v>0</v>
      </c>
      <c r="Y1045" s="18">
        <v>0</v>
      </c>
      <c r="Z1045" s="18">
        <v>0</v>
      </c>
      <c r="AA1045" s="18">
        <v>0</v>
      </c>
      <c r="AB1045" s="18">
        <v>0</v>
      </c>
      <c r="AC1045" s="18">
        <v>0</v>
      </c>
      <c r="AD1045" s="18">
        <v>0</v>
      </c>
      <c r="AE1045" s="18">
        <v>0</v>
      </c>
      <c r="AF1045" s="18">
        <v>0</v>
      </c>
      <c r="AG1045" s="18">
        <v>0</v>
      </c>
      <c r="AH1045" s="18">
        <v>107.3</v>
      </c>
      <c r="AI1045" s="18">
        <v>0</v>
      </c>
      <c r="AJ1045" s="18">
        <v>0</v>
      </c>
      <c r="AK1045" s="18">
        <v>0</v>
      </c>
      <c r="AL1045" s="18">
        <v>0</v>
      </c>
      <c r="AM1045" s="18">
        <v>0</v>
      </c>
      <c r="AN1045" s="18">
        <v>0</v>
      </c>
      <c r="AO1045" s="18">
        <v>0</v>
      </c>
      <c r="AP1045" s="18">
        <v>2251.08</v>
      </c>
      <c r="AQ1045" s="18">
        <v>0</v>
      </c>
      <c r="AR1045" s="18">
        <v>2251.08</v>
      </c>
      <c r="AS1045" s="18">
        <v>0</v>
      </c>
      <c r="AT1045" s="1">
        <f t="shared" si="16"/>
        <v>2520.8200000000002</v>
      </c>
      <c r="AU1045" s="18">
        <v>0</v>
      </c>
      <c r="AV1045" s="18">
        <v>0</v>
      </c>
      <c r="AW1045" s="19">
        <v>135</v>
      </c>
      <c r="AX1045" s="19">
        <v>155</v>
      </c>
      <c r="AY1045" s="18">
        <v>201709.01</v>
      </c>
      <c r="AZ1045" s="18">
        <v>201709.01</v>
      </c>
      <c r="BA1045" s="20">
        <v>90</v>
      </c>
      <c r="BB1045" s="20">
        <v>87.276896555091895</v>
      </c>
      <c r="BC1045" s="20">
        <v>9.9499999999999993</v>
      </c>
      <c r="BD1045" s="20"/>
      <c r="BE1045" s="2" t="s">
        <v>1523</v>
      </c>
      <c r="BF1045" s="14"/>
      <c r="BG1045" s="2" t="s">
        <v>550</v>
      </c>
      <c r="BH1045" s="2" t="s">
        <v>570</v>
      </c>
      <c r="BI1045" s="2" t="s">
        <v>616</v>
      </c>
      <c r="BJ1045" s="2" t="s">
        <v>3</v>
      </c>
      <c r="BK1045" s="15" t="s">
        <v>0</v>
      </c>
      <c r="BL1045" s="20">
        <v>195605.96</v>
      </c>
      <c r="BM1045" s="15" t="s">
        <v>928</v>
      </c>
      <c r="BN1045" s="20"/>
      <c r="BO1045" s="21">
        <v>44802</v>
      </c>
      <c r="BP1045" s="21">
        <v>49519</v>
      </c>
      <c r="BQ1045" s="13" t="s">
        <v>1432</v>
      </c>
      <c r="BR1045" s="13" t="s">
        <v>1723</v>
      </c>
      <c r="BS1045" s="13" t="s">
        <v>1667</v>
      </c>
      <c r="BT1045" s="13" t="s">
        <v>1667</v>
      </c>
      <c r="BU1045" s="20">
        <v>0</v>
      </c>
      <c r="BV1045" s="20">
        <v>0</v>
      </c>
      <c r="BW1045" s="20">
        <v>0</v>
      </c>
    </row>
    <row r="1046" spans="1:75" s="3" customFormat="1" ht="18.2" customHeight="1" x14ac:dyDescent="0.15">
      <c r="A1046" s="6">
        <v>1043</v>
      </c>
      <c r="B1046" s="7" t="s">
        <v>609</v>
      </c>
      <c r="C1046" s="7" t="s">
        <v>34</v>
      </c>
      <c r="D1046" s="8">
        <v>45385</v>
      </c>
      <c r="E1046" s="9" t="s">
        <v>1770</v>
      </c>
      <c r="F1046" s="10">
        <v>0</v>
      </c>
      <c r="G1046" s="10">
        <v>0</v>
      </c>
      <c r="H1046" s="1">
        <v>196136.9</v>
      </c>
      <c r="I1046" s="1">
        <v>0</v>
      </c>
      <c r="J1046" s="1">
        <v>0</v>
      </c>
      <c r="K1046" s="1">
        <v>196136.9</v>
      </c>
      <c r="L1046" s="1">
        <v>802.39</v>
      </c>
      <c r="M1046" s="1">
        <v>0</v>
      </c>
      <c r="N1046" s="1">
        <v>0</v>
      </c>
      <c r="O1046" s="1">
        <v>802.39</v>
      </c>
      <c r="P1046" s="1">
        <v>0</v>
      </c>
      <c r="Q1046" s="1">
        <v>0</v>
      </c>
      <c r="R1046" s="1">
        <v>195334.51</v>
      </c>
      <c r="S1046" s="1">
        <v>0</v>
      </c>
      <c r="T1046" s="1">
        <v>1569.1</v>
      </c>
      <c r="U1046" s="1">
        <v>0</v>
      </c>
      <c r="V1046" s="1">
        <v>0</v>
      </c>
      <c r="W1046" s="1">
        <v>1569.1</v>
      </c>
      <c r="X1046" s="1">
        <v>0</v>
      </c>
      <c r="Y1046" s="1">
        <v>0</v>
      </c>
      <c r="Z1046" s="1">
        <v>0</v>
      </c>
      <c r="AA1046" s="1">
        <v>0</v>
      </c>
      <c r="AB1046" s="1">
        <v>0</v>
      </c>
      <c r="AC1046" s="1">
        <v>0</v>
      </c>
      <c r="AD1046" s="1">
        <v>0</v>
      </c>
      <c r="AE1046" s="1">
        <v>0</v>
      </c>
      <c r="AF1046" s="1">
        <v>0</v>
      </c>
      <c r="AG1046" s="1">
        <v>0</v>
      </c>
      <c r="AH1046" s="1">
        <v>107.24</v>
      </c>
      <c r="AI1046" s="1">
        <v>0</v>
      </c>
      <c r="AJ1046" s="1">
        <v>0</v>
      </c>
      <c r="AK1046" s="1">
        <v>0</v>
      </c>
      <c r="AL1046" s="1">
        <v>0</v>
      </c>
      <c r="AM1046" s="1">
        <v>0</v>
      </c>
      <c r="AN1046" s="1">
        <v>0</v>
      </c>
      <c r="AO1046" s="1">
        <v>0</v>
      </c>
      <c r="AP1046" s="1">
        <v>27.97</v>
      </c>
      <c r="AQ1046" s="1">
        <v>0</v>
      </c>
      <c r="AR1046" s="1">
        <v>6.7</v>
      </c>
      <c r="AS1046" s="1">
        <v>0</v>
      </c>
      <c r="AT1046" s="1">
        <f t="shared" si="16"/>
        <v>2500</v>
      </c>
      <c r="AU1046" s="1">
        <v>0</v>
      </c>
      <c r="AV1046" s="1">
        <v>0</v>
      </c>
      <c r="AW1046" s="11">
        <v>135</v>
      </c>
      <c r="AX1046" s="11">
        <v>155</v>
      </c>
      <c r="AY1046" s="1">
        <v>201578.16</v>
      </c>
      <c r="AZ1046" s="1">
        <v>201578.16</v>
      </c>
      <c r="BA1046" s="12">
        <v>90</v>
      </c>
      <c r="BB1046" s="12">
        <v>87.212354255044303</v>
      </c>
      <c r="BC1046" s="12">
        <v>9.6</v>
      </c>
      <c r="BD1046" s="12"/>
      <c r="BE1046" s="9" t="s">
        <v>1523</v>
      </c>
      <c r="BF1046" s="6"/>
      <c r="BG1046" s="9" t="s">
        <v>543</v>
      </c>
      <c r="BH1046" s="9" t="s">
        <v>564</v>
      </c>
      <c r="BI1046" s="9" t="s">
        <v>610</v>
      </c>
      <c r="BJ1046" s="9" t="s">
        <v>3</v>
      </c>
      <c r="BK1046" s="7" t="s">
        <v>0</v>
      </c>
      <c r="BL1046" s="12">
        <v>195334.51</v>
      </c>
      <c r="BM1046" s="7" t="s">
        <v>928</v>
      </c>
      <c r="BN1046" s="12"/>
      <c r="BO1046" s="13">
        <v>44802</v>
      </c>
      <c r="BP1046" s="13">
        <v>49519</v>
      </c>
      <c r="BQ1046" s="13" t="s">
        <v>1432</v>
      </c>
      <c r="BR1046" s="13" t="s">
        <v>1723</v>
      </c>
      <c r="BS1046" s="13" t="s">
        <v>1667</v>
      </c>
      <c r="BT1046" s="13" t="s">
        <v>1667</v>
      </c>
      <c r="BU1046" s="12">
        <v>0</v>
      </c>
      <c r="BV1046" s="12">
        <v>0</v>
      </c>
      <c r="BW1046" s="12">
        <v>0</v>
      </c>
    </row>
    <row r="1047" spans="1:75" s="3" customFormat="1" ht="18.2" customHeight="1" x14ac:dyDescent="0.15">
      <c r="A1047" s="14">
        <v>1044</v>
      </c>
      <c r="B1047" s="15" t="s">
        <v>37</v>
      </c>
      <c r="C1047" s="15" t="s">
        <v>34</v>
      </c>
      <c r="D1047" s="16">
        <v>45385</v>
      </c>
      <c r="E1047" s="2" t="s">
        <v>1771</v>
      </c>
      <c r="F1047" s="17">
        <v>2</v>
      </c>
      <c r="G1047" s="17">
        <v>1</v>
      </c>
      <c r="H1047" s="18">
        <v>114246.85</v>
      </c>
      <c r="I1047" s="18">
        <v>7151.83</v>
      </c>
      <c r="J1047" s="18">
        <v>0</v>
      </c>
      <c r="K1047" s="18">
        <v>121398.68</v>
      </c>
      <c r="L1047" s="18">
        <v>3656.54</v>
      </c>
      <c r="M1047" s="18">
        <v>0</v>
      </c>
      <c r="N1047" s="18">
        <v>0</v>
      </c>
      <c r="O1047" s="18">
        <v>0</v>
      </c>
      <c r="P1047" s="18">
        <v>0</v>
      </c>
      <c r="Q1047" s="18">
        <v>0</v>
      </c>
      <c r="R1047" s="18">
        <v>121398.68</v>
      </c>
      <c r="S1047" s="18">
        <v>942.99</v>
      </c>
      <c r="T1047" s="18">
        <v>913.97</v>
      </c>
      <c r="U1047" s="18">
        <v>0</v>
      </c>
      <c r="V1047" s="18">
        <v>0</v>
      </c>
      <c r="W1047" s="18">
        <v>0</v>
      </c>
      <c r="X1047" s="18">
        <v>0</v>
      </c>
      <c r="Y1047" s="18">
        <v>0</v>
      </c>
      <c r="Z1047" s="18">
        <v>1856.96</v>
      </c>
      <c r="AA1047" s="18">
        <v>0</v>
      </c>
      <c r="AB1047" s="18">
        <v>0</v>
      </c>
      <c r="AC1047" s="18">
        <v>0</v>
      </c>
      <c r="AD1047" s="18">
        <v>0</v>
      </c>
      <c r="AE1047" s="18">
        <v>0</v>
      </c>
      <c r="AF1047" s="18">
        <v>0</v>
      </c>
      <c r="AG1047" s="18">
        <v>0</v>
      </c>
      <c r="AH1047" s="18">
        <v>0</v>
      </c>
      <c r="AI1047" s="18">
        <v>0</v>
      </c>
      <c r="AJ1047" s="18">
        <v>0</v>
      </c>
      <c r="AK1047" s="18">
        <v>0</v>
      </c>
      <c r="AL1047" s="18">
        <v>0</v>
      </c>
      <c r="AM1047" s="18">
        <v>0</v>
      </c>
      <c r="AN1047" s="18">
        <v>0</v>
      </c>
      <c r="AO1047" s="18">
        <v>0</v>
      </c>
      <c r="AP1047" s="18">
        <v>0</v>
      </c>
      <c r="AQ1047" s="18">
        <v>0</v>
      </c>
      <c r="AR1047" s="18">
        <v>0</v>
      </c>
      <c r="AS1047" s="18">
        <v>0</v>
      </c>
      <c r="AT1047" s="1">
        <f t="shared" si="16"/>
        <v>0</v>
      </c>
      <c r="AU1047" s="18">
        <v>10808.37</v>
      </c>
      <c r="AV1047" s="18">
        <v>1856.96</v>
      </c>
      <c r="AW1047" s="19">
        <v>27</v>
      </c>
      <c r="AX1047" s="19">
        <v>47</v>
      </c>
      <c r="AY1047" s="18">
        <v>1066271.71</v>
      </c>
      <c r="AZ1047" s="18">
        <v>178461.11</v>
      </c>
      <c r="BA1047" s="20">
        <v>89.99</v>
      </c>
      <c r="BB1047" s="20">
        <v>61.215954631235903</v>
      </c>
      <c r="BC1047" s="20">
        <v>9.6</v>
      </c>
      <c r="BD1047" s="20"/>
      <c r="BE1047" s="2" t="s">
        <v>1523</v>
      </c>
      <c r="BF1047" s="14"/>
      <c r="BG1047" s="2" t="s">
        <v>575</v>
      </c>
      <c r="BH1047" s="2" t="s">
        <v>663</v>
      </c>
      <c r="BI1047" s="2" t="s">
        <v>861</v>
      </c>
      <c r="BJ1047" s="2" t="s">
        <v>4</v>
      </c>
      <c r="BK1047" s="15" t="s">
        <v>0</v>
      </c>
      <c r="BL1047" s="20">
        <v>121398.68</v>
      </c>
      <c r="BM1047" s="15" t="s">
        <v>928</v>
      </c>
      <c r="BN1047" s="20"/>
      <c r="BO1047" s="21">
        <v>44802</v>
      </c>
      <c r="BP1047" s="21">
        <v>46232</v>
      </c>
      <c r="BQ1047" s="13" t="s">
        <v>1432</v>
      </c>
      <c r="BR1047" s="13" t="s">
        <v>1723</v>
      </c>
      <c r="BS1047" s="13" t="s">
        <v>1667</v>
      </c>
      <c r="BT1047" s="13" t="s">
        <v>1667</v>
      </c>
      <c r="BU1047" s="20">
        <v>241.64</v>
      </c>
      <c r="BV1047" s="20">
        <v>0</v>
      </c>
      <c r="BW1047" s="20">
        <v>0</v>
      </c>
    </row>
    <row r="1048" spans="1:75" s="3" customFormat="1" ht="18.2" customHeight="1" x14ac:dyDescent="0.15">
      <c r="A1048" s="6">
        <v>1045</v>
      </c>
      <c r="B1048" s="7" t="s">
        <v>52</v>
      </c>
      <c r="C1048" s="7" t="s">
        <v>34</v>
      </c>
      <c r="D1048" s="8">
        <v>45385</v>
      </c>
      <c r="E1048" s="9" t="s">
        <v>1774</v>
      </c>
      <c r="F1048" s="10">
        <v>0</v>
      </c>
      <c r="G1048" s="10">
        <v>0</v>
      </c>
      <c r="H1048" s="1">
        <v>346575.06</v>
      </c>
      <c r="I1048" s="1">
        <v>0</v>
      </c>
      <c r="J1048" s="1">
        <v>0</v>
      </c>
      <c r="K1048" s="1">
        <v>346575.06</v>
      </c>
      <c r="L1048" s="1">
        <v>3362.01</v>
      </c>
      <c r="M1048" s="1">
        <v>0</v>
      </c>
      <c r="N1048" s="1">
        <v>0</v>
      </c>
      <c r="O1048" s="1">
        <v>3362.01</v>
      </c>
      <c r="P1048" s="1">
        <v>0</v>
      </c>
      <c r="Q1048" s="1">
        <v>0</v>
      </c>
      <c r="R1048" s="1">
        <v>343213.05</v>
      </c>
      <c r="S1048" s="1">
        <v>0</v>
      </c>
      <c r="T1048" s="1">
        <v>2694.62</v>
      </c>
      <c r="U1048" s="1">
        <v>0</v>
      </c>
      <c r="V1048" s="1">
        <v>0</v>
      </c>
      <c r="W1048" s="1">
        <v>2694.62</v>
      </c>
      <c r="X1048" s="1">
        <v>0</v>
      </c>
      <c r="Y1048" s="1">
        <v>0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193.12</v>
      </c>
      <c r="AI1048" s="1">
        <v>0</v>
      </c>
      <c r="AJ1048" s="1">
        <v>0</v>
      </c>
      <c r="AK1048" s="1">
        <v>0</v>
      </c>
      <c r="AL1048" s="1">
        <v>0</v>
      </c>
      <c r="AM1048" s="1">
        <v>0</v>
      </c>
      <c r="AN1048" s="1">
        <v>0</v>
      </c>
      <c r="AO1048" s="1">
        <v>0</v>
      </c>
      <c r="AP1048" s="1">
        <v>4.75</v>
      </c>
      <c r="AQ1048" s="1">
        <v>0</v>
      </c>
      <c r="AR1048" s="1">
        <v>4.5</v>
      </c>
      <c r="AS1048" s="1">
        <v>0</v>
      </c>
      <c r="AT1048" s="1">
        <f t="shared" si="16"/>
        <v>6250</v>
      </c>
      <c r="AU1048" s="1">
        <v>0</v>
      </c>
      <c r="AV1048" s="1">
        <v>0</v>
      </c>
      <c r="AW1048" s="11">
        <v>75</v>
      </c>
      <c r="AX1048" s="11">
        <v>93</v>
      </c>
      <c r="AY1048" s="1">
        <v>363000</v>
      </c>
      <c r="AZ1048" s="1">
        <v>363000</v>
      </c>
      <c r="BA1048" s="12">
        <v>88.28</v>
      </c>
      <c r="BB1048" s="12">
        <v>83.467900975206604</v>
      </c>
      <c r="BC1048" s="12">
        <v>9.33</v>
      </c>
      <c r="BD1048" s="12"/>
      <c r="BE1048" s="9" t="s">
        <v>1521</v>
      </c>
      <c r="BF1048" s="6"/>
      <c r="BG1048" s="9" t="s">
        <v>561</v>
      </c>
      <c r="BH1048" s="9" t="s">
        <v>724</v>
      </c>
      <c r="BI1048" s="9" t="s">
        <v>572</v>
      </c>
      <c r="BJ1048" s="9" t="s">
        <v>3</v>
      </c>
      <c r="BK1048" s="7" t="s">
        <v>0</v>
      </c>
      <c r="BL1048" s="12">
        <v>343213.05</v>
      </c>
      <c r="BM1048" s="7" t="s">
        <v>928</v>
      </c>
      <c r="BN1048" s="12"/>
      <c r="BO1048" s="13">
        <v>44848</v>
      </c>
      <c r="BP1048" s="13">
        <v>47678</v>
      </c>
      <c r="BQ1048" s="13" t="s">
        <v>1480</v>
      </c>
      <c r="BR1048" s="13" t="s">
        <v>1727</v>
      </c>
      <c r="BS1048" s="13" t="s">
        <v>1667</v>
      </c>
      <c r="BT1048" s="13" t="s">
        <v>1667</v>
      </c>
      <c r="BU1048" s="12">
        <v>0</v>
      </c>
      <c r="BV1048" s="12">
        <v>0</v>
      </c>
      <c r="BW1048" s="12">
        <v>0</v>
      </c>
    </row>
    <row r="1049" spans="1:75" s="3" customFormat="1" ht="18.2" customHeight="1" x14ac:dyDescent="0.15">
      <c r="A1049" s="14">
        <v>1046</v>
      </c>
      <c r="B1049" s="15" t="s">
        <v>37</v>
      </c>
      <c r="C1049" s="15" t="s">
        <v>34</v>
      </c>
      <c r="D1049" s="16">
        <v>45385</v>
      </c>
      <c r="E1049" s="2" t="s">
        <v>1772</v>
      </c>
      <c r="F1049" s="17">
        <v>0</v>
      </c>
      <c r="G1049" s="17">
        <v>0</v>
      </c>
      <c r="H1049" s="18">
        <v>28405.9</v>
      </c>
      <c r="I1049" s="18">
        <v>0</v>
      </c>
      <c r="J1049" s="18">
        <v>0</v>
      </c>
      <c r="K1049" s="18">
        <v>28405.9</v>
      </c>
      <c r="L1049" s="18">
        <v>1181.79</v>
      </c>
      <c r="M1049" s="18">
        <v>0</v>
      </c>
      <c r="N1049" s="18">
        <v>0</v>
      </c>
      <c r="O1049" s="18">
        <v>1181.79</v>
      </c>
      <c r="P1049" s="18">
        <v>0</v>
      </c>
      <c r="Q1049" s="18">
        <v>0</v>
      </c>
      <c r="R1049" s="18">
        <v>27224.11</v>
      </c>
      <c r="S1049" s="18">
        <v>0</v>
      </c>
      <c r="T1049" s="18">
        <v>236.72</v>
      </c>
      <c r="U1049" s="18">
        <v>0</v>
      </c>
      <c r="V1049" s="18">
        <v>0</v>
      </c>
      <c r="W1049" s="18">
        <v>236.72</v>
      </c>
      <c r="X1049" s="18">
        <v>0</v>
      </c>
      <c r="Y1049" s="18">
        <v>0</v>
      </c>
      <c r="Z1049" s="18">
        <v>0</v>
      </c>
      <c r="AA1049" s="18">
        <v>0</v>
      </c>
      <c r="AB1049" s="18">
        <v>0</v>
      </c>
      <c r="AC1049" s="18">
        <v>0</v>
      </c>
      <c r="AD1049" s="18">
        <v>0</v>
      </c>
      <c r="AE1049" s="18">
        <v>0</v>
      </c>
      <c r="AF1049" s="18">
        <v>0</v>
      </c>
      <c r="AG1049" s="18">
        <v>0</v>
      </c>
      <c r="AH1049" s="18">
        <v>65.180000000000007</v>
      </c>
      <c r="AI1049" s="18">
        <v>0</v>
      </c>
      <c r="AJ1049" s="18">
        <v>0</v>
      </c>
      <c r="AK1049" s="18">
        <v>0</v>
      </c>
      <c r="AL1049" s="18">
        <v>0</v>
      </c>
      <c r="AM1049" s="18">
        <v>0</v>
      </c>
      <c r="AN1049" s="18">
        <v>0</v>
      </c>
      <c r="AO1049" s="18">
        <v>0</v>
      </c>
      <c r="AP1049" s="18">
        <v>1.86</v>
      </c>
      <c r="AQ1049" s="18">
        <v>0</v>
      </c>
      <c r="AR1049" s="18">
        <v>1.55</v>
      </c>
      <c r="AS1049" s="18">
        <v>0</v>
      </c>
      <c r="AT1049" s="1">
        <f t="shared" si="16"/>
        <v>1484</v>
      </c>
      <c r="AU1049" s="18">
        <v>0</v>
      </c>
      <c r="AV1049" s="18">
        <v>0</v>
      </c>
      <c r="AW1049" s="19">
        <v>21</v>
      </c>
      <c r="AX1049" s="19">
        <v>40</v>
      </c>
      <c r="AY1049" s="18">
        <v>235294.36</v>
      </c>
      <c r="AZ1049" s="18">
        <v>35294.36</v>
      </c>
      <c r="BA1049" s="20">
        <v>86.27</v>
      </c>
      <c r="BB1049" s="20">
        <v>66.543888873463104</v>
      </c>
      <c r="BC1049" s="20">
        <v>10</v>
      </c>
      <c r="BD1049" s="20"/>
      <c r="BE1049" s="2" t="s">
        <v>1521</v>
      </c>
      <c r="BF1049" s="14"/>
      <c r="BG1049" s="2" t="s">
        <v>543</v>
      </c>
      <c r="BH1049" s="2" t="s">
        <v>548</v>
      </c>
      <c r="BI1049" s="2" t="s">
        <v>549</v>
      </c>
      <c r="BJ1049" s="2" t="s">
        <v>3</v>
      </c>
      <c r="BK1049" s="15" t="s">
        <v>0</v>
      </c>
      <c r="BL1049" s="20">
        <v>27224.11</v>
      </c>
      <c r="BM1049" s="15" t="s">
        <v>928</v>
      </c>
      <c r="BN1049" s="20"/>
      <c r="BO1049" s="21">
        <v>44831</v>
      </c>
      <c r="BP1049" s="21">
        <v>46049</v>
      </c>
      <c r="BQ1049" s="13" t="s">
        <v>1432</v>
      </c>
      <c r="BR1049" s="13" t="s">
        <v>1723</v>
      </c>
      <c r="BS1049" s="13" t="s">
        <v>1667</v>
      </c>
      <c r="BT1049" s="13" t="s">
        <v>1667</v>
      </c>
      <c r="BU1049" s="20">
        <v>0</v>
      </c>
      <c r="BV1049" s="20">
        <v>0</v>
      </c>
      <c r="BW1049" s="20">
        <v>0</v>
      </c>
    </row>
    <row r="1050" spans="1:75" s="3" customFormat="1" ht="18.2" customHeight="1" x14ac:dyDescent="0.15">
      <c r="A1050" s="6">
        <v>1047</v>
      </c>
      <c r="B1050" s="7" t="s">
        <v>52</v>
      </c>
      <c r="C1050" s="7" t="s">
        <v>34</v>
      </c>
      <c r="D1050" s="8">
        <v>45385</v>
      </c>
      <c r="E1050" s="9" t="s">
        <v>1775</v>
      </c>
      <c r="F1050" s="10">
        <v>0</v>
      </c>
      <c r="G1050" s="10">
        <v>0</v>
      </c>
      <c r="H1050" s="1">
        <v>223297.63</v>
      </c>
      <c r="I1050" s="1">
        <v>0</v>
      </c>
      <c r="J1050" s="1">
        <v>0</v>
      </c>
      <c r="K1050" s="1">
        <v>223297.63</v>
      </c>
      <c r="L1050" s="1">
        <v>961.31</v>
      </c>
      <c r="M1050" s="1">
        <v>0</v>
      </c>
      <c r="N1050" s="1">
        <v>0</v>
      </c>
      <c r="O1050" s="1">
        <v>961.31</v>
      </c>
      <c r="P1050" s="1">
        <v>0</v>
      </c>
      <c r="Q1050" s="1">
        <v>0</v>
      </c>
      <c r="R1050" s="1">
        <v>222336.32</v>
      </c>
      <c r="S1050" s="1">
        <v>0</v>
      </c>
      <c r="T1050" s="1">
        <v>1641.24</v>
      </c>
      <c r="U1050" s="1">
        <v>0</v>
      </c>
      <c r="V1050" s="1">
        <v>0</v>
      </c>
      <c r="W1050" s="1">
        <v>1641.24</v>
      </c>
      <c r="X1050" s="1">
        <v>0</v>
      </c>
      <c r="Y1050" s="1">
        <v>0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0</v>
      </c>
      <c r="AF1050" s="1">
        <v>0</v>
      </c>
      <c r="AG1050" s="1">
        <v>0</v>
      </c>
      <c r="AH1050" s="1">
        <v>121.3</v>
      </c>
      <c r="AI1050" s="1">
        <v>0</v>
      </c>
      <c r="AJ1050" s="1">
        <v>0</v>
      </c>
      <c r="AK1050" s="1">
        <v>0</v>
      </c>
      <c r="AL1050" s="1">
        <v>0</v>
      </c>
      <c r="AM1050" s="1">
        <v>0</v>
      </c>
      <c r="AN1050" s="1">
        <v>0</v>
      </c>
      <c r="AO1050" s="1">
        <v>0</v>
      </c>
      <c r="AP1050" s="1">
        <v>34.9</v>
      </c>
      <c r="AQ1050" s="1">
        <v>0</v>
      </c>
      <c r="AR1050" s="1">
        <v>34.75</v>
      </c>
      <c r="AS1050" s="1">
        <v>0</v>
      </c>
      <c r="AT1050" s="1">
        <f t="shared" si="16"/>
        <v>2724</v>
      </c>
      <c r="AU1050" s="1">
        <v>0</v>
      </c>
      <c r="AV1050" s="1">
        <v>0</v>
      </c>
      <c r="AW1050" s="11">
        <v>135</v>
      </c>
      <c r="AX1050" s="11">
        <v>153</v>
      </c>
      <c r="AY1050" s="1">
        <v>228000</v>
      </c>
      <c r="AZ1050" s="1">
        <v>228000</v>
      </c>
      <c r="BA1050" s="12">
        <v>73.25</v>
      </c>
      <c r="BB1050" s="12">
        <v>71.430418596491194</v>
      </c>
      <c r="BC1050" s="12">
        <v>8.82</v>
      </c>
      <c r="BD1050" s="12"/>
      <c r="BE1050" s="9" t="s">
        <v>1521</v>
      </c>
      <c r="BF1050" s="6"/>
      <c r="BG1050" s="9" t="s">
        <v>611</v>
      </c>
      <c r="BH1050" s="9" t="s">
        <v>203</v>
      </c>
      <c r="BI1050" s="9" t="s">
        <v>767</v>
      </c>
      <c r="BJ1050" s="9" t="s">
        <v>3</v>
      </c>
      <c r="BK1050" s="7" t="s">
        <v>0</v>
      </c>
      <c r="BL1050" s="12">
        <v>222336.32</v>
      </c>
      <c r="BM1050" s="7" t="s">
        <v>928</v>
      </c>
      <c r="BN1050" s="12"/>
      <c r="BO1050" s="13">
        <v>44839</v>
      </c>
      <c r="BP1050" s="13">
        <v>49495</v>
      </c>
      <c r="BQ1050" s="13" t="s">
        <v>1480</v>
      </c>
      <c r="BR1050" s="13" t="s">
        <v>1727</v>
      </c>
      <c r="BS1050" s="13" t="s">
        <v>1667</v>
      </c>
      <c r="BT1050" s="13" t="s">
        <v>1667</v>
      </c>
      <c r="BU1050" s="12">
        <v>0</v>
      </c>
      <c r="BV1050" s="12">
        <v>0</v>
      </c>
      <c r="BW1050" s="12">
        <v>0</v>
      </c>
    </row>
    <row r="1051" spans="1:75" s="3" customFormat="1" ht="18.2" customHeight="1" x14ac:dyDescent="0.15">
      <c r="A1051" s="14">
        <v>1048</v>
      </c>
      <c r="B1051" s="15" t="s">
        <v>52</v>
      </c>
      <c r="C1051" s="15" t="s">
        <v>34</v>
      </c>
      <c r="D1051" s="16">
        <v>45385</v>
      </c>
      <c r="E1051" s="2" t="s">
        <v>1776</v>
      </c>
      <c r="F1051" s="17">
        <v>0</v>
      </c>
      <c r="G1051" s="17">
        <v>0</v>
      </c>
      <c r="H1051" s="18">
        <v>315111.2</v>
      </c>
      <c r="I1051" s="18">
        <v>0</v>
      </c>
      <c r="J1051" s="18">
        <v>0</v>
      </c>
      <c r="K1051" s="18">
        <v>315111.2</v>
      </c>
      <c r="L1051" s="18">
        <v>1307.8800000000001</v>
      </c>
      <c r="M1051" s="18">
        <v>0</v>
      </c>
      <c r="N1051" s="18">
        <v>0</v>
      </c>
      <c r="O1051" s="18">
        <v>1307.8800000000001</v>
      </c>
      <c r="P1051" s="18">
        <v>0</v>
      </c>
      <c r="Q1051" s="18">
        <v>0</v>
      </c>
      <c r="R1051" s="18">
        <v>313803.32</v>
      </c>
      <c r="S1051" s="18">
        <v>0</v>
      </c>
      <c r="T1051" s="18">
        <v>2463.12</v>
      </c>
      <c r="U1051" s="18">
        <v>0</v>
      </c>
      <c r="V1051" s="18">
        <v>0</v>
      </c>
      <c r="W1051" s="18">
        <v>2463.12</v>
      </c>
      <c r="X1051" s="18">
        <v>0</v>
      </c>
      <c r="Y1051" s="18">
        <v>0</v>
      </c>
      <c r="Z1051" s="18">
        <v>0</v>
      </c>
      <c r="AA1051" s="18">
        <v>0</v>
      </c>
      <c r="AB1051" s="18">
        <v>0</v>
      </c>
      <c r="AC1051" s="18">
        <v>0</v>
      </c>
      <c r="AD1051" s="18">
        <v>0</v>
      </c>
      <c r="AE1051" s="18">
        <v>0</v>
      </c>
      <c r="AF1051" s="18">
        <v>0</v>
      </c>
      <c r="AG1051" s="18">
        <v>0</v>
      </c>
      <c r="AH1051" s="18">
        <v>171.04</v>
      </c>
      <c r="AI1051" s="18">
        <v>0</v>
      </c>
      <c r="AJ1051" s="18">
        <v>0</v>
      </c>
      <c r="AK1051" s="18">
        <v>0</v>
      </c>
      <c r="AL1051" s="18">
        <v>0</v>
      </c>
      <c r="AM1051" s="18">
        <v>0</v>
      </c>
      <c r="AN1051" s="18">
        <v>0</v>
      </c>
      <c r="AO1051" s="18">
        <v>0</v>
      </c>
      <c r="AP1051" s="18">
        <v>57.96</v>
      </c>
      <c r="AQ1051" s="18">
        <v>0</v>
      </c>
      <c r="AR1051" s="18">
        <v>0</v>
      </c>
      <c r="AS1051" s="18">
        <v>0</v>
      </c>
      <c r="AT1051" s="1">
        <f t="shared" si="16"/>
        <v>4000</v>
      </c>
      <c r="AU1051" s="18">
        <v>0</v>
      </c>
      <c r="AV1051" s="18">
        <v>0</v>
      </c>
      <c r="AW1051" s="19">
        <v>135</v>
      </c>
      <c r="AX1051" s="19">
        <v>153</v>
      </c>
      <c r="AY1051" s="18">
        <v>321500</v>
      </c>
      <c r="AZ1051" s="18">
        <v>321500</v>
      </c>
      <c r="BA1051" s="20">
        <v>90</v>
      </c>
      <c r="BB1051" s="20">
        <v>87.845408398133799</v>
      </c>
      <c r="BC1051" s="20">
        <v>9.3800000000000008</v>
      </c>
      <c r="BD1051" s="20"/>
      <c r="BE1051" s="2" t="s">
        <v>1523</v>
      </c>
      <c r="BF1051" s="14"/>
      <c r="BG1051" s="2" t="s">
        <v>561</v>
      </c>
      <c r="BH1051" s="2" t="s">
        <v>657</v>
      </c>
      <c r="BI1051" s="2" t="s">
        <v>572</v>
      </c>
      <c r="BJ1051" s="2" t="s">
        <v>3</v>
      </c>
      <c r="BK1051" s="15" t="s">
        <v>0</v>
      </c>
      <c r="BL1051" s="20">
        <v>313803.32</v>
      </c>
      <c r="BM1051" s="15" t="s">
        <v>928</v>
      </c>
      <c r="BN1051" s="20"/>
      <c r="BO1051" s="21">
        <v>44852</v>
      </c>
      <c r="BP1051" s="21">
        <v>49508</v>
      </c>
      <c r="BQ1051" s="13" t="s">
        <v>1432</v>
      </c>
      <c r="BR1051" s="13" t="s">
        <v>1723</v>
      </c>
      <c r="BS1051" s="13" t="s">
        <v>1667</v>
      </c>
      <c r="BT1051" s="13" t="s">
        <v>1667</v>
      </c>
      <c r="BU1051" s="20">
        <v>0</v>
      </c>
      <c r="BV1051" s="20">
        <v>0</v>
      </c>
      <c r="BW1051" s="20">
        <v>0</v>
      </c>
    </row>
    <row r="1052" spans="1:75" s="3" customFormat="1" ht="18.2" customHeight="1" x14ac:dyDescent="0.15">
      <c r="A1052" s="6">
        <v>1049</v>
      </c>
      <c r="B1052" s="7" t="s">
        <v>609</v>
      </c>
      <c r="C1052" s="7" t="s">
        <v>34</v>
      </c>
      <c r="D1052" s="8">
        <v>45385</v>
      </c>
      <c r="E1052" s="9" t="s">
        <v>1779</v>
      </c>
      <c r="F1052" s="10">
        <v>0</v>
      </c>
      <c r="G1052" s="10">
        <v>0</v>
      </c>
      <c r="H1052" s="1">
        <v>273888.37</v>
      </c>
      <c r="I1052" s="1">
        <v>0</v>
      </c>
      <c r="J1052" s="1">
        <v>0</v>
      </c>
      <c r="K1052" s="1">
        <v>273888.37</v>
      </c>
      <c r="L1052" s="1">
        <v>1078.03</v>
      </c>
      <c r="M1052" s="1">
        <v>0</v>
      </c>
      <c r="N1052" s="1">
        <v>0</v>
      </c>
      <c r="O1052" s="1">
        <v>1078.03</v>
      </c>
      <c r="P1052" s="1">
        <v>0</v>
      </c>
      <c r="Q1052" s="1">
        <v>0</v>
      </c>
      <c r="R1052" s="1">
        <v>272810.34000000003</v>
      </c>
      <c r="S1052" s="1">
        <v>0</v>
      </c>
      <c r="T1052" s="1">
        <v>2282.4</v>
      </c>
      <c r="U1052" s="1">
        <v>0</v>
      </c>
      <c r="V1052" s="1">
        <v>0</v>
      </c>
      <c r="W1052" s="1">
        <v>2282.4</v>
      </c>
      <c r="X1052" s="1">
        <v>0</v>
      </c>
      <c r="Y1052" s="1">
        <v>0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0</v>
      </c>
      <c r="AF1052" s="1">
        <v>0</v>
      </c>
      <c r="AG1052" s="1">
        <v>0</v>
      </c>
      <c r="AH1052" s="1">
        <v>147.94999999999999</v>
      </c>
      <c r="AI1052" s="1">
        <v>0</v>
      </c>
      <c r="AJ1052" s="1">
        <v>0</v>
      </c>
      <c r="AK1052" s="1">
        <v>0</v>
      </c>
      <c r="AL1052" s="1">
        <v>0</v>
      </c>
      <c r="AM1052" s="1">
        <v>0</v>
      </c>
      <c r="AN1052" s="1">
        <v>0</v>
      </c>
      <c r="AO1052" s="1">
        <v>0</v>
      </c>
      <c r="AP1052" s="1">
        <v>10.9</v>
      </c>
      <c r="AQ1052" s="1">
        <v>0</v>
      </c>
      <c r="AR1052" s="1">
        <v>9.2799999999999994</v>
      </c>
      <c r="AS1052" s="1">
        <v>0</v>
      </c>
      <c r="AT1052" s="1">
        <f t="shared" si="16"/>
        <v>3510</v>
      </c>
      <c r="AU1052" s="1">
        <v>0</v>
      </c>
      <c r="AV1052" s="1">
        <v>0</v>
      </c>
      <c r="AW1052" s="11">
        <v>136</v>
      </c>
      <c r="AX1052" s="11">
        <v>153</v>
      </c>
      <c r="AY1052" s="1">
        <v>278112.12</v>
      </c>
      <c r="AZ1052" s="1">
        <v>278112.12</v>
      </c>
      <c r="BA1052" s="12">
        <v>87.85</v>
      </c>
      <c r="BB1052" s="12">
        <v>86.175274810029904</v>
      </c>
      <c r="BC1052" s="12">
        <v>10</v>
      </c>
      <c r="BD1052" s="12"/>
      <c r="BE1052" s="9" t="s">
        <v>1523</v>
      </c>
      <c r="BF1052" s="6"/>
      <c r="BG1052" s="9" t="s">
        <v>598</v>
      </c>
      <c r="BH1052" s="9" t="s">
        <v>599</v>
      </c>
      <c r="BI1052" s="9" t="s">
        <v>920</v>
      </c>
      <c r="BJ1052" s="9" t="s">
        <v>3</v>
      </c>
      <c r="BK1052" s="7" t="s">
        <v>0</v>
      </c>
      <c r="BL1052" s="12">
        <v>272810.34000000003</v>
      </c>
      <c r="BM1052" s="7" t="s">
        <v>928</v>
      </c>
      <c r="BN1052" s="12"/>
      <c r="BO1052" s="13">
        <v>44869</v>
      </c>
      <c r="BP1052" s="13">
        <v>49525</v>
      </c>
      <c r="BQ1052" s="13" t="s">
        <v>1480</v>
      </c>
      <c r="BR1052" s="13" t="s">
        <v>1727</v>
      </c>
      <c r="BS1052" s="13" t="s">
        <v>1667</v>
      </c>
      <c r="BT1052" s="13" t="s">
        <v>1667</v>
      </c>
      <c r="BU1052" s="12">
        <v>0</v>
      </c>
      <c r="BV1052" s="12">
        <v>0</v>
      </c>
      <c r="BW1052" s="12">
        <v>0</v>
      </c>
    </row>
    <row r="1053" spans="1:75" s="3" customFormat="1" ht="18.2" customHeight="1" x14ac:dyDescent="0.15">
      <c r="A1053" s="14">
        <v>1050</v>
      </c>
      <c r="B1053" s="15" t="s">
        <v>609</v>
      </c>
      <c r="C1053" s="15" t="s">
        <v>34</v>
      </c>
      <c r="D1053" s="16">
        <v>45385</v>
      </c>
      <c r="E1053" s="2" t="s">
        <v>1777</v>
      </c>
      <c r="F1053" s="17">
        <v>0</v>
      </c>
      <c r="G1053" s="17">
        <v>0</v>
      </c>
      <c r="H1053" s="18">
        <v>290357.21999999997</v>
      </c>
      <c r="I1053" s="18">
        <v>0</v>
      </c>
      <c r="J1053" s="18">
        <v>0</v>
      </c>
      <c r="K1053" s="18">
        <v>290357.21999999997</v>
      </c>
      <c r="L1053" s="18">
        <v>1156.93</v>
      </c>
      <c r="M1053" s="18">
        <v>0</v>
      </c>
      <c r="N1053" s="18">
        <v>0</v>
      </c>
      <c r="O1053" s="18">
        <v>1156.93</v>
      </c>
      <c r="P1053" s="18">
        <v>0</v>
      </c>
      <c r="Q1053" s="18">
        <v>0</v>
      </c>
      <c r="R1053" s="18">
        <v>289200.28999999998</v>
      </c>
      <c r="S1053" s="18">
        <v>0</v>
      </c>
      <c r="T1053" s="18">
        <v>2419.64</v>
      </c>
      <c r="U1053" s="18">
        <v>0</v>
      </c>
      <c r="V1053" s="18">
        <v>0</v>
      </c>
      <c r="W1053" s="18">
        <v>2419.64</v>
      </c>
      <c r="X1053" s="18">
        <v>0</v>
      </c>
      <c r="Y1053" s="18">
        <v>0</v>
      </c>
      <c r="Z1053" s="18">
        <v>0</v>
      </c>
      <c r="AA1053" s="18">
        <v>0</v>
      </c>
      <c r="AB1053" s="18">
        <v>0</v>
      </c>
      <c r="AC1053" s="18">
        <v>0</v>
      </c>
      <c r="AD1053" s="18">
        <v>0</v>
      </c>
      <c r="AE1053" s="18">
        <v>0</v>
      </c>
      <c r="AF1053" s="18">
        <v>0</v>
      </c>
      <c r="AG1053" s="18">
        <v>0</v>
      </c>
      <c r="AH1053" s="18">
        <v>157.47</v>
      </c>
      <c r="AI1053" s="18">
        <v>0</v>
      </c>
      <c r="AJ1053" s="18">
        <v>0</v>
      </c>
      <c r="AK1053" s="18">
        <v>0</v>
      </c>
      <c r="AL1053" s="18">
        <v>0</v>
      </c>
      <c r="AM1053" s="18">
        <v>0</v>
      </c>
      <c r="AN1053" s="18">
        <v>0</v>
      </c>
      <c r="AO1053" s="18">
        <v>0</v>
      </c>
      <c r="AP1053" s="18">
        <v>0.94</v>
      </c>
      <c r="AQ1053" s="18">
        <v>0</v>
      </c>
      <c r="AR1053" s="18">
        <v>0.94</v>
      </c>
      <c r="AS1053" s="18">
        <v>0</v>
      </c>
      <c r="AT1053" s="1">
        <f t="shared" si="16"/>
        <v>3734.04</v>
      </c>
      <c r="AU1053" s="18">
        <v>0</v>
      </c>
      <c r="AV1053" s="18">
        <v>0</v>
      </c>
      <c r="AW1053" s="19">
        <v>135</v>
      </c>
      <c r="AX1053" s="19">
        <v>153</v>
      </c>
      <c r="AY1053" s="18">
        <v>296000</v>
      </c>
      <c r="AZ1053" s="18">
        <v>296000</v>
      </c>
      <c r="BA1053" s="20">
        <v>90</v>
      </c>
      <c r="BB1053" s="20">
        <v>87.932520608108106</v>
      </c>
      <c r="BC1053" s="20">
        <v>10</v>
      </c>
      <c r="BD1053" s="20"/>
      <c r="BE1053" s="2" t="s">
        <v>1523</v>
      </c>
      <c r="BF1053" s="14"/>
      <c r="BG1053" s="2" t="s">
        <v>540</v>
      </c>
      <c r="BH1053" s="2" t="s">
        <v>541</v>
      </c>
      <c r="BI1053" s="2" t="s">
        <v>542</v>
      </c>
      <c r="BJ1053" s="2" t="s">
        <v>3</v>
      </c>
      <c r="BK1053" s="15" t="s">
        <v>0</v>
      </c>
      <c r="BL1053" s="20">
        <v>289200.28999999998</v>
      </c>
      <c r="BM1053" s="15" t="s">
        <v>928</v>
      </c>
      <c r="BN1053" s="20"/>
      <c r="BO1053" s="21">
        <v>44860</v>
      </c>
      <c r="BP1053" s="21">
        <v>49516</v>
      </c>
      <c r="BQ1053" s="13" t="s">
        <v>1432</v>
      </c>
      <c r="BR1053" s="13" t="s">
        <v>1723</v>
      </c>
      <c r="BS1053" s="13" t="s">
        <v>1667</v>
      </c>
      <c r="BT1053" s="13" t="s">
        <v>1667</v>
      </c>
      <c r="BU1053" s="20">
        <v>0</v>
      </c>
      <c r="BV1053" s="20">
        <v>0</v>
      </c>
      <c r="BW1053" s="20">
        <v>0</v>
      </c>
    </row>
    <row r="1054" spans="1:75" s="3" customFormat="1" ht="18.2" customHeight="1" x14ac:dyDescent="0.15">
      <c r="A1054" s="6">
        <v>1051</v>
      </c>
      <c r="B1054" s="7" t="s">
        <v>609</v>
      </c>
      <c r="C1054" s="7" t="s">
        <v>34</v>
      </c>
      <c r="D1054" s="8">
        <v>45385</v>
      </c>
      <c r="E1054" s="9" t="s">
        <v>1780</v>
      </c>
      <c r="F1054" s="10">
        <v>12</v>
      </c>
      <c r="G1054" s="10">
        <v>11</v>
      </c>
      <c r="H1054" s="1">
        <v>195524.04</v>
      </c>
      <c r="I1054" s="1">
        <v>3136.57</v>
      </c>
      <c r="J1054" s="1">
        <v>0</v>
      </c>
      <c r="K1054" s="1">
        <v>198660.61</v>
      </c>
      <c r="L1054" s="1">
        <v>799.89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198660.61</v>
      </c>
      <c r="S1054" s="1">
        <v>23609.82</v>
      </c>
      <c r="T1054" s="1">
        <v>1564.19</v>
      </c>
      <c r="U1054" s="1">
        <v>0</v>
      </c>
      <c r="V1054" s="1">
        <v>0</v>
      </c>
      <c r="W1054" s="1">
        <v>0</v>
      </c>
      <c r="X1054" s="1">
        <v>0</v>
      </c>
      <c r="Y1054" s="1">
        <v>0</v>
      </c>
      <c r="Z1054" s="1">
        <v>25174.01</v>
      </c>
      <c r="AA1054" s="1">
        <v>0</v>
      </c>
      <c r="AB1054" s="1">
        <v>0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0</v>
      </c>
      <c r="AI1054" s="1">
        <v>0</v>
      </c>
      <c r="AJ1054" s="1">
        <v>0</v>
      </c>
      <c r="AK1054" s="1">
        <v>0</v>
      </c>
      <c r="AL1054" s="1">
        <v>0</v>
      </c>
      <c r="AM1054" s="1">
        <v>0</v>
      </c>
      <c r="AN1054" s="1">
        <v>0</v>
      </c>
      <c r="AO1054" s="1">
        <v>0</v>
      </c>
      <c r="AP1054" s="1">
        <v>0</v>
      </c>
      <c r="AQ1054" s="1">
        <v>0</v>
      </c>
      <c r="AR1054" s="1">
        <v>0</v>
      </c>
      <c r="AS1054" s="1">
        <v>0</v>
      </c>
      <c r="AT1054" s="1">
        <f t="shared" si="16"/>
        <v>0</v>
      </c>
      <c r="AU1054" s="1">
        <v>3936.46</v>
      </c>
      <c r="AV1054" s="1">
        <v>25174.01</v>
      </c>
      <c r="AW1054" s="11">
        <v>135</v>
      </c>
      <c r="AX1054" s="11">
        <v>152</v>
      </c>
      <c r="AY1054" s="1">
        <v>198660.61</v>
      </c>
      <c r="AZ1054" s="1">
        <v>198660.61</v>
      </c>
      <c r="BA1054" s="12">
        <v>90</v>
      </c>
      <c r="BB1054" s="12">
        <v>90</v>
      </c>
      <c r="BC1054" s="12">
        <v>9.6</v>
      </c>
      <c r="BD1054" s="12"/>
      <c r="BE1054" s="9" t="s">
        <v>1523</v>
      </c>
      <c r="BF1054" s="6"/>
      <c r="BG1054" s="9" t="s">
        <v>543</v>
      </c>
      <c r="BH1054" s="9" t="s">
        <v>564</v>
      </c>
      <c r="BI1054" s="9" t="s">
        <v>610</v>
      </c>
      <c r="BJ1054" s="9" t="s">
        <v>1522</v>
      </c>
      <c r="BK1054" s="7" t="s">
        <v>0</v>
      </c>
      <c r="BL1054" s="12">
        <v>198660.61</v>
      </c>
      <c r="BM1054" s="7" t="s">
        <v>928</v>
      </c>
      <c r="BN1054" s="12"/>
      <c r="BO1054" s="13">
        <v>44888</v>
      </c>
      <c r="BP1054" s="13">
        <v>49513</v>
      </c>
      <c r="BQ1054" s="13" t="s">
        <v>1432</v>
      </c>
      <c r="BR1054" s="13" t="s">
        <v>1723</v>
      </c>
      <c r="BS1054" s="13" t="s">
        <v>1667</v>
      </c>
      <c r="BT1054" s="13" t="s">
        <v>1667</v>
      </c>
      <c r="BU1054" s="12">
        <v>8403.4500000000007</v>
      </c>
      <c r="BV1054" s="12">
        <v>0</v>
      </c>
      <c r="BW1054" s="12">
        <v>0</v>
      </c>
    </row>
    <row r="1055" spans="1:75" s="3" customFormat="1" ht="18.2" customHeight="1" x14ac:dyDescent="0.15">
      <c r="A1055" s="14">
        <v>1052</v>
      </c>
      <c r="B1055" s="15" t="s">
        <v>37</v>
      </c>
      <c r="C1055" s="15" t="s">
        <v>34</v>
      </c>
      <c r="D1055" s="16">
        <v>45385</v>
      </c>
      <c r="E1055" s="2" t="s">
        <v>1783</v>
      </c>
      <c r="F1055" s="17">
        <v>0</v>
      </c>
      <c r="G1055" s="17">
        <v>0</v>
      </c>
      <c r="H1055" s="18">
        <v>374888.84</v>
      </c>
      <c r="I1055" s="18">
        <v>0</v>
      </c>
      <c r="J1055" s="18">
        <v>0</v>
      </c>
      <c r="K1055" s="18">
        <v>374888.84</v>
      </c>
      <c r="L1055" s="18">
        <v>1553.95</v>
      </c>
      <c r="M1055" s="18">
        <v>0</v>
      </c>
      <c r="N1055" s="18">
        <v>0</v>
      </c>
      <c r="O1055" s="18">
        <v>1553.95</v>
      </c>
      <c r="P1055" s="18">
        <v>0</v>
      </c>
      <c r="Q1055" s="18">
        <v>0</v>
      </c>
      <c r="R1055" s="18">
        <v>373334.89</v>
      </c>
      <c r="S1055" s="18">
        <v>0</v>
      </c>
      <c r="T1055" s="18">
        <v>2936.63</v>
      </c>
      <c r="U1055" s="18">
        <v>0</v>
      </c>
      <c r="V1055" s="18">
        <v>0</v>
      </c>
      <c r="W1055" s="18">
        <v>2936.63</v>
      </c>
      <c r="X1055" s="18">
        <v>0</v>
      </c>
      <c r="Y1055" s="18">
        <v>0</v>
      </c>
      <c r="Z1055" s="18">
        <v>0</v>
      </c>
      <c r="AA1055" s="18">
        <v>0</v>
      </c>
      <c r="AB1055" s="18">
        <v>0</v>
      </c>
      <c r="AC1055" s="18">
        <v>0</v>
      </c>
      <c r="AD1055" s="18">
        <v>0</v>
      </c>
      <c r="AE1055" s="18">
        <v>0</v>
      </c>
      <c r="AF1055" s="18">
        <v>0</v>
      </c>
      <c r="AG1055" s="18">
        <v>0</v>
      </c>
      <c r="AH1055" s="18">
        <v>262.88</v>
      </c>
      <c r="AI1055" s="18">
        <v>0</v>
      </c>
      <c r="AJ1055" s="18">
        <v>0</v>
      </c>
      <c r="AK1055" s="18">
        <v>0</v>
      </c>
      <c r="AL1055" s="18">
        <v>0</v>
      </c>
      <c r="AM1055" s="18">
        <v>0</v>
      </c>
      <c r="AN1055" s="18">
        <v>0</v>
      </c>
      <c r="AO1055" s="18">
        <v>0</v>
      </c>
      <c r="AP1055" s="18">
        <v>1.62</v>
      </c>
      <c r="AQ1055" s="18">
        <v>0</v>
      </c>
      <c r="AR1055" s="18">
        <v>1.08</v>
      </c>
      <c r="AS1055" s="18">
        <v>0</v>
      </c>
      <c r="AT1055" s="1">
        <f t="shared" si="16"/>
        <v>4754</v>
      </c>
      <c r="AU1055" s="18">
        <v>0</v>
      </c>
      <c r="AV1055" s="18">
        <v>0</v>
      </c>
      <c r="AW1055" s="19">
        <v>135</v>
      </c>
      <c r="AX1055" s="19">
        <v>151</v>
      </c>
      <c r="AY1055" s="18">
        <v>2344141.88</v>
      </c>
      <c r="AZ1055" s="18">
        <v>396800</v>
      </c>
      <c r="BA1055" s="20">
        <v>90</v>
      </c>
      <c r="BB1055" s="20">
        <v>84.677772429435507</v>
      </c>
      <c r="BC1055" s="20">
        <v>9.4</v>
      </c>
      <c r="BD1055" s="20"/>
      <c r="BE1055" s="2" t="s">
        <v>1521</v>
      </c>
      <c r="BF1055" s="14"/>
      <c r="BG1055" s="2" t="s">
        <v>561</v>
      </c>
      <c r="BH1055" s="2" t="s">
        <v>562</v>
      </c>
      <c r="BI1055" s="2" t="s">
        <v>682</v>
      </c>
      <c r="BJ1055" s="2" t="s">
        <v>3</v>
      </c>
      <c r="BK1055" s="15" t="s">
        <v>0</v>
      </c>
      <c r="BL1055" s="20">
        <v>373334.89</v>
      </c>
      <c r="BM1055" s="15" t="s">
        <v>928</v>
      </c>
      <c r="BN1055" s="20"/>
      <c r="BO1055" s="21">
        <v>44911</v>
      </c>
      <c r="BP1055" s="21">
        <v>49506</v>
      </c>
      <c r="BQ1055" s="13" t="s">
        <v>1432</v>
      </c>
      <c r="BR1055" s="13" t="s">
        <v>1723</v>
      </c>
      <c r="BS1055" s="13" t="s">
        <v>1667</v>
      </c>
      <c r="BT1055" s="13" t="s">
        <v>1667</v>
      </c>
      <c r="BU1055" s="20">
        <v>0</v>
      </c>
      <c r="BV1055" s="20">
        <v>0</v>
      </c>
      <c r="BW1055" s="20">
        <v>0</v>
      </c>
    </row>
    <row r="1056" spans="1:75" s="3" customFormat="1" ht="18.2" customHeight="1" x14ac:dyDescent="0.15">
      <c r="A1056" s="6">
        <v>1053</v>
      </c>
      <c r="B1056" s="7" t="s">
        <v>609</v>
      </c>
      <c r="C1056" s="7" t="s">
        <v>34</v>
      </c>
      <c r="D1056" s="8">
        <v>45385</v>
      </c>
      <c r="E1056" s="9" t="s">
        <v>1784</v>
      </c>
      <c r="F1056" s="10">
        <v>0</v>
      </c>
      <c r="G1056" s="10">
        <v>0</v>
      </c>
      <c r="H1056" s="1">
        <v>213797.93</v>
      </c>
      <c r="I1056" s="1">
        <v>0</v>
      </c>
      <c r="J1056" s="1">
        <v>0</v>
      </c>
      <c r="K1056" s="1">
        <v>213797.93</v>
      </c>
      <c r="L1056" s="1">
        <v>862.41</v>
      </c>
      <c r="M1056" s="1">
        <v>0</v>
      </c>
      <c r="N1056" s="1">
        <v>0</v>
      </c>
      <c r="O1056" s="1">
        <v>862.41</v>
      </c>
      <c r="P1056" s="1">
        <v>0</v>
      </c>
      <c r="Q1056" s="1">
        <v>0</v>
      </c>
      <c r="R1056" s="1">
        <v>212935.52</v>
      </c>
      <c r="S1056" s="1">
        <v>0</v>
      </c>
      <c r="T1056" s="1">
        <v>1781.65</v>
      </c>
      <c r="U1056" s="1">
        <v>0</v>
      </c>
      <c r="V1056" s="1">
        <v>0</v>
      </c>
      <c r="W1056" s="1">
        <v>1781.65</v>
      </c>
      <c r="X1056" s="1">
        <v>0</v>
      </c>
      <c r="Y1056" s="1">
        <v>0</v>
      </c>
      <c r="Z1056" s="1">
        <v>0</v>
      </c>
      <c r="AA1056" s="1">
        <v>0</v>
      </c>
      <c r="AB1056" s="1">
        <v>0</v>
      </c>
      <c r="AC1056" s="1">
        <v>0</v>
      </c>
      <c r="AD1056" s="1">
        <v>0</v>
      </c>
      <c r="AE1056" s="1">
        <v>0</v>
      </c>
      <c r="AF1056" s="1">
        <v>0</v>
      </c>
      <c r="AG1056" s="1">
        <v>0</v>
      </c>
      <c r="AH1056" s="1">
        <v>115.09</v>
      </c>
      <c r="AI1056" s="1">
        <v>0</v>
      </c>
      <c r="AJ1056" s="1">
        <v>0</v>
      </c>
      <c r="AK1056" s="1">
        <v>0</v>
      </c>
      <c r="AL1056" s="1">
        <v>0</v>
      </c>
      <c r="AM1056" s="1">
        <v>0</v>
      </c>
      <c r="AN1056" s="1">
        <v>0</v>
      </c>
      <c r="AO1056" s="1">
        <v>0</v>
      </c>
      <c r="AP1056" s="1">
        <v>4.41</v>
      </c>
      <c r="AQ1056" s="1">
        <v>0</v>
      </c>
      <c r="AR1056" s="1">
        <v>4.41</v>
      </c>
      <c r="AS1056" s="1">
        <v>0</v>
      </c>
      <c r="AT1056" s="1">
        <f t="shared" si="16"/>
        <v>2759.15</v>
      </c>
      <c r="AU1056" s="1">
        <v>0</v>
      </c>
      <c r="AV1056" s="1">
        <v>0</v>
      </c>
      <c r="AW1056" s="11">
        <v>134</v>
      </c>
      <c r="AX1056" s="11">
        <v>150</v>
      </c>
      <c r="AY1056" s="1">
        <v>216342.62</v>
      </c>
      <c r="AZ1056" s="1">
        <v>216342.62</v>
      </c>
      <c r="BA1056" s="12">
        <v>90</v>
      </c>
      <c r="BB1056" s="12">
        <v>88.582623248253199</v>
      </c>
      <c r="BC1056" s="12">
        <v>10</v>
      </c>
      <c r="BD1056" s="12"/>
      <c r="BE1056" s="9" t="s">
        <v>1523</v>
      </c>
      <c r="BF1056" s="6"/>
      <c r="BG1056" s="9" t="s">
        <v>540</v>
      </c>
      <c r="BH1056" s="9" t="s">
        <v>558</v>
      </c>
      <c r="BI1056" s="9" t="s">
        <v>559</v>
      </c>
      <c r="BJ1056" s="9" t="s">
        <v>3</v>
      </c>
      <c r="BK1056" s="7" t="s">
        <v>0</v>
      </c>
      <c r="BL1056" s="12">
        <v>212935.52</v>
      </c>
      <c r="BM1056" s="7" t="s">
        <v>928</v>
      </c>
      <c r="BN1056" s="12"/>
      <c r="BO1056" s="13">
        <v>44911</v>
      </c>
      <c r="BP1056" s="13">
        <v>49476</v>
      </c>
      <c r="BQ1056" s="13" t="s">
        <v>1420</v>
      </c>
      <c r="BR1056" s="13" t="s">
        <v>1725</v>
      </c>
      <c r="BS1056" s="13" t="s">
        <v>1667</v>
      </c>
      <c r="BT1056" s="13" t="s">
        <v>1667</v>
      </c>
      <c r="BU1056" s="12">
        <v>0</v>
      </c>
      <c r="BV1056" s="12">
        <v>0</v>
      </c>
      <c r="BW1056" s="12">
        <v>0</v>
      </c>
    </row>
    <row r="1057" spans="1:75" s="3" customFormat="1" ht="18.2" customHeight="1" x14ac:dyDescent="0.15">
      <c r="A1057" s="14">
        <v>1054</v>
      </c>
      <c r="B1057" s="15" t="s">
        <v>37</v>
      </c>
      <c r="C1057" s="15" t="s">
        <v>34</v>
      </c>
      <c r="D1057" s="16">
        <v>45385</v>
      </c>
      <c r="E1057" s="2" t="s">
        <v>1785</v>
      </c>
      <c r="F1057" s="17">
        <v>0</v>
      </c>
      <c r="G1057" s="17">
        <v>0</v>
      </c>
      <c r="H1057" s="18">
        <v>685102.27</v>
      </c>
      <c r="I1057" s="18">
        <v>0</v>
      </c>
      <c r="J1057" s="18">
        <v>0</v>
      </c>
      <c r="K1057" s="18">
        <v>685102.27</v>
      </c>
      <c r="L1057" s="18">
        <v>2729.78</v>
      </c>
      <c r="M1057" s="18">
        <v>0</v>
      </c>
      <c r="N1057" s="18">
        <v>0</v>
      </c>
      <c r="O1057" s="18">
        <v>2729.78</v>
      </c>
      <c r="P1057" s="18">
        <v>0</v>
      </c>
      <c r="Q1057" s="18">
        <v>0</v>
      </c>
      <c r="R1057" s="18">
        <v>682372.49</v>
      </c>
      <c r="S1057" s="18">
        <v>0</v>
      </c>
      <c r="T1057" s="18">
        <v>5709.19</v>
      </c>
      <c r="U1057" s="18">
        <v>0</v>
      </c>
      <c r="V1057" s="18">
        <v>0</v>
      </c>
      <c r="W1057" s="18">
        <v>5709.19</v>
      </c>
      <c r="X1057" s="18">
        <v>0</v>
      </c>
      <c r="Y1057" s="18">
        <v>0</v>
      </c>
      <c r="Z1057" s="18">
        <v>0</v>
      </c>
      <c r="AA1057" s="18">
        <v>0</v>
      </c>
      <c r="AB1057" s="18">
        <v>0</v>
      </c>
      <c r="AC1057" s="18">
        <v>0</v>
      </c>
      <c r="AD1057" s="18">
        <v>0</v>
      </c>
      <c r="AE1057" s="18">
        <v>0</v>
      </c>
      <c r="AF1057" s="18">
        <v>0</v>
      </c>
      <c r="AG1057" s="18">
        <v>0</v>
      </c>
      <c r="AH1057" s="18">
        <v>367.35</v>
      </c>
      <c r="AI1057" s="18">
        <v>0</v>
      </c>
      <c r="AJ1057" s="18">
        <v>0</v>
      </c>
      <c r="AK1057" s="18">
        <v>0</v>
      </c>
      <c r="AL1057" s="18">
        <v>0</v>
      </c>
      <c r="AM1057" s="18">
        <v>0</v>
      </c>
      <c r="AN1057" s="18">
        <v>0</v>
      </c>
      <c r="AO1057" s="18">
        <v>0</v>
      </c>
      <c r="AP1057" s="18">
        <v>0</v>
      </c>
      <c r="AQ1057" s="18">
        <v>0</v>
      </c>
      <c r="AR1057" s="18">
        <v>0</v>
      </c>
      <c r="AS1057" s="18">
        <v>0</v>
      </c>
      <c r="AT1057" s="1">
        <f t="shared" si="16"/>
        <v>8806.32</v>
      </c>
      <c r="AU1057" s="18">
        <v>0</v>
      </c>
      <c r="AV1057" s="18">
        <v>0</v>
      </c>
      <c r="AW1057" s="19">
        <v>135</v>
      </c>
      <c r="AX1057" s="19">
        <v>150</v>
      </c>
      <c r="AY1057" s="18">
        <v>690494.34</v>
      </c>
      <c r="AZ1057" s="18">
        <v>690494.34</v>
      </c>
      <c r="BA1057" s="20">
        <v>90</v>
      </c>
      <c r="BB1057" s="20">
        <v>88.9413866882674</v>
      </c>
      <c r="BC1057" s="20">
        <v>10</v>
      </c>
      <c r="BD1057" s="20"/>
      <c r="BE1057" s="2" t="s">
        <v>1523</v>
      </c>
      <c r="BF1057" s="14"/>
      <c r="BG1057" s="2" t="s">
        <v>543</v>
      </c>
      <c r="BH1057" s="2" t="s">
        <v>544</v>
      </c>
      <c r="BI1057" s="2" t="s">
        <v>545</v>
      </c>
      <c r="BJ1057" s="2" t="s">
        <v>3</v>
      </c>
      <c r="BK1057" s="15" t="s">
        <v>0</v>
      </c>
      <c r="BL1057" s="20">
        <v>682372.49</v>
      </c>
      <c r="BM1057" s="15" t="s">
        <v>928</v>
      </c>
      <c r="BN1057" s="20"/>
      <c r="BO1057" s="21">
        <v>44944</v>
      </c>
      <c r="BP1057" s="21">
        <v>49508</v>
      </c>
      <c r="BQ1057" s="13" t="s">
        <v>1432</v>
      </c>
      <c r="BR1057" s="13" t="s">
        <v>1723</v>
      </c>
      <c r="BS1057" s="13" t="s">
        <v>1667</v>
      </c>
      <c r="BT1057" s="13" t="s">
        <v>1667</v>
      </c>
      <c r="BU1057" s="20">
        <v>0</v>
      </c>
      <c r="BV1057" s="20">
        <v>0</v>
      </c>
      <c r="BW1057" s="20">
        <v>0</v>
      </c>
    </row>
    <row r="1058" spans="1:75" s="3" customFormat="1" ht="18.2" customHeight="1" x14ac:dyDescent="0.15">
      <c r="A1058" s="6">
        <v>1055</v>
      </c>
      <c r="B1058" s="7" t="s">
        <v>52</v>
      </c>
      <c r="C1058" s="7" t="s">
        <v>34</v>
      </c>
      <c r="D1058" s="8">
        <v>45385</v>
      </c>
      <c r="E1058" s="9" t="s">
        <v>1786</v>
      </c>
      <c r="F1058" s="10">
        <v>0</v>
      </c>
      <c r="G1058" s="10">
        <v>0</v>
      </c>
      <c r="H1058" s="1">
        <v>347868.63</v>
      </c>
      <c r="I1058" s="1">
        <v>0</v>
      </c>
      <c r="J1058" s="1">
        <v>0</v>
      </c>
      <c r="K1058" s="1">
        <v>347868.63</v>
      </c>
      <c r="L1058" s="1">
        <v>1432.52</v>
      </c>
      <c r="M1058" s="1">
        <v>0</v>
      </c>
      <c r="N1058" s="1">
        <v>0</v>
      </c>
      <c r="O1058" s="1">
        <v>1432.52</v>
      </c>
      <c r="P1058" s="1">
        <v>0</v>
      </c>
      <c r="Q1058" s="1">
        <v>0</v>
      </c>
      <c r="R1058" s="1">
        <v>346436.11</v>
      </c>
      <c r="S1058" s="1">
        <v>0</v>
      </c>
      <c r="T1058" s="1">
        <v>2753.96</v>
      </c>
      <c r="U1058" s="1">
        <v>0</v>
      </c>
      <c r="V1058" s="1">
        <v>0</v>
      </c>
      <c r="W1058" s="1">
        <v>2753.96</v>
      </c>
      <c r="X1058" s="1">
        <v>0</v>
      </c>
      <c r="Y1058" s="1">
        <v>0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0</v>
      </c>
      <c r="AF1058" s="1">
        <v>0</v>
      </c>
      <c r="AG1058" s="1">
        <v>0</v>
      </c>
      <c r="AH1058" s="1">
        <v>186.57</v>
      </c>
      <c r="AI1058" s="1">
        <v>0</v>
      </c>
      <c r="AJ1058" s="1">
        <v>0</v>
      </c>
      <c r="AK1058" s="1">
        <v>0</v>
      </c>
      <c r="AL1058" s="1">
        <v>0</v>
      </c>
      <c r="AM1058" s="1">
        <v>0</v>
      </c>
      <c r="AN1058" s="1">
        <v>0</v>
      </c>
      <c r="AO1058" s="1">
        <v>0</v>
      </c>
      <c r="AP1058" s="1">
        <v>3481.09</v>
      </c>
      <c r="AQ1058" s="1">
        <v>0</v>
      </c>
      <c r="AR1058" s="1">
        <v>2354.14</v>
      </c>
      <c r="AS1058" s="1">
        <v>0</v>
      </c>
      <c r="AT1058" s="1">
        <f t="shared" si="16"/>
        <v>5500</v>
      </c>
      <c r="AU1058" s="1">
        <v>0</v>
      </c>
      <c r="AV1058" s="1">
        <v>0</v>
      </c>
      <c r="AW1058" s="11">
        <v>135</v>
      </c>
      <c r="AX1058" s="11">
        <v>150</v>
      </c>
      <c r="AY1058" s="1">
        <v>350700</v>
      </c>
      <c r="AZ1058" s="1">
        <v>350700</v>
      </c>
      <c r="BA1058" s="12">
        <v>88.31</v>
      </c>
      <c r="BB1058" s="12">
        <v>87.236307026233305</v>
      </c>
      <c r="BC1058" s="12">
        <v>9.5</v>
      </c>
      <c r="BD1058" s="12"/>
      <c r="BE1058" s="9" t="s">
        <v>1523</v>
      </c>
      <c r="BF1058" s="6"/>
      <c r="BG1058" s="9" t="s">
        <v>708</v>
      </c>
      <c r="BH1058" s="9" t="s">
        <v>789</v>
      </c>
      <c r="BI1058" s="9" t="s">
        <v>790</v>
      </c>
      <c r="BJ1058" s="9" t="s">
        <v>3</v>
      </c>
      <c r="BK1058" s="7" t="s">
        <v>0</v>
      </c>
      <c r="BL1058" s="12">
        <v>346436.11</v>
      </c>
      <c r="BM1058" s="7" t="s">
        <v>928</v>
      </c>
      <c r="BN1058" s="12"/>
      <c r="BO1058" s="13">
        <v>44950</v>
      </c>
      <c r="BP1058" s="13">
        <v>49514</v>
      </c>
      <c r="BQ1058" s="13" t="s">
        <v>1432</v>
      </c>
      <c r="BR1058" s="13" t="s">
        <v>1723</v>
      </c>
      <c r="BS1058" s="13" t="s">
        <v>1667</v>
      </c>
      <c r="BT1058" s="13" t="s">
        <v>1667</v>
      </c>
      <c r="BU1058" s="12">
        <v>0</v>
      </c>
      <c r="BV1058" s="12">
        <v>0</v>
      </c>
      <c r="BW1058" s="12">
        <v>0</v>
      </c>
    </row>
    <row r="1059" spans="1:75" s="3" customFormat="1" ht="18.2" customHeight="1" x14ac:dyDescent="0.15">
      <c r="A1059" s="14">
        <v>1056</v>
      </c>
      <c r="B1059" s="15" t="s">
        <v>609</v>
      </c>
      <c r="C1059" s="15" t="s">
        <v>34</v>
      </c>
      <c r="D1059" s="16">
        <v>45385</v>
      </c>
      <c r="E1059" s="2" t="s">
        <v>1787</v>
      </c>
      <c r="F1059" s="17">
        <v>0</v>
      </c>
      <c r="G1059" s="17">
        <v>0</v>
      </c>
      <c r="H1059" s="18">
        <v>79988.600000000006</v>
      </c>
      <c r="I1059" s="18">
        <v>0</v>
      </c>
      <c r="J1059" s="18">
        <v>0</v>
      </c>
      <c r="K1059" s="18">
        <v>79988.600000000006</v>
      </c>
      <c r="L1059" s="18">
        <v>3789.17</v>
      </c>
      <c r="M1059" s="18">
        <v>0</v>
      </c>
      <c r="N1059" s="18">
        <v>0</v>
      </c>
      <c r="O1059" s="18">
        <v>3789.17</v>
      </c>
      <c r="P1059" s="18">
        <v>0</v>
      </c>
      <c r="Q1059" s="18">
        <v>0</v>
      </c>
      <c r="R1059" s="18">
        <v>76199.429999999993</v>
      </c>
      <c r="S1059" s="18">
        <v>0</v>
      </c>
      <c r="T1059" s="18">
        <v>603.25</v>
      </c>
      <c r="U1059" s="18">
        <v>0</v>
      </c>
      <c r="V1059" s="18">
        <v>0</v>
      </c>
      <c r="W1059" s="18">
        <v>603.25</v>
      </c>
      <c r="X1059" s="18">
        <v>0</v>
      </c>
      <c r="Y1059" s="18">
        <v>0</v>
      </c>
      <c r="Z1059" s="18">
        <v>0</v>
      </c>
      <c r="AA1059" s="18">
        <v>0</v>
      </c>
      <c r="AB1059" s="18">
        <v>0</v>
      </c>
      <c r="AC1059" s="18">
        <v>0</v>
      </c>
      <c r="AD1059" s="18">
        <v>0</v>
      </c>
      <c r="AE1059" s="18">
        <v>0</v>
      </c>
      <c r="AF1059" s="18">
        <v>0</v>
      </c>
      <c r="AG1059" s="18">
        <v>0</v>
      </c>
      <c r="AH1059" s="18">
        <v>151.09</v>
      </c>
      <c r="AI1059" s="18">
        <v>0</v>
      </c>
      <c r="AJ1059" s="18">
        <v>0</v>
      </c>
      <c r="AK1059" s="18">
        <v>0</v>
      </c>
      <c r="AL1059" s="18">
        <v>0</v>
      </c>
      <c r="AM1059" s="18">
        <v>0</v>
      </c>
      <c r="AN1059" s="18">
        <v>0</v>
      </c>
      <c r="AO1059" s="18">
        <v>0</v>
      </c>
      <c r="AP1059" s="18">
        <v>0</v>
      </c>
      <c r="AQ1059" s="18">
        <v>0</v>
      </c>
      <c r="AR1059" s="18">
        <v>0</v>
      </c>
      <c r="AS1059" s="18">
        <v>0</v>
      </c>
      <c r="AT1059" s="1">
        <f t="shared" si="16"/>
        <v>4543.51</v>
      </c>
      <c r="AU1059" s="18">
        <v>0</v>
      </c>
      <c r="AV1059" s="18">
        <v>0</v>
      </c>
      <c r="AW1059" s="19">
        <v>86</v>
      </c>
      <c r="AX1059" s="19">
        <v>101</v>
      </c>
      <c r="AY1059" s="18">
        <v>284000</v>
      </c>
      <c r="AZ1059" s="18">
        <v>284000</v>
      </c>
      <c r="BA1059" s="20">
        <v>90</v>
      </c>
      <c r="BB1059" s="20">
        <v>24.147706690140801</v>
      </c>
      <c r="BC1059" s="20">
        <v>9.0500000000000007</v>
      </c>
      <c r="BD1059" s="20"/>
      <c r="BE1059" s="2" t="s">
        <v>1523</v>
      </c>
      <c r="BF1059" s="14"/>
      <c r="BG1059" s="2" t="s">
        <v>652</v>
      </c>
      <c r="BH1059" s="2" t="s">
        <v>658</v>
      </c>
      <c r="BI1059" s="2" t="s">
        <v>660</v>
      </c>
      <c r="BJ1059" s="2" t="s">
        <v>3</v>
      </c>
      <c r="BK1059" s="15" t="s">
        <v>0</v>
      </c>
      <c r="BL1059" s="20">
        <v>76199.429999999993</v>
      </c>
      <c r="BM1059" s="15" t="s">
        <v>928</v>
      </c>
      <c r="BN1059" s="20"/>
      <c r="BO1059" s="21">
        <v>44950</v>
      </c>
      <c r="BP1059" s="21">
        <v>48023</v>
      </c>
      <c r="BQ1059" s="13" t="s">
        <v>1432</v>
      </c>
      <c r="BR1059" s="13" t="s">
        <v>1723</v>
      </c>
      <c r="BS1059" s="13" t="s">
        <v>1667</v>
      </c>
      <c r="BT1059" s="13" t="s">
        <v>1667</v>
      </c>
      <c r="BU1059" s="20">
        <v>0</v>
      </c>
      <c r="BV1059" s="20">
        <v>0</v>
      </c>
      <c r="BW1059" s="20">
        <v>0</v>
      </c>
    </row>
    <row r="1060" spans="1:75" s="3" customFormat="1" ht="18.2" customHeight="1" x14ac:dyDescent="0.15">
      <c r="A1060" s="6">
        <v>1057</v>
      </c>
      <c r="B1060" s="7" t="s">
        <v>37</v>
      </c>
      <c r="C1060" s="7" t="s">
        <v>34</v>
      </c>
      <c r="D1060" s="8">
        <v>45385</v>
      </c>
      <c r="E1060" s="9" t="s">
        <v>1790</v>
      </c>
      <c r="F1060" s="10">
        <v>0</v>
      </c>
      <c r="G1060" s="10">
        <v>1</v>
      </c>
      <c r="H1060" s="1">
        <v>285472.96999999997</v>
      </c>
      <c r="I1060" s="1">
        <v>1516.34</v>
      </c>
      <c r="J1060" s="1">
        <v>0</v>
      </c>
      <c r="K1060" s="1">
        <v>286989.31</v>
      </c>
      <c r="L1060" s="1">
        <v>1175.58</v>
      </c>
      <c r="M1060" s="1">
        <v>0</v>
      </c>
      <c r="N1060" s="1">
        <v>1516.34</v>
      </c>
      <c r="O1060" s="1">
        <v>1175.58</v>
      </c>
      <c r="P1060" s="1">
        <v>0</v>
      </c>
      <c r="Q1060" s="1">
        <v>0</v>
      </c>
      <c r="R1060" s="1">
        <v>284297.39</v>
      </c>
      <c r="S1060" s="1">
        <v>2269.23</v>
      </c>
      <c r="T1060" s="1">
        <v>2259.9899999999998</v>
      </c>
      <c r="U1060" s="1">
        <v>0</v>
      </c>
      <c r="V1060" s="1">
        <v>2269.23</v>
      </c>
      <c r="W1060" s="1">
        <v>2259.9899999999998</v>
      </c>
      <c r="X1060" s="1">
        <v>0</v>
      </c>
      <c r="Y1060" s="1">
        <v>0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198</v>
      </c>
      <c r="AI1060" s="1">
        <v>1125</v>
      </c>
      <c r="AJ1060" s="1">
        <v>0</v>
      </c>
      <c r="AK1060" s="1">
        <v>0</v>
      </c>
      <c r="AL1060" s="1">
        <v>350</v>
      </c>
      <c r="AM1060" s="1">
        <v>0</v>
      </c>
      <c r="AN1060" s="1">
        <v>0</v>
      </c>
      <c r="AO1060" s="1">
        <v>198</v>
      </c>
      <c r="AP1060" s="1">
        <v>0</v>
      </c>
      <c r="AQ1060" s="1">
        <v>0</v>
      </c>
      <c r="AR1060" s="1">
        <v>0</v>
      </c>
      <c r="AS1060" s="1">
        <v>350.14</v>
      </c>
      <c r="AT1060" s="1">
        <f t="shared" si="16"/>
        <v>8742</v>
      </c>
      <c r="AU1060" s="1">
        <v>0</v>
      </c>
      <c r="AV1060" s="1">
        <v>0</v>
      </c>
      <c r="AW1060" s="11">
        <v>135</v>
      </c>
      <c r="AX1060" s="11">
        <v>148</v>
      </c>
      <c r="AY1060" s="1">
        <v>1757130</v>
      </c>
      <c r="AZ1060" s="1">
        <v>298880</v>
      </c>
      <c r="BA1060" s="12">
        <v>90</v>
      </c>
      <c r="BB1060" s="12">
        <v>85.608823273554606</v>
      </c>
      <c r="BC1060" s="12">
        <v>9.5</v>
      </c>
      <c r="BD1060" s="12"/>
      <c r="BE1060" s="9" t="s">
        <v>1523</v>
      </c>
      <c r="BF1060" s="6"/>
      <c r="BG1060" s="9" t="s">
        <v>543</v>
      </c>
      <c r="BH1060" s="9" t="s">
        <v>544</v>
      </c>
      <c r="BI1060" s="9" t="s">
        <v>560</v>
      </c>
      <c r="BJ1060" s="9" t="s">
        <v>3</v>
      </c>
      <c r="BK1060" s="7" t="s">
        <v>0</v>
      </c>
      <c r="BL1060" s="12">
        <v>284297.39</v>
      </c>
      <c r="BM1060" s="7" t="s">
        <v>928</v>
      </c>
      <c r="BN1060" s="12"/>
      <c r="BO1060" s="13">
        <v>44994</v>
      </c>
      <c r="BP1060" s="13">
        <v>49499</v>
      </c>
      <c r="BQ1060" s="13" t="s">
        <v>1432</v>
      </c>
      <c r="BR1060" s="13" t="s">
        <v>1723</v>
      </c>
      <c r="BS1060" s="13" t="s">
        <v>1667</v>
      </c>
      <c r="BT1060" s="13" t="s">
        <v>1667</v>
      </c>
      <c r="BU1060" s="12">
        <v>0</v>
      </c>
      <c r="BV1060" s="12">
        <v>0</v>
      </c>
      <c r="BW1060" s="12">
        <v>0</v>
      </c>
    </row>
    <row r="1061" spans="1:75" s="3" customFormat="1" ht="18.2" customHeight="1" x14ac:dyDescent="0.15">
      <c r="A1061" s="14">
        <v>1058</v>
      </c>
      <c r="B1061" s="15" t="s">
        <v>52</v>
      </c>
      <c r="C1061" s="15" t="s">
        <v>34</v>
      </c>
      <c r="D1061" s="16">
        <v>45385</v>
      </c>
      <c r="E1061" s="2" t="s">
        <v>1808</v>
      </c>
      <c r="F1061" s="17">
        <v>0</v>
      </c>
      <c r="G1061" s="17">
        <v>0</v>
      </c>
      <c r="H1061" s="18">
        <v>920000</v>
      </c>
      <c r="I1061" s="18">
        <v>0</v>
      </c>
      <c r="J1061" s="18">
        <v>0</v>
      </c>
      <c r="K1061" s="18">
        <v>920000</v>
      </c>
      <c r="L1061" s="18">
        <v>0</v>
      </c>
      <c r="M1061" s="18">
        <v>0</v>
      </c>
      <c r="N1061" s="18">
        <v>0</v>
      </c>
      <c r="O1061" s="18">
        <v>0</v>
      </c>
      <c r="P1061" s="18">
        <v>0</v>
      </c>
      <c r="Q1061" s="18">
        <v>0</v>
      </c>
      <c r="R1061" s="18">
        <v>920000</v>
      </c>
      <c r="S1061" s="18">
        <v>0</v>
      </c>
      <c r="T1061" s="18">
        <v>11239.33</v>
      </c>
      <c r="U1061" s="18">
        <v>0</v>
      </c>
      <c r="V1061" s="18">
        <v>0</v>
      </c>
      <c r="W1061" s="18">
        <v>11239.33</v>
      </c>
      <c r="X1061" s="18">
        <v>0</v>
      </c>
      <c r="Y1061" s="18">
        <v>0</v>
      </c>
      <c r="Z1061" s="18">
        <v>0</v>
      </c>
      <c r="AA1061" s="18">
        <v>0</v>
      </c>
      <c r="AB1061" s="18">
        <v>0</v>
      </c>
      <c r="AC1061" s="18">
        <v>0</v>
      </c>
      <c r="AD1061" s="18">
        <v>0</v>
      </c>
      <c r="AE1061" s="18">
        <v>0</v>
      </c>
      <c r="AF1061" s="18">
        <v>0</v>
      </c>
      <c r="AG1061" s="18">
        <v>0</v>
      </c>
      <c r="AH1061" s="18">
        <v>0</v>
      </c>
      <c r="AI1061" s="18">
        <v>0</v>
      </c>
      <c r="AJ1061" s="18">
        <v>0</v>
      </c>
      <c r="AK1061" s="18">
        <v>0</v>
      </c>
      <c r="AL1061" s="18">
        <v>0</v>
      </c>
      <c r="AM1061" s="18">
        <v>0</v>
      </c>
      <c r="AN1061" s="18">
        <v>0</v>
      </c>
      <c r="AO1061" s="18">
        <v>0</v>
      </c>
      <c r="AP1061" s="18">
        <v>0</v>
      </c>
      <c r="AQ1061" s="18">
        <v>0</v>
      </c>
      <c r="AR1061" s="18">
        <v>0</v>
      </c>
      <c r="AS1061" s="18">
        <v>0</v>
      </c>
      <c r="AT1061" s="1">
        <f t="shared" si="16"/>
        <v>11239.33</v>
      </c>
      <c r="AU1061" s="18">
        <v>0</v>
      </c>
      <c r="AV1061" s="18">
        <v>0</v>
      </c>
      <c r="AW1061" s="19">
        <v>137</v>
      </c>
      <c r="AX1061" s="19">
        <v>148</v>
      </c>
      <c r="AY1061" s="18">
        <v>920000</v>
      </c>
      <c r="AZ1061" s="18">
        <v>920000</v>
      </c>
      <c r="BA1061" s="20">
        <v>85</v>
      </c>
      <c r="BB1061" s="20">
        <v>85</v>
      </c>
      <c r="BC1061" s="20">
        <v>8.8699999999999992</v>
      </c>
      <c r="BD1061" s="20"/>
      <c r="BE1061" s="2" t="s">
        <v>1523</v>
      </c>
      <c r="BF1061" s="14"/>
      <c r="BG1061" s="2" t="s">
        <v>617</v>
      </c>
      <c r="BH1061" s="2" t="s">
        <v>701</v>
      </c>
      <c r="BI1061" s="2" t="s">
        <v>702</v>
      </c>
      <c r="BJ1061" s="2" t="s">
        <v>3</v>
      </c>
      <c r="BK1061" s="15" t="s">
        <v>0</v>
      </c>
      <c r="BL1061" s="20">
        <v>920000</v>
      </c>
      <c r="BM1061" s="15" t="s">
        <v>928</v>
      </c>
      <c r="BN1061" s="20"/>
      <c r="BO1061" s="21">
        <v>45062</v>
      </c>
      <c r="BP1061" s="21">
        <v>49568</v>
      </c>
      <c r="BQ1061" s="13" t="s">
        <v>1420</v>
      </c>
      <c r="BR1061" s="13" t="s">
        <v>1725</v>
      </c>
      <c r="BS1061" s="13" t="s">
        <v>1667</v>
      </c>
      <c r="BT1061" s="13" t="s">
        <v>1667</v>
      </c>
      <c r="BU1061" s="20">
        <v>0</v>
      </c>
      <c r="BV1061" s="20">
        <v>0</v>
      </c>
      <c r="BW1061" s="20">
        <v>0</v>
      </c>
    </row>
    <row r="1062" spans="1:75" s="3" customFormat="1" ht="18.2" customHeight="1" x14ac:dyDescent="0.15">
      <c r="A1062" s="6">
        <v>1059</v>
      </c>
      <c r="B1062" s="7" t="s">
        <v>37</v>
      </c>
      <c r="C1062" s="7" t="s">
        <v>34</v>
      </c>
      <c r="D1062" s="8">
        <v>45385</v>
      </c>
      <c r="E1062" s="9" t="s">
        <v>1791</v>
      </c>
      <c r="F1062" s="10">
        <v>0</v>
      </c>
      <c r="G1062" s="10">
        <v>0</v>
      </c>
      <c r="H1062" s="1">
        <v>312236.13</v>
      </c>
      <c r="I1062" s="1">
        <v>0</v>
      </c>
      <c r="J1062" s="1">
        <v>0</v>
      </c>
      <c r="K1062" s="1">
        <v>312236.13</v>
      </c>
      <c r="L1062" s="1">
        <v>1285.78</v>
      </c>
      <c r="M1062" s="1">
        <v>0</v>
      </c>
      <c r="N1062" s="1">
        <v>0</v>
      </c>
      <c r="O1062" s="1">
        <v>1285.78</v>
      </c>
      <c r="P1062" s="1">
        <v>0</v>
      </c>
      <c r="Q1062" s="1">
        <v>0</v>
      </c>
      <c r="R1062" s="1">
        <v>310950.34999999998</v>
      </c>
      <c r="S1062" s="1">
        <v>0</v>
      </c>
      <c r="T1062" s="1">
        <v>2471.87</v>
      </c>
      <c r="U1062" s="1">
        <v>0</v>
      </c>
      <c r="V1062" s="1">
        <v>0</v>
      </c>
      <c r="W1062" s="1">
        <v>2471.87</v>
      </c>
      <c r="X1062" s="1">
        <v>0</v>
      </c>
      <c r="Y1062" s="1">
        <v>0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0</v>
      </c>
      <c r="AF1062" s="1">
        <v>0</v>
      </c>
      <c r="AG1062" s="1">
        <v>0</v>
      </c>
      <c r="AH1062" s="1">
        <v>206.41</v>
      </c>
      <c r="AI1062" s="1">
        <v>0</v>
      </c>
      <c r="AJ1062" s="1">
        <v>0</v>
      </c>
      <c r="AK1062" s="1">
        <v>0</v>
      </c>
      <c r="AL1062" s="1">
        <v>0</v>
      </c>
      <c r="AM1062" s="1">
        <v>0</v>
      </c>
      <c r="AN1062" s="1">
        <v>0</v>
      </c>
      <c r="AO1062" s="1">
        <v>0</v>
      </c>
      <c r="AP1062" s="1">
        <v>1502.58</v>
      </c>
      <c r="AQ1062" s="1">
        <v>0</v>
      </c>
      <c r="AR1062" s="1">
        <v>377.58</v>
      </c>
      <c r="AS1062" s="1">
        <v>0</v>
      </c>
      <c r="AT1062" s="1">
        <f t="shared" si="16"/>
        <v>5089.0599999999995</v>
      </c>
      <c r="AU1062" s="1">
        <v>0</v>
      </c>
      <c r="AV1062" s="1">
        <v>0</v>
      </c>
      <c r="AW1062" s="11">
        <v>135</v>
      </c>
      <c r="AX1062" s="11">
        <v>148</v>
      </c>
      <c r="AY1062" s="1">
        <v>1716491.66</v>
      </c>
      <c r="AZ1062" s="1">
        <v>326900</v>
      </c>
      <c r="BA1062" s="12">
        <v>88.99</v>
      </c>
      <c r="BB1062" s="12">
        <v>84.648123727439597</v>
      </c>
      <c r="BC1062" s="12">
        <v>9.5</v>
      </c>
      <c r="BD1062" s="12"/>
      <c r="BE1062" s="9" t="s">
        <v>1523</v>
      </c>
      <c r="BF1062" s="6"/>
      <c r="BG1062" s="9" t="s">
        <v>543</v>
      </c>
      <c r="BH1062" s="9" t="s">
        <v>544</v>
      </c>
      <c r="BI1062" s="9" t="s">
        <v>545</v>
      </c>
      <c r="BJ1062" s="9" t="s">
        <v>3</v>
      </c>
      <c r="BK1062" s="7" t="s">
        <v>0</v>
      </c>
      <c r="BL1062" s="12">
        <v>310950.34999999998</v>
      </c>
      <c r="BM1062" s="7" t="s">
        <v>928</v>
      </c>
      <c r="BN1062" s="12"/>
      <c r="BO1062" s="13">
        <v>45012</v>
      </c>
      <c r="BP1062" s="13">
        <v>49517</v>
      </c>
      <c r="BQ1062" s="13" t="s">
        <v>1432</v>
      </c>
      <c r="BR1062" s="13" t="s">
        <v>1723</v>
      </c>
      <c r="BS1062" s="13" t="s">
        <v>1667</v>
      </c>
      <c r="BT1062" s="13" t="s">
        <v>1667</v>
      </c>
      <c r="BU1062" s="12">
        <v>0</v>
      </c>
      <c r="BV1062" s="12">
        <v>0</v>
      </c>
      <c r="BW1062" s="12">
        <v>0</v>
      </c>
    </row>
    <row r="1063" spans="1:75" s="3" customFormat="1" ht="18.2" customHeight="1" x14ac:dyDescent="0.15">
      <c r="A1063" s="14">
        <v>1060</v>
      </c>
      <c r="B1063" s="15" t="s">
        <v>609</v>
      </c>
      <c r="C1063" s="15" t="s">
        <v>34</v>
      </c>
      <c r="D1063" s="16">
        <v>45385</v>
      </c>
      <c r="E1063" s="2" t="s">
        <v>1809</v>
      </c>
      <c r="F1063" s="17">
        <v>0</v>
      </c>
      <c r="G1063" s="17">
        <v>0</v>
      </c>
      <c r="H1063" s="18">
        <v>29555.99</v>
      </c>
      <c r="I1063" s="18">
        <v>0</v>
      </c>
      <c r="J1063" s="18">
        <v>0</v>
      </c>
      <c r="K1063" s="18">
        <v>29555.99</v>
      </c>
      <c r="L1063" s="18">
        <v>1027.17</v>
      </c>
      <c r="M1063" s="18">
        <v>0</v>
      </c>
      <c r="N1063" s="18">
        <v>0</v>
      </c>
      <c r="O1063" s="18">
        <v>1027.17</v>
      </c>
      <c r="P1063" s="18">
        <v>0</v>
      </c>
      <c r="Q1063" s="18">
        <v>0</v>
      </c>
      <c r="R1063" s="18">
        <v>28528.82</v>
      </c>
      <c r="S1063" s="18">
        <v>0</v>
      </c>
      <c r="T1063" s="18">
        <v>236.45</v>
      </c>
      <c r="U1063" s="18">
        <v>0</v>
      </c>
      <c r="V1063" s="18">
        <v>0</v>
      </c>
      <c r="W1063" s="18">
        <v>236.45</v>
      </c>
      <c r="X1063" s="18">
        <v>0</v>
      </c>
      <c r="Y1063" s="18">
        <v>0</v>
      </c>
      <c r="Z1063" s="18">
        <v>0</v>
      </c>
      <c r="AA1063" s="18">
        <v>1125</v>
      </c>
      <c r="AB1063" s="18">
        <v>0</v>
      </c>
      <c r="AC1063" s="18">
        <v>0</v>
      </c>
      <c r="AD1063" s="18">
        <v>0</v>
      </c>
      <c r="AE1063" s="18">
        <v>0</v>
      </c>
      <c r="AF1063" s="18">
        <v>0</v>
      </c>
      <c r="AG1063" s="18">
        <v>0</v>
      </c>
      <c r="AH1063" s="18">
        <v>58.02</v>
      </c>
      <c r="AI1063" s="18">
        <v>0</v>
      </c>
      <c r="AJ1063" s="18">
        <v>0</v>
      </c>
      <c r="AK1063" s="18">
        <v>0</v>
      </c>
      <c r="AL1063" s="18">
        <v>0</v>
      </c>
      <c r="AM1063" s="18">
        <v>0</v>
      </c>
      <c r="AN1063" s="18">
        <v>0</v>
      </c>
      <c r="AO1063" s="18">
        <v>0</v>
      </c>
      <c r="AP1063" s="18">
        <v>91.08</v>
      </c>
      <c r="AQ1063" s="18">
        <v>0</v>
      </c>
      <c r="AR1063" s="18">
        <v>60.72</v>
      </c>
      <c r="AS1063" s="18">
        <v>0</v>
      </c>
      <c r="AT1063" s="1">
        <f t="shared" si="16"/>
        <v>2477</v>
      </c>
      <c r="AU1063" s="18">
        <v>0</v>
      </c>
      <c r="AV1063" s="18">
        <v>0</v>
      </c>
      <c r="AW1063" s="19">
        <v>25</v>
      </c>
      <c r="AX1063" s="19">
        <v>36</v>
      </c>
      <c r="AY1063" s="18">
        <v>554574.87</v>
      </c>
      <c r="AZ1063" s="18">
        <v>39389.85</v>
      </c>
      <c r="BA1063" s="20">
        <v>90</v>
      </c>
      <c r="BB1063" s="20">
        <v>65.184147692870098</v>
      </c>
      <c r="BC1063" s="20">
        <v>9.6</v>
      </c>
      <c r="BD1063" s="20"/>
      <c r="BE1063" s="2" t="s">
        <v>1523</v>
      </c>
      <c r="BF1063" s="14"/>
      <c r="BG1063" s="2" t="s">
        <v>543</v>
      </c>
      <c r="BH1063" s="2" t="s">
        <v>730</v>
      </c>
      <c r="BI1063" s="2" t="s">
        <v>913</v>
      </c>
      <c r="BJ1063" s="2" t="s">
        <v>3</v>
      </c>
      <c r="BK1063" s="15" t="s">
        <v>0</v>
      </c>
      <c r="BL1063" s="20">
        <v>28528.82</v>
      </c>
      <c r="BM1063" s="15" t="s">
        <v>928</v>
      </c>
      <c r="BN1063" s="20"/>
      <c r="BO1063" s="21">
        <v>45068</v>
      </c>
      <c r="BP1063" s="21">
        <v>46164</v>
      </c>
      <c r="BQ1063" s="13" t="s">
        <v>1432</v>
      </c>
      <c r="BR1063" s="13" t="s">
        <v>1723</v>
      </c>
      <c r="BS1063" s="13" t="s">
        <v>1667</v>
      </c>
      <c r="BT1063" s="13" t="s">
        <v>1667</v>
      </c>
      <c r="BU1063" s="20">
        <v>0</v>
      </c>
      <c r="BV1063" s="20">
        <v>1125</v>
      </c>
      <c r="BW1063" s="20">
        <v>0</v>
      </c>
    </row>
    <row r="1064" spans="1:75" s="3" customFormat="1" ht="18.2" customHeight="1" x14ac:dyDescent="0.15">
      <c r="A1064" s="6">
        <v>1061</v>
      </c>
      <c r="B1064" s="7" t="s">
        <v>52</v>
      </c>
      <c r="C1064" s="7" t="s">
        <v>34</v>
      </c>
      <c r="D1064" s="8">
        <v>45385</v>
      </c>
      <c r="E1064" s="9" t="s">
        <v>1804</v>
      </c>
      <c r="F1064" s="10">
        <v>2</v>
      </c>
      <c r="G1064" s="10">
        <v>1</v>
      </c>
      <c r="H1064" s="1">
        <v>319050</v>
      </c>
      <c r="I1064" s="1">
        <v>0</v>
      </c>
      <c r="J1064" s="1">
        <v>0</v>
      </c>
      <c r="K1064" s="1">
        <v>319050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319050</v>
      </c>
      <c r="S1064" s="1">
        <v>8002.84</v>
      </c>
      <c r="T1064" s="1">
        <v>4001.42</v>
      </c>
      <c r="U1064" s="1">
        <v>0</v>
      </c>
      <c r="V1064" s="1">
        <v>0</v>
      </c>
      <c r="W1064" s="1">
        <v>0</v>
      </c>
      <c r="X1064" s="1">
        <v>0</v>
      </c>
      <c r="Y1064" s="1">
        <v>0</v>
      </c>
      <c r="Z1064" s="1">
        <v>12004.26</v>
      </c>
      <c r="AA1064" s="1">
        <v>0</v>
      </c>
      <c r="AB1064" s="1">
        <v>0</v>
      </c>
      <c r="AC1064" s="1">
        <v>0</v>
      </c>
      <c r="AD1064" s="1">
        <v>0</v>
      </c>
      <c r="AE1064" s="1">
        <v>0</v>
      </c>
      <c r="AF1064" s="1">
        <v>0</v>
      </c>
      <c r="AG1064" s="1">
        <v>0</v>
      </c>
      <c r="AH1064" s="1">
        <v>0</v>
      </c>
      <c r="AI1064" s="1">
        <v>0</v>
      </c>
      <c r="AJ1064" s="1">
        <v>0</v>
      </c>
      <c r="AK1064" s="1">
        <v>0</v>
      </c>
      <c r="AL1064" s="1">
        <v>0</v>
      </c>
      <c r="AM1064" s="1">
        <v>0</v>
      </c>
      <c r="AN1064" s="1">
        <v>0</v>
      </c>
      <c r="AO1064" s="1">
        <v>0</v>
      </c>
      <c r="AP1064" s="1">
        <v>0</v>
      </c>
      <c r="AQ1064" s="1">
        <v>0</v>
      </c>
      <c r="AR1064" s="1">
        <v>0</v>
      </c>
      <c r="AS1064" s="1">
        <v>0</v>
      </c>
      <c r="AT1064" s="1">
        <f t="shared" si="16"/>
        <v>0</v>
      </c>
      <c r="AU1064" s="1">
        <v>0</v>
      </c>
      <c r="AV1064" s="1">
        <v>12004.26</v>
      </c>
      <c r="AW1064" s="11">
        <v>135</v>
      </c>
      <c r="AX1064" s="11">
        <v>147</v>
      </c>
      <c r="AY1064" s="1">
        <v>319050</v>
      </c>
      <c r="AZ1064" s="1">
        <v>319050</v>
      </c>
      <c r="BA1064" s="12">
        <v>86.3</v>
      </c>
      <c r="BB1064" s="12">
        <v>86.3</v>
      </c>
      <c r="BC1064" s="12">
        <v>9.3699999999999992</v>
      </c>
      <c r="BD1064" s="12"/>
      <c r="BE1064" s="9" t="s">
        <v>1523</v>
      </c>
      <c r="BF1064" s="6"/>
      <c r="BG1064" s="9" t="s">
        <v>540</v>
      </c>
      <c r="BH1064" s="9" t="s">
        <v>615</v>
      </c>
      <c r="BI1064" s="9" t="s">
        <v>817</v>
      </c>
      <c r="BJ1064" s="9" t="s">
        <v>4</v>
      </c>
      <c r="BK1064" s="7" t="s">
        <v>0</v>
      </c>
      <c r="BL1064" s="12">
        <v>319050</v>
      </c>
      <c r="BM1064" s="7" t="s">
        <v>928</v>
      </c>
      <c r="BN1064" s="12"/>
      <c r="BO1064" s="13">
        <v>45042</v>
      </c>
      <c r="BP1064" s="13">
        <v>49516</v>
      </c>
      <c r="BQ1064" s="13" t="s">
        <v>1432</v>
      </c>
      <c r="BR1064" s="13" t="s">
        <v>1723</v>
      </c>
      <c r="BS1064" s="13" t="s">
        <v>1667</v>
      </c>
      <c r="BT1064" s="13" t="s">
        <v>1667</v>
      </c>
      <c r="BU1064" s="12">
        <v>3375</v>
      </c>
      <c r="BV1064" s="12">
        <v>0</v>
      </c>
      <c r="BW1064" s="12">
        <v>0</v>
      </c>
    </row>
    <row r="1065" spans="1:75" s="3" customFormat="1" ht="18.2" customHeight="1" x14ac:dyDescent="0.15">
      <c r="A1065" s="14">
        <v>1062</v>
      </c>
      <c r="B1065" s="15" t="s">
        <v>609</v>
      </c>
      <c r="C1065" s="15" t="s">
        <v>34</v>
      </c>
      <c r="D1065" s="16">
        <v>45385</v>
      </c>
      <c r="E1065" s="2" t="s">
        <v>1810</v>
      </c>
      <c r="F1065" s="17">
        <v>1</v>
      </c>
      <c r="G1065" s="17">
        <v>1</v>
      </c>
      <c r="H1065" s="18">
        <v>171484.78</v>
      </c>
      <c r="I1065" s="18">
        <v>0</v>
      </c>
      <c r="J1065" s="18">
        <v>0</v>
      </c>
      <c r="K1065" s="18">
        <v>171484.78</v>
      </c>
      <c r="L1065" s="18">
        <v>0</v>
      </c>
      <c r="M1065" s="18">
        <v>0</v>
      </c>
      <c r="N1065" s="18">
        <v>0</v>
      </c>
      <c r="O1065" s="18">
        <v>0</v>
      </c>
      <c r="P1065" s="18">
        <v>0</v>
      </c>
      <c r="Q1065" s="18">
        <v>0</v>
      </c>
      <c r="R1065" s="18">
        <v>171484.78</v>
      </c>
      <c r="S1065" s="18">
        <v>3259.35</v>
      </c>
      <c r="T1065" s="18">
        <v>2423.65</v>
      </c>
      <c r="U1065" s="18">
        <v>0</v>
      </c>
      <c r="V1065" s="18">
        <v>2073</v>
      </c>
      <c r="W1065" s="18">
        <v>0</v>
      </c>
      <c r="X1065" s="18">
        <v>0</v>
      </c>
      <c r="Y1065" s="18">
        <v>0</v>
      </c>
      <c r="Z1065" s="18">
        <v>3610</v>
      </c>
      <c r="AA1065" s="18">
        <v>0</v>
      </c>
      <c r="AB1065" s="18">
        <v>0</v>
      </c>
      <c r="AC1065" s="18">
        <v>0</v>
      </c>
      <c r="AD1065" s="18">
        <v>0</v>
      </c>
      <c r="AE1065" s="18">
        <v>0</v>
      </c>
      <c r="AF1065" s="18">
        <v>0</v>
      </c>
      <c r="AG1065" s="18">
        <v>0</v>
      </c>
      <c r="AH1065" s="18">
        <v>0</v>
      </c>
      <c r="AI1065" s="18">
        <v>1125</v>
      </c>
      <c r="AJ1065" s="18">
        <v>0</v>
      </c>
      <c r="AK1065" s="18">
        <v>0</v>
      </c>
      <c r="AL1065" s="18">
        <v>350</v>
      </c>
      <c r="AM1065" s="18">
        <v>0</v>
      </c>
      <c r="AN1065" s="18">
        <v>0</v>
      </c>
      <c r="AO1065" s="18">
        <v>0</v>
      </c>
      <c r="AP1065" s="18">
        <v>0</v>
      </c>
      <c r="AQ1065" s="18">
        <v>0</v>
      </c>
      <c r="AR1065" s="18">
        <v>0</v>
      </c>
      <c r="AS1065" s="18">
        <v>0</v>
      </c>
      <c r="AT1065" s="1">
        <f t="shared" si="16"/>
        <v>3548</v>
      </c>
      <c r="AU1065" s="18">
        <v>0</v>
      </c>
      <c r="AV1065" s="18">
        <v>3610</v>
      </c>
      <c r="AW1065" s="19">
        <v>97</v>
      </c>
      <c r="AX1065" s="19">
        <v>108</v>
      </c>
      <c r="AY1065" s="18">
        <v>171484.78</v>
      </c>
      <c r="AZ1065" s="18">
        <v>171484.78</v>
      </c>
      <c r="BA1065" s="20">
        <v>90</v>
      </c>
      <c r="BB1065" s="20">
        <v>90</v>
      </c>
      <c r="BC1065" s="20">
        <v>6.94</v>
      </c>
      <c r="BD1065" s="20"/>
      <c r="BE1065" s="2" t="s">
        <v>1523</v>
      </c>
      <c r="BF1065" s="14"/>
      <c r="BG1065" s="2" t="s">
        <v>644</v>
      </c>
      <c r="BH1065" s="2" t="s">
        <v>645</v>
      </c>
      <c r="BI1065" s="2" t="s">
        <v>646</v>
      </c>
      <c r="BJ1065" s="2" t="s">
        <v>4</v>
      </c>
      <c r="BK1065" s="15" t="s">
        <v>0</v>
      </c>
      <c r="BL1065" s="20">
        <v>171484.78</v>
      </c>
      <c r="BM1065" s="15" t="s">
        <v>928</v>
      </c>
      <c r="BN1065" s="20"/>
      <c r="BO1065" s="21">
        <v>45076</v>
      </c>
      <c r="BP1065" s="21">
        <v>48364</v>
      </c>
      <c r="BQ1065" s="13" t="s">
        <v>1432</v>
      </c>
      <c r="BR1065" s="13" t="s">
        <v>1723</v>
      </c>
      <c r="BS1065" s="13" t="s">
        <v>1667</v>
      </c>
      <c r="BT1065" s="13" t="s">
        <v>1667</v>
      </c>
      <c r="BU1065" s="20">
        <v>1125</v>
      </c>
      <c r="BV1065" s="20">
        <v>1125</v>
      </c>
      <c r="BW1065" s="20">
        <v>0</v>
      </c>
    </row>
    <row r="1066" spans="1:75" s="3" customFormat="1" ht="18.2" customHeight="1" x14ac:dyDescent="0.15">
      <c r="A1066" s="6">
        <v>1063</v>
      </c>
      <c r="B1066" s="7" t="s">
        <v>609</v>
      </c>
      <c r="C1066" s="7" t="s">
        <v>34</v>
      </c>
      <c r="D1066" s="8">
        <v>45385</v>
      </c>
      <c r="E1066" s="9" t="s">
        <v>1336</v>
      </c>
      <c r="F1066" s="10">
        <v>0</v>
      </c>
      <c r="G1066" s="10">
        <v>0</v>
      </c>
      <c r="H1066" s="1">
        <v>129180.68</v>
      </c>
      <c r="I1066" s="1">
        <v>0</v>
      </c>
      <c r="J1066" s="1">
        <v>0</v>
      </c>
      <c r="K1066" s="1">
        <v>129180.68</v>
      </c>
      <c r="L1066" s="1">
        <v>1220.17</v>
      </c>
      <c r="M1066" s="1">
        <v>0</v>
      </c>
      <c r="N1066" s="1">
        <v>0</v>
      </c>
      <c r="O1066" s="1">
        <v>1220.17</v>
      </c>
      <c r="P1066" s="1">
        <v>0</v>
      </c>
      <c r="Q1066" s="1">
        <v>0</v>
      </c>
      <c r="R1066" s="1">
        <v>127960.51</v>
      </c>
      <c r="S1066" s="1">
        <v>0</v>
      </c>
      <c r="T1066" s="1">
        <v>1033.45</v>
      </c>
      <c r="U1066" s="1">
        <v>0</v>
      </c>
      <c r="V1066" s="1">
        <v>0</v>
      </c>
      <c r="W1066" s="1">
        <v>1033.45</v>
      </c>
      <c r="X1066" s="1">
        <v>0</v>
      </c>
      <c r="Y1066" s="1">
        <v>0</v>
      </c>
      <c r="Z1066" s="1">
        <v>0</v>
      </c>
      <c r="AA1066" s="1">
        <v>0</v>
      </c>
      <c r="AB1066" s="1">
        <v>0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106.63</v>
      </c>
      <c r="AI1066" s="1">
        <v>0</v>
      </c>
      <c r="AJ1066" s="1">
        <v>0</v>
      </c>
      <c r="AK1066" s="1">
        <v>0</v>
      </c>
      <c r="AL1066" s="1">
        <v>0</v>
      </c>
      <c r="AM1066" s="1">
        <v>0</v>
      </c>
      <c r="AN1066" s="1">
        <v>0</v>
      </c>
      <c r="AO1066" s="1">
        <v>0</v>
      </c>
      <c r="AP1066" s="1">
        <v>0</v>
      </c>
      <c r="AQ1066" s="1">
        <v>0</v>
      </c>
      <c r="AR1066" s="1">
        <v>0</v>
      </c>
      <c r="AS1066" s="1">
        <v>0.25</v>
      </c>
      <c r="AT1066" s="1">
        <f t="shared" si="16"/>
        <v>2360</v>
      </c>
      <c r="AU1066" s="1">
        <v>0</v>
      </c>
      <c r="AV1066" s="1">
        <v>0</v>
      </c>
      <c r="AW1066" s="11">
        <v>76</v>
      </c>
      <c r="AX1066" s="11">
        <v>168</v>
      </c>
      <c r="AY1066" s="1">
        <v>200428.87</v>
      </c>
      <c r="AZ1066" s="1">
        <v>200428.86</v>
      </c>
      <c r="BA1066" s="12">
        <v>90</v>
      </c>
      <c r="BB1066" s="12">
        <v>57.459020123149898</v>
      </c>
      <c r="BC1066" s="12">
        <v>9.6</v>
      </c>
      <c r="BD1066" s="12"/>
      <c r="BE1066" s="9" t="s">
        <v>1523</v>
      </c>
      <c r="BF1066" s="6"/>
      <c r="BG1066" s="9" t="s">
        <v>543</v>
      </c>
      <c r="BH1066" s="9" t="s">
        <v>564</v>
      </c>
      <c r="BI1066" s="9" t="s">
        <v>610</v>
      </c>
      <c r="BJ1066" s="9" t="s">
        <v>3</v>
      </c>
      <c r="BK1066" s="7" t="s">
        <v>0</v>
      </c>
      <c r="BL1066" s="12">
        <v>127960.51</v>
      </c>
      <c r="BM1066" s="7" t="s">
        <v>928</v>
      </c>
      <c r="BN1066" s="12"/>
      <c r="BO1066" s="13">
        <v>42601</v>
      </c>
      <c r="BP1066" s="13">
        <v>47714</v>
      </c>
      <c r="BQ1066" s="13" t="s">
        <v>1433</v>
      </c>
      <c r="BR1066" s="13" t="s">
        <v>1724</v>
      </c>
      <c r="BS1066" s="13" t="s">
        <v>1667</v>
      </c>
      <c r="BT1066" s="13" t="s">
        <v>1667</v>
      </c>
      <c r="BU1066" s="12">
        <v>0</v>
      </c>
      <c r="BV1066" s="12">
        <v>0</v>
      </c>
      <c r="BW1066" s="12">
        <v>0</v>
      </c>
    </row>
    <row r="1067" spans="1:75" s="3" customFormat="1" ht="18.2" customHeight="1" x14ac:dyDescent="0.15">
      <c r="A1067" s="14">
        <v>1064</v>
      </c>
      <c r="B1067" s="15" t="s">
        <v>609</v>
      </c>
      <c r="C1067" s="15" t="s">
        <v>34</v>
      </c>
      <c r="D1067" s="16">
        <v>45385</v>
      </c>
      <c r="E1067" s="2" t="s">
        <v>1337</v>
      </c>
      <c r="F1067" s="17">
        <v>8</v>
      </c>
      <c r="G1067" s="17">
        <v>7</v>
      </c>
      <c r="H1067" s="18">
        <v>133033.41</v>
      </c>
      <c r="I1067" s="18">
        <v>8868.4699999999993</v>
      </c>
      <c r="J1067" s="18">
        <v>0</v>
      </c>
      <c r="K1067" s="18">
        <v>141901.88</v>
      </c>
      <c r="L1067" s="18">
        <v>1205.4000000000001</v>
      </c>
      <c r="M1067" s="18">
        <v>0</v>
      </c>
      <c r="N1067" s="18">
        <v>0</v>
      </c>
      <c r="O1067" s="18">
        <v>0</v>
      </c>
      <c r="P1067" s="18">
        <v>0</v>
      </c>
      <c r="Q1067" s="18">
        <v>0</v>
      </c>
      <c r="R1067" s="18">
        <v>141901.88</v>
      </c>
      <c r="S1067" s="18">
        <v>7874.09</v>
      </c>
      <c r="T1067" s="18">
        <v>1086.44</v>
      </c>
      <c r="U1067" s="18">
        <v>0</v>
      </c>
      <c r="V1067" s="18">
        <v>0</v>
      </c>
      <c r="W1067" s="18">
        <v>0</v>
      </c>
      <c r="X1067" s="18">
        <v>0</v>
      </c>
      <c r="Y1067" s="18">
        <v>0</v>
      </c>
      <c r="Z1067" s="18">
        <v>8960.5300000000007</v>
      </c>
      <c r="AA1067" s="18">
        <v>0</v>
      </c>
      <c r="AB1067" s="18">
        <v>0</v>
      </c>
      <c r="AC1067" s="18">
        <v>0</v>
      </c>
      <c r="AD1067" s="18">
        <v>0</v>
      </c>
      <c r="AE1067" s="18">
        <v>0</v>
      </c>
      <c r="AF1067" s="18">
        <v>0</v>
      </c>
      <c r="AG1067" s="18">
        <v>0</v>
      </c>
      <c r="AH1067" s="18">
        <v>0</v>
      </c>
      <c r="AI1067" s="18">
        <v>0</v>
      </c>
      <c r="AJ1067" s="18">
        <v>0</v>
      </c>
      <c r="AK1067" s="18">
        <v>0</v>
      </c>
      <c r="AL1067" s="18">
        <v>0</v>
      </c>
      <c r="AM1067" s="18">
        <v>0</v>
      </c>
      <c r="AN1067" s="18">
        <v>0</v>
      </c>
      <c r="AO1067" s="18">
        <v>0</v>
      </c>
      <c r="AP1067" s="18">
        <v>0</v>
      </c>
      <c r="AQ1067" s="18">
        <v>0</v>
      </c>
      <c r="AR1067" s="18">
        <v>0</v>
      </c>
      <c r="AS1067" s="18">
        <v>0</v>
      </c>
      <c r="AT1067" s="1">
        <f t="shared" si="16"/>
        <v>0</v>
      </c>
      <c r="AU1067" s="18">
        <v>10073.870000000001</v>
      </c>
      <c r="AV1067" s="18">
        <v>8960.5300000000007</v>
      </c>
      <c r="AW1067" s="19">
        <v>78</v>
      </c>
      <c r="AX1067" s="19">
        <v>170</v>
      </c>
      <c r="AY1067" s="18">
        <v>203003.01</v>
      </c>
      <c r="AZ1067" s="18">
        <v>203003.02</v>
      </c>
      <c r="BA1067" s="20">
        <v>90</v>
      </c>
      <c r="BB1067" s="20">
        <v>62.911227626071799</v>
      </c>
      <c r="BC1067" s="20">
        <v>9.8000000000000007</v>
      </c>
      <c r="BD1067" s="20"/>
      <c r="BE1067" s="2" t="s">
        <v>1523</v>
      </c>
      <c r="BF1067" s="14"/>
      <c r="BG1067" s="2" t="s">
        <v>543</v>
      </c>
      <c r="BH1067" s="2" t="s">
        <v>564</v>
      </c>
      <c r="BI1067" s="2" t="s">
        <v>610</v>
      </c>
      <c r="BJ1067" s="2" t="s">
        <v>1522</v>
      </c>
      <c r="BK1067" s="15" t="s">
        <v>0</v>
      </c>
      <c r="BL1067" s="20">
        <v>141901.88</v>
      </c>
      <c r="BM1067" s="15" t="s">
        <v>928</v>
      </c>
      <c r="BN1067" s="20"/>
      <c r="BO1067" s="21">
        <v>42601</v>
      </c>
      <c r="BP1067" s="21">
        <v>47775</v>
      </c>
      <c r="BQ1067" s="13" t="s">
        <v>1605</v>
      </c>
      <c r="BR1067" s="13" t="s">
        <v>1729</v>
      </c>
      <c r="BS1067" s="13" t="s">
        <v>1667</v>
      </c>
      <c r="BT1067" s="13" t="s">
        <v>1667</v>
      </c>
      <c r="BU1067" s="20">
        <v>864</v>
      </c>
      <c r="BV1067" s="20">
        <v>0</v>
      </c>
      <c r="BW1067" s="20">
        <v>0</v>
      </c>
    </row>
    <row r="1068" spans="1:75" s="3" customFormat="1" ht="18.2" customHeight="1" x14ac:dyDescent="0.15">
      <c r="A1068" s="6">
        <v>1065</v>
      </c>
      <c r="B1068" s="7" t="s">
        <v>609</v>
      </c>
      <c r="C1068" s="7" t="s">
        <v>34</v>
      </c>
      <c r="D1068" s="8">
        <v>45385</v>
      </c>
      <c r="E1068" s="9" t="s">
        <v>1811</v>
      </c>
      <c r="F1068" s="10">
        <v>0</v>
      </c>
      <c r="G1068" s="10">
        <v>0</v>
      </c>
      <c r="H1068" s="1">
        <v>297000</v>
      </c>
      <c r="I1068" s="1">
        <v>0</v>
      </c>
      <c r="J1068" s="1">
        <v>0</v>
      </c>
      <c r="K1068" s="1">
        <v>297000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297000</v>
      </c>
      <c r="S1068" s="1">
        <v>0</v>
      </c>
      <c r="T1068" s="1">
        <v>3846.15</v>
      </c>
      <c r="U1068" s="1">
        <v>0</v>
      </c>
      <c r="V1068" s="1">
        <v>0</v>
      </c>
      <c r="W1068" s="1">
        <v>3846.15</v>
      </c>
      <c r="X1068" s="1">
        <v>0</v>
      </c>
      <c r="Y1068" s="1">
        <v>0</v>
      </c>
      <c r="Z1068" s="1">
        <v>0</v>
      </c>
      <c r="AA1068" s="1">
        <v>1125</v>
      </c>
      <c r="AB1068" s="1">
        <v>0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0</v>
      </c>
      <c r="AI1068" s="1">
        <v>0</v>
      </c>
      <c r="AJ1068" s="1">
        <v>0</v>
      </c>
      <c r="AK1068" s="1">
        <v>0</v>
      </c>
      <c r="AL1068" s="1">
        <v>0</v>
      </c>
      <c r="AM1068" s="1">
        <v>0</v>
      </c>
      <c r="AN1068" s="1">
        <v>0</v>
      </c>
      <c r="AO1068" s="1">
        <v>0</v>
      </c>
      <c r="AP1068" s="1">
        <v>8.5</v>
      </c>
      <c r="AQ1068" s="1">
        <v>0</v>
      </c>
      <c r="AR1068" s="1">
        <v>7.65</v>
      </c>
      <c r="AS1068" s="1">
        <v>0</v>
      </c>
      <c r="AT1068" s="1">
        <f t="shared" si="16"/>
        <v>4972</v>
      </c>
      <c r="AU1068" s="1">
        <v>0</v>
      </c>
      <c r="AV1068" s="1">
        <v>0</v>
      </c>
      <c r="AW1068" s="11">
        <v>136</v>
      </c>
      <c r="AX1068" s="11">
        <v>146</v>
      </c>
      <c r="AY1068" s="1">
        <v>297000</v>
      </c>
      <c r="AZ1068" s="1">
        <v>297000</v>
      </c>
      <c r="BA1068" s="12">
        <v>90</v>
      </c>
      <c r="BB1068" s="12">
        <v>90</v>
      </c>
      <c r="BC1068" s="12">
        <v>10</v>
      </c>
      <c r="BD1068" s="12"/>
      <c r="BE1068" s="9" t="s">
        <v>1523</v>
      </c>
      <c r="BF1068" s="6"/>
      <c r="BG1068" s="9" t="s">
        <v>537</v>
      </c>
      <c r="BH1068" s="9" t="s">
        <v>553</v>
      </c>
      <c r="BI1068" s="9" t="s">
        <v>893</v>
      </c>
      <c r="BJ1068" s="9" t="s">
        <v>3</v>
      </c>
      <c r="BK1068" s="7" t="s">
        <v>0</v>
      </c>
      <c r="BL1068" s="12">
        <v>297000</v>
      </c>
      <c r="BM1068" s="7" t="s">
        <v>928</v>
      </c>
      <c r="BN1068" s="12"/>
      <c r="BO1068" s="13">
        <v>45096</v>
      </c>
      <c r="BP1068" s="13">
        <v>49540</v>
      </c>
      <c r="BQ1068" s="13" t="s">
        <v>1432</v>
      </c>
      <c r="BR1068" s="13" t="s">
        <v>1723</v>
      </c>
      <c r="BS1068" s="13" t="s">
        <v>1667</v>
      </c>
      <c r="BT1068" s="13" t="s">
        <v>1667</v>
      </c>
      <c r="BU1068" s="12">
        <v>0</v>
      </c>
      <c r="BV1068" s="12">
        <v>1125</v>
      </c>
      <c r="BW1068" s="12">
        <v>0</v>
      </c>
    </row>
    <row r="1069" spans="1:75" s="3" customFormat="1" ht="18.2" customHeight="1" x14ac:dyDescent="0.15">
      <c r="A1069" s="14">
        <v>1066</v>
      </c>
      <c r="B1069" s="15" t="s">
        <v>609</v>
      </c>
      <c r="C1069" s="15" t="s">
        <v>34</v>
      </c>
      <c r="D1069" s="16">
        <v>45385</v>
      </c>
      <c r="E1069" s="2" t="s">
        <v>1338</v>
      </c>
      <c r="F1069" s="17">
        <v>0</v>
      </c>
      <c r="G1069" s="17">
        <v>0</v>
      </c>
      <c r="H1069" s="18">
        <v>132830.35</v>
      </c>
      <c r="I1069" s="18">
        <v>0</v>
      </c>
      <c r="J1069" s="18">
        <v>0</v>
      </c>
      <c r="K1069" s="18">
        <v>132830.35</v>
      </c>
      <c r="L1069" s="18">
        <v>1752.24</v>
      </c>
      <c r="M1069" s="18">
        <v>0</v>
      </c>
      <c r="N1069" s="18">
        <v>0</v>
      </c>
      <c r="O1069" s="18">
        <v>1752.24</v>
      </c>
      <c r="P1069" s="18">
        <v>0</v>
      </c>
      <c r="Q1069" s="18">
        <v>0</v>
      </c>
      <c r="R1069" s="18">
        <v>131078.10999999999</v>
      </c>
      <c r="S1069" s="18">
        <v>0</v>
      </c>
      <c r="T1069" s="18">
        <v>1106.92</v>
      </c>
      <c r="U1069" s="18">
        <v>0</v>
      </c>
      <c r="V1069" s="18">
        <v>0</v>
      </c>
      <c r="W1069" s="18">
        <v>1106.92</v>
      </c>
      <c r="X1069" s="18">
        <v>0</v>
      </c>
      <c r="Y1069" s="18">
        <v>0</v>
      </c>
      <c r="Z1069" s="18">
        <v>0</v>
      </c>
      <c r="AA1069" s="18">
        <v>0</v>
      </c>
      <c r="AB1069" s="18">
        <v>0</v>
      </c>
      <c r="AC1069" s="18">
        <v>0</v>
      </c>
      <c r="AD1069" s="18">
        <v>0</v>
      </c>
      <c r="AE1069" s="18">
        <v>0</v>
      </c>
      <c r="AF1069" s="18">
        <v>0</v>
      </c>
      <c r="AG1069" s="18">
        <v>0</v>
      </c>
      <c r="AH1069" s="18">
        <v>124.46</v>
      </c>
      <c r="AI1069" s="18">
        <v>0</v>
      </c>
      <c r="AJ1069" s="18">
        <v>0</v>
      </c>
      <c r="AK1069" s="18">
        <v>0</v>
      </c>
      <c r="AL1069" s="18">
        <v>0</v>
      </c>
      <c r="AM1069" s="18">
        <v>0</v>
      </c>
      <c r="AN1069" s="18">
        <v>0</v>
      </c>
      <c r="AO1069" s="18">
        <v>0</v>
      </c>
      <c r="AP1069" s="18">
        <v>468.47</v>
      </c>
      <c r="AQ1069" s="18">
        <v>0</v>
      </c>
      <c r="AR1069" s="18">
        <v>452.09</v>
      </c>
      <c r="AS1069" s="18">
        <v>0</v>
      </c>
      <c r="AT1069" s="1">
        <f t="shared" si="16"/>
        <v>3000</v>
      </c>
      <c r="AU1069" s="18">
        <v>0</v>
      </c>
      <c r="AV1069" s="18">
        <v>0</v>
      </c>
      <c r="AW1069" s="19">
        <v>58</v>
      </c>
      <c r="AX1069" s="19">
        <v>150</v>
      </c>
      <c r="AY1069" s="18">
        <v>233942.83</v>
      </c>
      <c r="AZ1069" s="18">
        <v>233942.83</v>
      </c>
      <c r="BA1069" s="20">
        <v>90</v>
      </c>
      <c r="BB1069" s="20">
        <v>50.426977821889203</v>
      </c>
      <c r="BC1069" s="20">
        <v>10</v>
      </c>
      <c r="BD1069" s="20"/>
      <c r="BE1069" s="2" t="s">
        <v>1523</v>
      </c>
      <c r="BF1069" s="14"/>
      <c r="BG1069" s="2" t="s">
        <v>611</v>
      </c>
      <c r="BH1069" s="2" t="s">
        <v>203</v>
      </c>
      <c r="BI1069" s="2" t="s">
        <v>612</v>
      </c>
      <c r="BJ1069" s="2" t="s">
        <v>3</v>
      </c>
      <c r="BK1069" s="15" t="s">
        <v>0</v>
      </c>
      <c r="BL1069" s="20">
        <v>131078.10999999999</v>
      </c>
      <c r="BM1069" s="15" t="s">
        <v>928</v>
      </c>
      <c r="BN1069" s="20"/>
      <c r="BO1069" s="21">
        <v>42591</v>
      </c>
      <c r="BP1069" s="21">
        <v>47158</v>
      </c>
      <c r="BQ1069" s="13" t="s">
        <v>1432</v>
      </c>
      <c r="BR1069" s="13" t="s">
        <v>1723</v>
      </c>
      <c r="BS1069" s="13" t="s">
        <v>1667</v>
      </c>
      <c r="BT1069" s="13" t="s">
        <v>1667</v>
      </c>
      <c r="BU1069" s="20">
        <v>0</v>
      </c>
      <c r="BV1069" s="20">
        <v>0</v>
      </c>
      <c r="BW1069" s="20">
        <v>0</v>
      </c>
    </row>
    <row r="1070" spans="1:75" s="3" customFormat="1" ht="18.2" customHeight="1" x14ac:dyDescent="0.15">
      <c r="A1070" s="6">
        <v>1067</v>
      </c>
      <c r="B1070" s="7" t="s">
        <v>37</v>
      </c>
      <c r="C1070" s="7" t="s">
        <v>34</v>
      </c>
      <c r="D1070" s="8">
        <v>45385</v>
      </c>
      <c r="E1070" s="9" t="s">
        <v>1812</v>
      </c>
      <c r="F1070" s="10">
        <v>0</v>
      </c>
      <c r="G1070" s="10">
        <v>0</v>
      </c>
      <c r="H1070" s="1">
        <v>655880</v>
      </c>
      <c r="I1070" s="1">
        <v>0</v>
      </c>
      <c r="J1070" s="1">
        <v>0</v>
      </c>
      <c r="K1070" s="1">
        <v>655880</v>
      </c>
      <c r="L1070" s="1">
        <v>0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655880</v>
      </c>
      <c r="S1070" s="1">
        <v>0</v>
      </c>
      <c r="T1070" s="1">
        <v>8269.5499999999993</v>
      </c>
      <c r="U1070" s="1">
        <v>0</v>
      </c>
      <c r="V1070" s="1">
        <v>0</v>
      </c>
      <c r="W1070" s="1">
        <v>8269.5499999999993</v>
      </c>
      <c r="X1070" s="1">
        <v>0</v>
      </c>
      <c r="Y1070" s="1">
        <v>0</v>
      </c>
      <c r="Z1070" s="1">
        <v>0</v>
      </c>
      <c r="AA1070" s="1">
        <v>1125</v>
      </c>
      <c r="AB1070" s="1">
        <v>0</v>
      </c>
      <c r="AC1070" s="1">
        <v>0</v>
      </c>
      <c r="AD1070" s="1">
        <v>0</v>
      </c>
      <c r="AE1070" s="1">
        <v>0</v>
      </c>
      <c r="AF1070" s="1">
        <v>0</v>
      </c>
      <c r="AG1070" s="1">
        <v>0</v>
      </c>
      <c r="AH1070" s="1">
        <v>0</v>
      </c>
      <c r="AI1070" s="1">
        <v>0</v>
      </c>
      <c r="AJ1070" s="1">
        <v>0</v>
      </c>
      <c r="AK1070" s="1">
        <v>0</v>
      </c>
      <c r="AL1070" s="1">
        <v>0</v>
      </c>
      <c r="AM1070" s="1">
        <v>0</v>
      </c>
      <c r="AN1070" s="1">
        <v>0</v>
      </c>
      <c r="AO1070" s="1">
        <v>0</v>
      </c>
      <c r="AP1070" s="1">
        <v>2.0499999999999998</v>
      </c>
      <c r="AQ1070" s="1">
        <v>0</v>
      </c>
      <c r="AR1070" s="1">
        <v>1.6</v>
      </c>
      <c r="AS1070" s="1">
        <v>0</v>
      </c>
      <c r="AT1070" s="1">
        <f t="shared" si="16"/>
        <v>9395</v>
      </c>
      <c r="AU1070" s="1">
        <v>0</v>
      </c>
      <c r="AV1070" s="1">
        <v>0</v>
      </c>
      <c r="AW1070" s="11">
        <v>136</v>
      </c>
      <c r="AX1070" s="11">
        <v>146</v>
      </c>
      <c r="AY1070" s="1">
        <v>655880</v>
      </c>
      <c r="AZ1070" s="1">
        <v>655880</v>
      </c>
      <c r="BA1070" s="12">
        <v>89.99</v>
      </c>
      <c r="BB1070" s="12">
        <v>89.99</v>
      </c>
      <c r="BC1070" s="12">
        <v>9.4</v>
      </c>
      <c r="BD1070" s="12"/>
      <c r="BE1070" s="9" t="s">
        <v>1523</v>
      </c>
      <c r="BF1070" s="6"/>
      <c r="BG1070" s="9" t="s">
        <v>540</v>
      </c>
      <c r="BH1070" s="9" t="s">
        <v>558</v>
      </c>
      <c r="BI1070" s="9" t="s">
        <v>559</v>
      </c>
      <c r="BJ1070" s="9" t="s">
        <v>3</v>
      </c>
      <c r="BK1070" s="7" t="s">
        <v>0</v>
      </c>
      <c r="BL1070" s="12">
        <v>655880</v>
      </c>
      <c r="BM1070" s="7" t="s">
        <v>928</v>
      </c>
      <c r="BN1070" s="12"/>
      <c r="BO1070" s="13">
        <v>45096</v>
      </c>
      <c r="BP1070" s="13">
        <v>49540</v>
      </c>
      <c r="BQ1070" s="13" t="s">
        <v>1432</v>
      </c>
      <c r="BR1070" s="13" t="s">
        <v>1723</v>
      </c>
      <c r="BS1070" s="13" t="s">
        <v>1667</v>
      </c>
      <c r="BT1070" s="13" t="s">
        <v>1667</v>
      </c>
      <c r="BU1070" s="12">
        <v>0</v>
      </c>
      <c r="BV1070" s="12">
        <v>1125</v>
      </c>
      <c r="BW1070" s="12">
        <v>0</v>
      </c>
    </row>
    <row r="1071" spans="1:75" s="3" customFormat="1" ht="18.2" customHeight="1" x14ac:dyDescent="0.15">
      <c r="A1071" s="14">
        <v>1068</v>
      </c>
      <c r="B1071" s="15" t="s">
        <v>609</v>
      </c>
      <c r="C1071" s="15" t="s">
        <v>34</v>
      </c>
      <c r="D1071" s="16">
        <v>45385</v>
      </c>
      <c r="E1071" s="2" t="s">
        <v>1339</v>
      </c>
      <c r="F1071" s="17">
        <v>81</v>
      </c>
      <c r="G1071" s="17">
        <v>80</v>
      </c>
      <c r="H1071" s="18">
        <v>157647.72</v>
      </c>
      <c r="I1071" s="18">
        <v>79086.5</v>
      </c>
      <c r="J1071" s="18">
        <v>0</v>
      </c>
      <c r="K1071" s="18">
        <v>236734.22</v>
      </c>
      <c r="L1071" s="18">
        <v>1370.54</v>
      </c>
      <c r="M1071" s="18">
        <v>0</v>
      </c>
      <c r="N1071" s="18">
        <v>0</v>
      </c>
      <c r="O1071" s="18">
        <v>0</v>
      </c>
      <c r="P1071" s="18">
        <v>0</v>
      </c>
      <c r="Q1071" s="18">
        <v>0</v>
      </c>
      <c r="R1071" s="18">
        <v>236734.22</v>
      </c>
      <c r="S1071" s="18">
        <v>137944.97</v>
      </c>
      <c r="T1071" s="18">
        <v>1313.73</v>
      </c>
      <c r="U1071" s="18">
        <v>0</v>
      </c>
      <c r="V1071" s="18">
        <v>0</v>
      </c>
      <c r="W1071" s="18">
        <v>0</v>
      </c>
      <c r="X1071" s="18">
        <v>0</v>
      </c>
      <c r="Y1071" s="18">
        <v>0</v>
      </c>
      <c r="Z1071" s="18">
        <v>139258.70000000001</v>
      </c>
      <c r="AA1071" s="18">
        <v>0</v>
      </c>
      <c r="AB1071" s="18">
        <v>0</v>
      </c>
      <c r="AC1071" s="18">
        <v>0</v>
      </c>
      <c r="AD1071" s="18">
        <v>0</v>
      </c>
      <c r="AE1071" s="18">
        <v>0</v>
      </c>
      <c r="AF1071" s="18">
        <v>0</v>
      </c>
      <c r="AG1071" s="18">
        <v>0</v>
      </c>
      <c r="AH1071" s="18">
        <v>0</v>
      </c>
      <c r="AI1071" s="18">
        <v>0</v>
      </c>
      <c r="AJ1071" s="18">
        <v>0</v>
      </c>
      <c r="AK1071" s="18">
        <v>0</v>
      </c>
      <c r="AL1071" s="18">
        <v>0</v>
      </c>
      <c r="AM1071" s="18">
        <v>0</v>
      </c>
      <c r="AN1071" s="18">
        <v>0</v>
      </c>
      <c r="AO1071" s="18">
        <v>0</v>
      </c>
      <c r="AP1071" s="18">
        <v>0</v>
      </c>
      <c r="AQ1071" s="18">
        <v>0</v>
      </c>
      <c r="AR1071" s="18">
        <v>0</v>
      </c>
      <c r="AS1071" s="18">
        <v>0</v>
      </c>
      <c r="AT1071" s="1">
        <f t="shared" si="16"/>
        <v>0</v>
      </c>
      <c r="AU1071" s="18">
        <v>80457.039999999994</v>
      </c>
      <c r="AV1071" s="18">
        <v>139258.70000000001</v>
      </c>
      <c r="AW1071" s="19">
        <v>80</v>
      </c>
      <c r="AX1071" s="19">
        <v>172</v>
      </c>
      <c r="AY1071" s="18">
        <v>248360</v>
      </c>
      <c r="AZ1071" s="18">
        <v>236734.22</v>
      </c>
      <c r="BA1071" s="20">
        <v>71.03</v>
      </c>
      <c r="BB1071" s="20">
        <v>71.03</v>
      </c>
      <c r="BC1071" s="20">
        <v>10</v>
      </c>
      <c r="BD1071" s="20"/>
      <c r="BE1071" s="2" t="s">
        <v>1523</v>
      </c>
      <c r="BF1071" s="14"/>
      <c r="BG1071" s="2" t="s">
        <v>561</v>
      </c>
      <c r="BH1071" s="2" t="s">
        <v>571</v>
      </c>
      <c r="BI1071" s="2" t="s">
        <v>951</v>
      </c>
      <c r="BJ1071" s="2" t="s">
        <v>1522</v>
      </c>
      <c r="BK1071" s="15" t="s">
        <v>0</v>
      </c>
      <c r="BL1071" s="20">
        <v>236734.22</v>
      </c>
      <c r="BM1071" s="15" t="s">
        <v>928</v>
      </c>
      <c r="BN1071" s="20"/>
      <c r="BO1071" s="21">
        <v>42590</v>
      </c>
      <c r="BP1071" s="21">
        <v>47825</v>
      </c>
      <c r="BQ1071" s="13" t="s">
        <v>1434</v>
      </c>
      <c r="BR1071" s="13" t="s">
        <v>1726</v>
      </c>
      <c r="BS1071" s="13" t="s">
        <v>1667</v>
      </c>
      <c r="BT1071" s="13" t="s">
        <v>1667</v>
      </c>
      <c r="BU1071" s="20">
        <v>11416.2</v>
      </c>
      <c r="BV1071" s="20">
        <v>0</v>
      </c>
      <c r="BW1071" s="20">
        <v>0</v>
      </c>
    </row>
    <row r="1072" spans="1:75" s="3" customFormat="1" ht="18.2" customHeight="1" x14ac:dyDescent="0.15">
      <c r="A1072" s="6">
        <v>1069</v>
      </c>
      <c r="B1072" s="7" t="s">
        <v>609</v>
      </c>
      <c r="C1072" s="7" t="s">
        <v>34</v>
      </c>
      <c r="D1072" s="8">
        <v>45385</v>
      </c>
      <c r="E1072" s="9" t="s">
        <v>1813</v>
      </c>
      <c r="F1072" s="10">
        <v>0</v>
      </c>
      <c r="G1072" s="10">
        <v>0</v>
      </c>
      <c r="H1072" s="1">
        <v>290000</v>
      </c>
      <c r="I1072" s="1">
        <v>0</v>
      </c>
      <c r="J1072" s="1">
        <v>0</v>
      </c>
      <c r="K1072" s="1">
        <v>290000</v>
      </c>
      <c r="L1072" s="1">
        <v>0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290000</v>
      </c>
      <c r="S1072" s="1">
        <v>0</v>
      </c>
      <c r="T1072" s="1">
        <v>3755.5</v>
      </c>
      <c r="U1072" s="1">
        <v>0</v>
      </c>
      <c r="V1072" s="1">
        <v>0</v>
      </c>
      <c r="W1072" s="1">
        <v>3755.5</v>
      </c>
      <c r="X1072" s="1">
        <v>0</v>
      </c>
      <c r="Y1072" s="1">
        <v>0</v>
      </c>
      <c r="Z1072" s="1">
        <v>0</v>
      </c>
      <c r="AA1072" s="1">
        <v>1125</v>
      </c>
      <c r="AB1072" s="1">
        <v>0</v>
      </c>
      <c r="AC1072" s="1">
        <v>0</v>
      </c>
      <c r="AD1072" s="1">
        <v>0</v>
      </c>
      <c r="AE1072" s="1">
        <v>0</v>
      </c>
      <c r="AF1072" s="1">
        <v>0</v>
      </c>
      <c r="AG1072" s="1">
        <v>0</v>
      </c>
      <c r="AH1072" s="1">
        <v>0</v>
      </c>
      <c r="AI1072" s="1">
        <v>0</v>
      </c>
      <c r="AJ1072" s="1">
        <v>0</v>
      </c>
      <c r="AK1072" s="1">
        <v>0</v>
      </c>
      <c r="AL1072" s="1">
        <v>0</v>
      </c>
      <c r="AM1072" s="1">
        <v>0</v>
      </c>
      <c r="AN1072" s="1">
        <v>0</v>
      </c>
      <c r="AO1072" s="1">
        <v>0</v>
      </c>
      <c r="AP1072" s="1">
        <v>140</v>
      </c>
      <c r="AQ1072" s="1">
        <v>0</v>
      </c>
      <c r="AR1072" s="1">
        <v>140.5</v>
      </c>
      <c r="AS1072" s="1">
        <v>0</v>
      </c>
      <c r="AT1072" s="1">
        <f t="shared" si="16"/>
        <v>4880</v>
      </c>
      <c r="AU1072" s="1">
        <v>0</v>
      </c>
      <c r="AV1072" s="1">
        <v>0</v>
      </c>
      <c r="AW1072" s="11">
        <v>136</v>
      </c>
      <c r="AX1072" s="11">
        <v>146</v>
      </c>
      <c r="AY1072" s="1">
        <v>290000</v>
      </c>
      <c r="AZ1072" s="1">
        <v>290000</v>
      </c>
      <c r="BA1072" s="12">
        <v>90</v>
      </c>
      <c r="BB1072" s="12">
        <v>90</v>
      </c>
      <c r="BC1072" s="12">
        <v>10</v>
      </c>
      <c r="BD1072" s="12"/>
      <c r="BE1072" s="9" t="s">
        <v>1523</v>
      </c>
      <c r="BF1072" s="6"/>
      <c r="BG1072" s="9" t="s">
        <v>652</v>
      </c>
      <c r="BH1072" s="9" t="s">
        <v>653</v>
      </c>
      <c r="BI1072" s="9" t="s">
        <v>655</v>
      </c>
      <c r="BJ1072" s="9" t="s">
        <v>3</v>
      </c>
      <c r="BK1072" s="7" t="s">
        <v>0</v>
      </c>
      <c r="BL1072" s="12">
        <v>290000</v>
      </c>
      <c r="BM1072" s="7" t="s">
        <v>928</v>
      </c>
      <c r="BN1072" s="12"/>
      <c r="BO1072" s="13">
        <v>45096</v>
      </c>
      <c r="BP1072" s="13">
        <v>49540</v>
      </c>
      <c r="BQ1072" s="13" t="s">
        <v>1432</v>
      </c>
      <c r="BR1072" s="13" t="s">
        <v>1723</v>
      </c>
      <c r="BS1072" s="13" t="s">
        <v>1667</v>
      </c>
      <c r="BT1072" s="13" t="s">
        <v>1667</v>
      </c>
      <c r="BU1072" s="12">
        <v>0</v>
      </c>
      <c r="BV1072" s="12">
        <v>1125</v>
      </c>
      <c r="BW1072" s="12">
        <v>0</v>
      </c>
    </row>
    <row r="1073" spans="1:75" s="3" customFormat="1" ht="18.2" customHeight="1" x14ac:dyDescent="0.15">
      <c r="A1073" s="14">
        <v>1070</v>
      </c>
      <c r="B1073" s="15" t="s">
        <v>52</v>
      </c>
      <c r="C1073" s="15" t="s">
        <v>34</v>
      </c>
      <c r="D1073" s="16">
        <v>45385</v>
      </c>
      <c r="E1073" s="2" t="s">
        <v>1814</v>
      </c>
      <c r="F1073" s="17">
        <v>0</v>
      </c>
      <c r="G1073" s="17">
        <v>0</v>
      </c>
      <c r="H1073" s="18">
        <v>766000</v>
      </c>
      <c r="I1073" s="18">
        <v>0</v>
      </c>
      <c r="J1073" s="18">
        <v>0</v>
      </c>
      <c r="K1073" s="18">
        <v>766000</v>
      </c>
      <c r="L1073" s="18">
        <v>0</v>
      </c>
      <c r="M1073" s="18">
        <v>0</v>
      </c>
      <c r="N1073" s="18">
        <v>0</v>
      </c>
      <c r="O1073" s="18">
        <v>0</v>
      </c>
      <c r="P1073" s="18">
        <v>0</v>
      </c>
      <c r="Q1073" s="18">
        <v>0</v>
      </c>
      <c r="R1073" s="18">
        <v>766000</v>
      </c>
      <c r="S1073" s="18">
        <v>0</v>
      </c>
      <c r="T1073" s="18">
        <v>14388.03</v>
      </c>
      <c r="U1073" s="18">
        <v>0</v>
      </c>
      <c r="V1073" s="18">
        <v>0</v>
      </c>
      <c r="W1073" s="18">
        <v>14388.03</v>
      </c>
      <c r="X1073" s="18">
        <v>0</v>
      </c>
      <c r="Y1073" s="18">
        <v>0</v>
      </c>
      <c r="Z1073" s="18">
        <v>0</v>
      </c>
      <c r="AA1073" s="18">
        <v>1125</v>
      </c>
      <c r="AB1073" s="18">
        <v>0</v>
      </c>
      <c r="AC1073" s="18">
        <v>0</v>
      </c>
      <c r="AD1073" s="18">
        <v>0</v>
      </c>
      <c r="AE1073" s="18">
        <v>0</v>
      </c>
      <c r="AF1073" s="18">
        <v>0</v>
      </c>
      <c r="AG1073" s="18">
        <v>0</v>
      </c>
      <c r="AH1073" s="18">
        <v>0</v>
      </c>
      <c r="AI1073" s="18">
        <v>0</v>
      </c>
      <c r="AJ1073" s="18">
        <v>0</v>
      </c>
      <c r="AK1073" s="18">
        <v>0</v>
      </c>
      <c r="AL1073" s="18">
        <v>0</v>
      </c>
      <c r="AM1073" s="18">
        <v>0</v>
      </c>
      <c r="AN1073" s="18">
        <v>0</v>
      </c>
      <c r="AO1073" s="18">
        <v>0</v>
      </c>
      <c r="AP1073" s="18">
        <v>0</v>
      </c>
      <c r="AQ1073" s="18">
        <v>0</v>
      </c>
      <c r="AR1073" s="18">
        <v>0</v>
      </c>
      <c r="AS1073" s="18">
        <v>0.03</v>
      </c>
      <c r="AT1073" s="1">
        <f t="shared" si="16"/>
        <v>15513</v>
      </c>
      <c r="AU1073" s="18">
        <v>0</v>
      </c>
      <c r="AV1073" s="18">
        <v>0</v>
      </c>
      <c r="AW1073" s="19">
        <v>74</v>
      </c>
      <c r="AX1073" s="19">
        <v>84</v>
      </c>
      <c r="AY1073" s="18">
        <v>766000</v>
      </c>
      <c r="AZ1073" s="18">
        <v>766000</v>
      </c>
      <c r="BA1073" s="20">
        <v>90</v>
      </c>
      <c r="BB1073" s="20">
        <v>90</v>
      </c>
      <c r="BC1073" s="20">
        <v>9.4600000000000009</v>
      </c>
      <c r="BD1073" s="20"/>
      <c r="BE1073" s="2" t="s">
        <v>1523</v>
      </c>
      <c r="BF1073" s="14"/>
      <c r="BG1073" s="2" t="s">
        <v>550</v>
      </c>
      <c r="BH1073" s="2" t="s">
        <v>570</v>
      </c>
      <c r="BI1073" s="2" t="s">
        <v>637</v>
      </c>
      <c r="BJ1073" s="2" t="s">
        <v>3</v>
      </c>
      <c r="BK1073" s="15" t="s">
        <v>0</v>
      </c>
      <c r="BL1073" s="20">
        <v>766000</v>
      </c>
      <c r="BM1073" s="15" t="s">
        <v>928</v>
      </c>
      <c r="BN1073" s="20"/>
      <c r="BO1073" s="21">
        <v>45103</v>
      </c>
      <c r="BP1073" s="21">
        <v>47660</v>
      </c>
      <c r="BQ1073" s="13" t="s">
        <v>1432</v>
      </c>
      <c r="BR1073" s="13" t="s">
        <v>1723</v>
      </c>
      <c r="BS1073" s="13" t="s">
        <v>1667</v>
      </c>
      <c r="BT1073" s="13" t="s">
        <v>1667</v>
      </c>
      <c r="BU1073" s="20">
        <v>0</v>
      </c>
      <c r="BV1073" s="20">
        <v>1125</v>
      </c>
      <c r="BW1073" s="20">
        <v>0</v>
      </c>
    </row>
    <row r="1074" spans="1:75" s="3" customFormat="1" ht="18.2" customHeight="1" x14ac:dyDescent="0.15">
      <c r="A1074" s="6">
        <v>1071</v>
      </c>
      <c r="B1074" s="7" t="s">
        <v>609</v>
      </c>
      <c r="C1074" s="7" t="s">
        <v>34</v>
      </c>
      <c r="D1074" s="8">
        <v>45385</v>
      </c>
      <c r="E1074" s="9" t="s">
        <v>1820</v>
      </c>
      <c r="F1074" s="10">
        <v>0</v>
      </c>
      <c r="G1074" s="10">
        <v>0</v>
      </c>
      <c r="H1074" s="1">
        <v>605000</v>
      </c>
      <c r="I1074" s="1">
        <v>0</v>
      </c>
      <c r="J1074" s="1">
        <v>0</v>
      </c>
      <c r="K1074" s="1">
        <v>605000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605000</v>
      </c>
      <c r="S1074" s="1">
        <v>0</v>
      </c>
      <c r="T1074" s="1">
        <v>12553.75</v>
      </c>
      <c r="U1074" s="1">
        <v>0</v>
      </c>
      <c r="V1074" s="1">
        <v>0</v>
      </c>
      <c r="W1074" s="1">
        <v>12553.75</v>
      </c>
      <c r="X1074" s="1">
        <v>0</v>
      </c>
      <c r="Y1074" s="1">
        <v>0</v>
      </c>
      <c r="Z1074" s="1">
        <v>0</v>
      </c>
      <c r="AA1074" s="1">
        <v>1125</v>
      </c>
      <c r="AB1074" s="1">
        <v>0</v>
      </c>
      <c r="AC1074" s="1">
        <v>0</v>
      </c>
      <c r="AD1074" s="1">
        <v>0</v>
      </c>
      <c r="AE1074" s="1">
        <v>0</v>
      </c>
      <c r="AF1074" s="1">
        <v>0</v>
      </c>
      <c r="AG1074" s="1">
        <v>0</v>
      </c>
      <c r="AH1074" s="1">
        <v>0</v>
      </c>
      <c r="AI1074" s="1">
        <v>0</v>
      </c>
      <c r="AJ1074" s="1">
        <v>0</v>
      </c>
      <c r="AK1074" s="1">
        <v>0</v>
      </c>
      <c r="AL1074" s="1">
        <v>0</v>
      </c>
      <c r="AM1074" s="1">
        <v>0</v>
      </c>
      <c r="AN1074" s="1">
        <v>0</v>
      </c>
      <c r="AO1074" s="1">
        <v>0</v>
      </c>
      <c r="AP1074" s="1">
        <v>0</v>
      </c>
      <c r="AQ1074" s="1">
        <v>0</v>
      </c>
      <c r="AR1074" s="1">
        <v>0</v>
      </c>
      <c r="AS1074" s="1">
        <v>0</v>
      </c>
      <c r="AT1074" s="1">
        <f t="shared" si="16"/>
        <v>13678.75</v>
      </c>
      <c r="AU1074" s="1">
        <v>0</v>
      </c>
      <c r="AV1074" s="1">
        <v>0</v>
      </c>
      <c r="AW1074" s="11">
        <v>68</v>
      </c>
      <c r="AX1074" s="11">
        <v>76</v>
      </c>
      <c r="AY1074" s="1">
        <v>605000</v>
      </c>
      <c r="AZ1074" s="1">
        <v>605000</v>
      </c>
      <c r="BA1074" s="12">
        <v>90</v>
      </c>
      <c r="BB1074" s="12">
        <v>90</v>
      </c>
      <c r="BC1074" s="12">
        <v>10</v>
      </c>
      <c r="BD1074" s="12"/>
      <c r="BE1074" s="9" t="s">
        <v>1521</v>
      </c>
      <c r="BF1074" s="6"/>
      <c r="BG1074" s="9" t="s">
        <v>634</v>
      </c>
      <c r="BH1074" s="9" t="s">
        <v>635</v>
      </c>
      <c r="BI1074" s="9" t="s">
        <v>636</v>
      </c>
      <c r="BJ1074" s="9" t="s">
        <v>3</v>
      </c>
      <c r="BK1074" s="7" t="s">
        <v>0</v>
      </c>
      <c r="BL1074" s="12">
        <v>605000</v>
      </c>
      <c r="BM1074" s="7" t="s">
        <v>928</v>
      </c>
      <c r="BN1074" s="12"/>
      <c r="BO1074" s="13">
        <v>45154</v>
      </c>
      <c r="BP1074" s="13">
        <v>47468</v>
      </c>
      <c r="BQ1074" s="13" t="s">
        <v>1432</v>
      </c>
      <c r="BR1074" s="13" t="s">
        <v>1723</v>
      </c>
      <c r="BS1074" s="13" t="s">
        <v>1667</v>
      </c>
      <c r="BT1074" s="13" t="s">
        <v>1667</v>
      </c>
      <c r="BU1074" s="12">
        <v>0</v>
      </c>
      <c r="BV1074" s="12">
        <v>1125</v>
      </c>
      <c r="BW1074" s="12">
        <v>0</v>
      </c>
    </row>
    <row r="1075" spans="1:75" s="3" customFormat="1" ht="18.2" customHeight="1" x14ac:dyDescent="0.15">
      <c r="A1075" s="14">
        <v>1072</v>
      </c>
      <c r="B1075" s="15" t="s">
        <v>609</v>
      </c>
      <c r="C1075" s="15" t="s">
        <v>34</v>
      </c>
      <c r="D1075" s="16">
        <v>45385</v>
      </c>
      <c r="E1075" s="2" t="s">
        <v>1340</v>
      </c>
      <c r="F1075" s="17">
        <v>0</v>
      </c>
      <c r="G1075" s="17">
        <v>0</v>
      </c>
      <c r="H1075" s="18">
        <v>123431.67</v>
      </c>
      <c r="I1075" s="18">
        <v>0</v>
      </c>
      <c r="J1075" s="18">
        <v>0</v>
      </c>
      <c r="K1075" s="18">
        <v>123431.67</v>
      </c>
      <c r="L1075" s="18">
        <v>1251.48</v>
      </c>
      <c r="M1075" s="18">
        <v>0</v>
      </c>
      <c r="N1075" s="18">
        <v>0</v>
      </c>
      <c r="O1075" s="18">
        <v>1251.48</v>
      </c>
      <c r="P1075" s="18">
        <v>0</v>
      </c>
      <c r="Q1075" s="18">
        <v>0</v>
      </c>
      <c r="R1075" s="18">
        <v>122180.19</v>
      </c>
      <c r="S1075" s="18">
        <v>0</v>
      </c>
      <c r="T1075" s="18">
        <v>987.45</v>
      </c>
      <c r="U1075" s="18">
        <v>0</v>
      </c>
      <c r="V1075" s="18">
        <v>0</v>
      </c>
      <c r="W1075" s="18">
        <v>987.45</v>
      </c>
      <c r="X1075" s="18">
        <v>0</v>
      </c>
      <c r="Y1075" s="18">
        <v>0</v>
      </c>
      <c r="Z1075" s="18">
        <v>0</v>
      </c>
      <c r="AA1075" s="18">
        <v>0</v>
      </c>
      <c r="AB1075" s="18">
        <v>0</v>
      </c>
      <c r="AC1075" s="18">
        <v>0</v>
      </c>
      <c r="AD1075" s="18">
        <v>0</v>
      </c>
      <c r="AE1075" s="18">
        <v>0</v>
      </c>
      <c r="AF1075" s="18">
        <v>0</v>
      </c>
      <c r="AG1075" s="18">
        <v>0</v>
      </c>
      <c r="AH1075" s="18">
        <v>104.54</v>
      </c>
      <c r="AI1075" s="18">
        <v>0</v>
      </c>
      <c r="AJ1075" s="18">
        <v>0</v>
      </c>
      <c r="AK1075" s="18">
        <v>0</v>
      </c>
      <c r="AL1075" s="18">
        <v>0</v>
      </c>
      <c r="AM1075" s="18">
        <v>0</v>
      </c>
      <c r="AN1075" s="18">
        <v>0</v>
      </c>
      <c r="AO1075" s="18">
        <v>0</v>
      </c>
      <c r="AP1075" s="18">
        <v>0</v>
      </c>
      <c r="AQ1075" s="18">
        <v>0</v>
      </c>
      <c r="AR1075" s="18">
        <v>0</v>
      </c>
      <c r="AS1075" s="18">
        <v>0</v>
      </c>
      <c r="AT1075" s="1">
        <f t="shared" si="16"/>
        <v>2343.4700000000003</v>
      </c>
      <c r="AU1075" s="18">
        <v>0</v>
      </c>
      <c r="AV1075" s="18">
        <v>0</v>
      </c>
      <c r="AW1075" s="19">
        <v>72</v>
      </c>
      <c r="AX1075" s="19">
        <v>164</v>
      </c>
      <c r="AY1075" s="18">
        <v>196507.6</v>
      </c>
      <c r="AZ1075" s="18">
        <v>196507.6</v>
      </c>
      <c r="BA1075" s="20">
        <v>90</v>
      </c>
      <c r="BB1075" s="20">
        <v>55.958228078710498</v>
      </c>
      <c r="BC1075" s="20">
        <v>9.6</v>
      </c>
      <c r="BD1075" s="20"/>
      <c r="BE1075" s="2" t="s">
        <v>1523</v>
      </c>
      <c r="BF1075" s="14"/>
      <c r="BG1075" s="2" t="s">
        <v>617</v>
      </c>
      <c r="BH1075" s="2" t="s">
        <v>618</v>
      </c>
      <c r="BI1075" s="2" t="s">
        <v>619</v>
      </c>
      <c r="BJ1075" s="2" t="s">
        <v>3</v>
      </c>
      <c r="BK1075" s="15" t="s">
        <v>0</v>
      </c>
      <c r="BL1075" s="20">
        <v>122180.19</v>
      </c>
      <c r="BM1075" s="15" t="s">
        <v>928</v>
      </c>
      <c r="BN1075" s="20"/>
      <c r="BO1075" s="21">
        <v>42598</v>
      </c>
      <c r="BP1075" s="21">
        <v>47589</v>
      </c>
      <c r="BQ1075" s="13" t="s">
        <v>1432</v>
      </c>
      <c r="BR1075" s="13" t="s">
        <v>1723</v>
      </c>
      <c r="BS1075" s="13" t="s">
        <v>1667</v>
      </c>
      <c r="BT1075" s="13" t="s">
        <v>1667</v>
      </c>
      <c r="BU1075" s="20">
        <v>0</v>
      </c>
      <c r="BV1075" s="20">
        <v>0</v>
      </c>
      <c r="BW1075" s="20">
        <v>0</v>
      </c>
    </row>
    <row r="1076" spans="1:75" s="3" customFormat="1" ht="18.2" customHeight="1" x14ac:dyDescent="0.15">
      <c r="A1076" s="6">
        <v>1073</v>
      </c>
      <c r="B1076" s="7" t="s">
        <v>609</v>
      </c>
      <c r="C1076" s="7" t="s">
        <v>34</v>
      </c>
      <c r="D1076" s="8">
        <v>45385</v>
      </c>
      <c r="E1076" s="9" t="s">
        <v>1341</v>
      </c>
      <c r="F1076" s="10">
        <v>0</v>
      </c>
      <c r="G1076" s="10">
        <v>0</v>
      </c>
      <c r="H1076" s="1">
        <v>375660.51</v>
      </c>
      <c r="I1076" s="1">
        <v>0</v>
      </c>
      <c r="J1076" s="1">
        <v>0</v>
      </c>
      <c r="K1076" s="1">
        <v>375660.51</v>
      </c>
      <c r="L1076" s="1">
        <v>3974.37</v>
      </c>
      <c r="M1076" s="1">
        <v>0</v>
      </c>
      <c r="N1076" s="1">
        <v>0</v>
      </c>
      <c r="O1076" s="1">
        <v>3974.37</v>
      </c>
      <c r="P1076" s="1">
        <v>0</v>
      </c>
      <c r="Q1076" s="1">
        <v>0</v>
      </c>
      <c r="R1076" s="1">
        <v>371686.14</v>
      </c>
      <c r="S1076" s="1">
        <v>0</v>
      </c>
      <c r="T1076" s="1">
        <v>3130.5</v>
      </c>
      <c r="U1076" s="1">
        <v>0</v>
      </c>
      <c r="V1076" s="1">
        <v>0</v>
      </c>
      <c r="W1076" s="1">
        <v>3130.5</v>
      </c>
      <c r="X1076" s="1">
        <v>0</v>
      </c>
      <c r="Y1076" s="1">
        <v>0</v>
      </c>
      <c r="Z1076" s="1">
        <v>0</v>
      </c>
      <c r="AA1076" s="1">
        <v>0</v>
      </c>
      <c r="AB1076" s="1">
        <v>0</v>
      </c>
      <c r="AC1076" s="1">
        <v>0</v>
      </c>
      <c r="AD1076" s="1">
        <v>0</v>
      </c>
      <c r="AE1076" s="1">
        <v>0</v>
      </c>
      <c r="AF1076" s="1">
        <v>0</v>
      </c>
      <c r="AG1076" s="1">
        <v>0</v>
      </c>
      <c r="AH1076" s="1">
        <v>321.86</v>
      </c>
      <c r="AI1076" s="1">
        <v>0</v>
      </c>
      <c r="AJ1076" s="1">
        <v>0</v>
      </c>
      <c r="AK1076" s="1">
        <v>0</v>
      </c>
      <c r="AL1076" s="1">
        <v>0</v>
      </c>
      <c r="AM1076" s="1">
        <v>0</v>
      </c>
      <c r="AN1076" s="1">
        <v>0</v>
      </c>
      <c r="AO1076" s="1">
        <v>0</v>
      </c>
      <c r="AP1076" s="1">
        <v>33.21</v>
      </c>
      <c r="AQ1076" s="1">
        <v>0</v>
      </c>
      <c r="AR1076" s="1">
        <v>19.940000000000001</v>
      </c>
      <c r="AS1076" s="1">
        <v>0</v>
      </c>
      <c r="AT1076" s="1">
        <f t="shared" si="16"/>
        <v>7440</v>
      </c>
      <c r="AU1076" s="1">
        <v>0</v>
      </c>
      <c r="AV1076" s="1">
        <v>0</v>
      </c>
      <c r="AW1076" s="11">
        <v>69</v>
      </c>
      <c r="AX1076" s="11">
        <v>161</v>
      </c>
      <c r="AY1076" s="1">
        <v>605000</v>
      </c>
      <c r="AZ1076" s="1">
        <v>604999.99</v>
      </c>
      <c r="BA1076" s="12">
        <v>90</v>
      </c>
      <c r="BB1076" s="12">
        <v>55.2921539717711</v>
      </c>
      <c r="BC1076" s="12">
        <v>10</v>
      </c>
      <c r="BD1076" s="12"/>
      <c r="BE1076" s="9" t="s">
        <v>1523</v>
      </c>
      <c r="BF1076" s="6"/>
      <c r="BG1076" s="9" t="s">
        <v>634</v>
      </c>
      <c r="BH1076" s="9" t="s">
        <v>635</v>
      </c>
      <c r="BI1076" s="9" t="s">
        <v>636</v>
      </c>
      <c r="BJ1076" s="9" t="s">
        <v>3</v>
      </c>
      <c r="BK1076" s="7" t="s">
        <v>0</v>
      </c>
      <c r="BL1076" s="12">
        <v>371686.14</v>
      </c>
      <c r="BM1076" s="7" t="s">
        <v>928</v>
      </c>
      <c r="BN1076" s="12"/>
      <c r="BO1076" s="13">
        <v>42601</v>
      </c>
      <c r="BP1076" s="13">
        <v>47502</v>
      </c>
      <c r="BQ1076" s="13" t="s">
        <v>1432</v>
      </c>
      <c r="BR1076" s="13" t="s">
        <v>1723</v>
      </c>
      <c r="BS1076" s="13" t="s">
        <v>1667</v>
      </c>
      <c r="BT1076" s="13" t="s">
        <v>1667</v>
      </c>
      <c r="BU1076" s="12">
        <v>0</v>
      </c>
      <c r="BV1076" s="12">
        <v>0</v>
      </c>
      <c r="BW1076" s="12">
        <v>0</v>
      </c>
    </row>
    <row r="1077" spans="1:75" s="3" customFormat="1" ht="18.2" customHeight="1" x14ac:dyDescent="0.15">
      <c r="A1077" s="14">
        <v>1074</v>
      </c>
      <c r="B1077" s="15" t="s">
        <v>609</v>
      </c>
      <c r="C1077" s="15" t="s">
        <v>34</v>
      </c>
      <c r="D1077" s="16">
        <v>45385</v>
      </c>
      <c r="E1077" s="2" t="s">
        <v>1821</v>
      </c>
      <c r="F1077" s="17">
        <v>0</v>
      </c>
      <c r="G1077" s="17">
        <v>0</v>
      </c>
      <c r="H1077" s="18">
        <v>262641.02</v>
      </c>
      <c r="I1077" s="18">
        <v>0</v>
      </c>
      <c r="J1077" s="18">
        <v>0</v>
      </c>
      <c r="K1077" s="18">
        <v>262641.02</v>
      </c>
      <c r="L1077" s="18">
        <v>0</v>
      </c>
      <c r="M1077" s="18">
        <v>0</v>
      </c>
      <c r="N1077" s="18">
        <v>0</v>
      </c>
      <c r="O1077" s="18">
        <v>0</v>
      </c>
      <c r="P1077" s="18">
        <v>0</v>
      </c>
      <c r="Q1077" s="18">
        <v>0</v>
      </c>
      <c r="R1077" s="18">
        <v>262641.02</v>
      </c>
      <c r="S1077" s="18">
        <v>0</v>
      </c>
      <c r="T1077" s="18">
        <v>4572.1400000000003</v>
      </c>
      <c r="U1077" s="18">
        <v>0</v>
      </c>
      <c r="V1077" s="18">
        <v>0</v>
      </c>
      <c r="W1077" s="18">
        <v>4572.1400000000003</v>
      </c>
      <c r="X1077" s="18">
        <v>0</v>
      </c>
      <c r="Y1077" s="18">
        <v>0</v>
      </c>
      <c r="Z1077" s="18">
        <v>0</v>
      </c>
      <c r="AA1077" s="18">
        <v>1125</v>
      </c>
      <c r="AB1077" s="18">
        <v>0</v>
      </c>
      <c r="AC1077" s="18">
        <v>0</v>
      </c>
      <c r="AD1077" s="18">
        <v>0</v>
      </c>
      <c r="AE1077" s="18">
        <v>0</v>
      </c>
      <c r="AF1077" s="18">
        <v>0</v>
      </c>
      <c r="AG1077" s="18">
        <v>0</v>
      </c>
      <c r="AH1077" s="18">
        <v>0</v>
      </c>
      <c r="AI1077" s="18">
        <v>0</v>
      </c>
      <c r="AJ1077" s="18">
        <v>0</v>
      </c>
      <c r="AK1077" s="18">
        <v>0</v>
      </c>
      <c r="AL1077" s="18">
        <v>0</v>
      </c>
      <c r="AM1077" s="18">
        <v>0</v>
      </c>
      <c r="AN1077" s="18">
        <v>0</v>
      </c>
      <c r="AO1077" s="18">
        <v>0</v>
      </c>
      <c r="AP1077" s="18">
        <v>0</v>
      </c>
      <c r="AQ1077" s="18">
        <v>0</v>
      </c>
      <c r="AR1077" s="18">
        <v>0</v>
      </c>
      <c r="AS1077" s="18">
        <v>0</v>
      </c>
      <c r="AT1077" s="1">
        <f t="shared" si="16"/>
        <v>5697.14</v>
      </c>
      <c r="AU1077" s="18">
        <v>0</v>
      </c>
      <c r="AV1077" s="18">
        <v>0</v>
      </c>
      <c r="AW1077" s="19">
        <v>86</v>
      </c>
      <c r="AX1077" s="19">
        <v>94</v>
      </c>
      <c r="AY1077" s="18">
        <v>262641.02</v>
      </c>
      <c r="AZ1077" s="18">
        <v>262641.02</v>
      </c>
      <c r="BA1077" s="20">
        <v>90</v>
      </c>
      <c r="BB1077" s="20">
        <v>90</v>
      </c>
      <c r="BC1077" s="20">
        <v>10</v>
      </c>
      <c r="BD1077" s="20"/>
      <c r="BE1077" s="2" t="s">
        <v>1523</v>
      </c>
      <c r="BF1077" s="14"/>
      <c r="BG1077" s="2" t="s">
        <v>629</v>
      </c>
      <c r="BH1077" s="2" t="s">
        <v>633</v>
      </c>
      <c r="BI1077" s="2" t="s">
        <v>889</v>
      </c>
      <c r="BJ1077" s="2" t="s">
        <v>3</v>
      </c>
      <c r="BK1077" s="15" t="s">
        <v>0</v>
      </c>
      <c r="BL1077" s="20">
        <v>262641.02</v>
      </c>
      <c r="BM1077" s="15" t="s">
        <v>928</v>
      </c>
      <c r="BN1077" s="20"/>
      <c r="BO1077" s="21">
        <v>45154</v>
      </c>
      <c r="BP1077" s="21">
        <v>48015</v>
      </c>
      <c r="BQ1077" s="13" t="s">
        <v>1432</v>
      </c>
      <c r="BR1077" s="13" t="s">
        <v>1723</v>
      </c>
      <c r="BS1077" s="13" t="s">
        <v>1667</v>
      </c>
      <c r="BT1077" s="13" t="s">
        <v>1667</v>
      </c>
      <c r="BU1077" s="20">
        <v>0</v>
      </c>
      <c r="BV1077" s="20">
        <v>1125</v>
      </c>
      <c r="BW1077" s="20">
        <v>0</v>
      </c>
    </row>
    <row r="1078" spans="1:75" s="3" customFormat="1" ht="18.2" customHeight="1" x14ac:dyDescent="0.15">
      <c r="A1078" s="6">
        <v>1075</v>
      </c>
      <c r="B1078" s="7" t="s">
        <v>609</v>
      </c>
      <c r="C1078" s="7" t="s">
        <v>34</v>
      </c>
      <c r="D1078" s="8">
        <v>45385</v>
      </c>
      <c r="E1078" s="9" t="s">
        <v>1342</v>
      </c>
      <c r="F1078" s="10">
        <v>6</v>
      </c>
      <c r="G1078" s="10">
        <v>5</v>
      </c>
      <c r="H1078" s="1">
        <v>398093.54</v>
      </c>
      <c r="I1078" s="1">
        <v>29359.23</v>
      </c>
      <c r="J1078" s="1">
        <v>0</v>
      </c>
      <c r="K1078" s="1">
        <v>427452.77</v>
      </c>
      <c r="L1078" s="1">
        <v>5036.62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427452.77</v>
      </c>
      <c r="S1078" s="1">
        <v>20227.68</v>
      </c>
      <c r="T1078" s="1">
        <v>3310.81</v>
      </c>
      <c r="U1078" s="1">
        <v>0</v>
      </c>
      <c r="V1078" s="1">
        <v>0</v>
      </c>
      <c r="W1078" s="1">
        <v>0</v>
      </c>
      <c r="X1078" s="1">
        <v>0</v>
      </c>
      <c r="Y1078" s="1">
        <v>0</v>
      </c>
      <c r="Z1078" s="1">
        <v>23538.49</v>
      </c>
      <c r="AA1078" s="1">
        <v>0</v>
      </c>
      <c r="AB1078" s="1">
        <v>0</v>
      </c>
      <c r="AC1078" s="1">
        <v>0</v>
      </c>
      <c r="AD1078" s="1">
        <v>0</v>
      </c>
      <c r="AE1078" s="1">
        <v>0</v>
      </c>
      <c r="AF1078" s="1">
        <v>0</v>
      </c>
      <c r="AG1078" s="1">
        <v>0</v>
      </c>
      <c r="AH1078" s="1">
        <v>0</v>
      </c>
      <c r="AI1078" s="1">
        <v>0</v>
      </c>
      <c r="AJ1078" s="1">
        <v>0</v>
      </c>
      <c r="AK1078" s="1">
        <v>0</v>
      </c>
      <c r="AL1078" s="1">
        <v>0</v>
      </c>
      <c r="AM1078" s="1">
        <v>0</v>
      </c>
      <c r="AN1078" s="1">
        <v>0</v>
      </c>
      <c r="AO1078" s="1">
        <v>0</v>
      </c>
      <c r="AP1078" s="1">
        <v>0</v>
      </c>
      <c r="AQ1078" s="1">
        <v>0</v>
      </c>
      <c r="AR1078" s="1">
        <v>0</v>
      </c>
      <c r="AS1078" s="1">
        <v>0</v>
      </c>
      <c r="AT1078" s="1">
        <f t="shared" si="16"/>
        <v>0</v>
      </c>
      <c r="AU1078" s="1">
        <v>34395.85</v>
      </c>
      <c r="AV1078" s="1">
        <v>23538.49</v>
      </c>
      <c r="AW1078" s="11">
        <v>60</v>
      </c>
      <c r="AX1078" s="11">
        <v>152</v>
      </c>
      <c r="AY1078" s="1">
        <v>688901.67</v>
      </c>
      <c r="AZ1078" s="1">
        <v>688901.67</v>
      </c>
      <c r="BA1078" s="12">
        <v>90</v>
      </c>
      <c r="BB1078" s="12">
        <v>55.843600001724496</v>
      </c>
      <c r="BC1078" s="12">
        <v>9.98</v>
      </c>
      <c r="BD1078" s="12"/>
      <c r="BE1078" s="9" t="s">
        <v>1523</v>
      </c>
      <c r="BF1078" s="6"/>
      <c r="BG1078" s="9" t="s">
        <v>550</v>
      </c>
      <c r="BH1078" s="9" t="s">
        <v>570</v>
      </c>
      <c r="BI1078" s="9" t="s">
        <v>939</v>
      </c>
      <c r="BJ1078" s="9" t="s">
        <v>4</v>
      </c>
      <c r="BK1078" s="7" t="s">
        <v>0</v>
      </c>
      <c r="BL1078" s="12">
        <v>427452.77</v>
      </c>
      <c r="BM1078" s="7" t="s">
        <v>928</v>
      </c>
      <c r="BN1078" s="12"/>
      <c r="BO1078" s="13">
        <v>42599</v>
      </c>
      <c r="BP1078" s="13">
        <v>47225</v>
      </c>
      <c r="BQ1078" s="13" t="s">
        <v>1432</v>
      </c>
      <c r="BR1078" s="13" t="s">
        <v>1723</v>
      </c>
      <c r="BS1078" s="13" t="s">
        <v>1667</v>
      </c>
      <c r="BT1078" s="13" t="s">
        <v>1667</v>
      </c>
      <c r="BU1078" s="12">
        <v>2198.94</v>
      </c>
      <c r="BV1078" s="12">
        <v>0</v>
      </c>
      <c r="BW1078" s="12">
        <v>0</v>
      </c>
    </row>
    <row r="1079" spans="1:75" s="3" customFormat="1" ht="18.2" customHeight="1" x14ac:dyDescent="0.15">
      <c r="A1079" s="14">
        <v>1076</v>
      </c>
      <c r="B1079" s="15" t="s">
        <v>609</v>
      </c>
      <c r="C1079" s="15" t="s">
        <v>34</v>
      </c>
      <c r="D1079" s="16">
        <v>45385</v>
      </c>
      <c r="E1079" s="2" t="s">
        <v>1343</v>
      </c>
      <c r="F1079" s="17">
        <v>48</v>
      </c>
      <c r="G1079" s="17">
        <v>47</v>
      </c>
      <c r="H1079" s="18">
        <v>162756.57999999999</v>
      </c>
      <c r="I1079" s="18">
        <v>45331.94</v>
      </c>
      <c r="J1079" s="18">
        <v>0</v>
      </c>
      <c r="K1079" s="18">
        <v>208088.52</v>
      </c>
      <c r="L1079" s="18">
        <v>1143.8699999999999</v>
      </c>
      <c r="M1079" s="18">
        <v>0</v>
      </c>
      <c r="N1079" s="18">
        <v>0</v>
      </c>
      <c r="O1079" s="18">
        <v>0</v>
      </c>
      <c r="P1079" s="18">
        <v>0</v>
      </c>
      <c r="Q1079" s="18">
        <v>0</v>
      </c>
      <c r="R1079" s="18">
        <v>208088.52</v>
      </c>
      <c r="S1079" s="18">
        <v>72918.460000000006</v>
      </c>
      <c r="T1079" s="18">
        <v>1319.68</v>
      </c>
      <c r="U1079" s="18">
        <v>0</v>
      </c>
      <c r="V1079" s="18">
        <v>0</v>
      </c>
      <c r="W1079" s="18">
        <v>0</v>
      </c>
      <c r="X1079" s="18">
        <v>0</v>
      </c>
      <c r="Y1079" s="18">
        <v>0</v>
      </c>
      <c r="Z1079" s="18">
        <v>74238.14</v>
      </c>
      <c r="AA1079" s="18">
        <v>0</v>
      </c>
      <c r="AB1079" s="18">
        <v>0</v>
      </c>
      <c r="AC1079" s="18">
        <v>0</v>
      </c>
      <c r="AD1079" s="18">
        <v>0</v>
      </c>
      <c r="AE1079" s="18">
        <v>0</v>
      </c>
      <c r="AF1079" s="18">
        <v>0</v>
      </c>
      <c r="AG1079" s="18">
        <v>0</v>
      </c>
      <c r="AH1079" s="18">
        <v>0</v>
      </c>
      <c r="AI1079" s="18">
        <v>0</v>
      </c>
      <c r="AJ1079" s="18">
        <v>0</v>
      </c>
      <c r="AK1079" s="18">
        <v>0</v>
      </c>
      <c r="AL1079" s="18">
        <v>0</v>
      </c>
      <c r="AM1079" s="18">
        <v>0</v>
      </c>
      <c r="AN1079" s="18">
        <v>0</v>
      </c>
      <c r="AO1079" s="18">
        <v>0</v>
      </c>
      <c r="AP1079" s="18">
        <v>0</v>
      </c>
      <c r="AQ1079" s="18">
        <v>0</v>
      </c>
      <c r="AR1079" s="18">
        <v>0</v>
      </c>
      <c r="AS1079" s="18">
        <v>0</v>
      </c>
      <c r="AT1079" s="1">
        <f t="shared" si="16"/>
        <v>0</v>
      </c>
      <c r="AU1079" s="18">
        <v>46475.81</v>
      </c>
      <c r="AV1079" s="18">
        <v>74238.14</v>
      </c>
      <c r="AW1079" s="19">
        <v>94</v>
      </c>
      <c r="AX1079" s="19">
        <v>186</v>
      </c>
      <c r="AY1079" s="18">
        <v>229292</v>
      </c>
      <c r="AZ1079" s="18">
        <v>229292.01</v>
      </c>
      <c r="BA1079" s="20">
        <v>90</v>
      </c>
      <c r="BB1079" s="20">
        <v>81.677363288847303</v>
      </c>
      <c r="BC1079" s="20">
        <v>9.73</v>
      </c>
      <c r="BD1079" s="20"/>
      <c r="BE1079" s="2" t="s">
        <v>1523</v>
      </c>
      <c r="BF1079" s="14"/>
      <c r="BG1079" s="2" t="s">
        <v>644</v>
      </c>
      <c r="BH1079" s="2" t="s">
        <v>669</v>
      </c>
      <c r="BI1079" s="2" t="s">
        <v>670</v>
      </c>
      <c r="BJ1079" s="2" t="s">
        <v>1522</v>
      </c>
      <c r="BK1079" s="15" t="s">
        <v>0</v>
      </c>
      <c r="BL1079" s="20">
        <v>208088.52</v>
      </c>
      <c r="BM1079" s="15" t="s">
        <v>928</v>
      </c>
      <c r="BN1079" s="20"/>
      <c r="BO1079" s="21">
        <v>42601</v>
      </c>
      <c r="BP1079" s="21">
        <v>48263</v>
      </c>
      <c r="BQ1079" s="13" t="s">
        <v>1433</v>
      </c>
      <c r="BR1079" s="13" t="s">
        <v>1724</v>
      </c>
      <c r="BS1079" s="13" t="s">
        <v>1667</v>
      </c>
      <c r="BT1079" s="13" t="s">
        <v>1667</v>
      </c>
      <c r="BU1079" s="20">
        <v>5977.51</v>
      </c>
      <c r="BV1079" s="20">
        <v>0</v>
      </c>
      <c r="BW1079" s="20">
        <v>0</v>
      </c>
    </row>
    <row r="1080" spans="1:75" s="3" customFormat="1" ht="18.2" customHeight="1" x14ac:dyDescent="0.15">
      <c r="A1080" s="6">
        <v>1077</v>
      </c>
      <c r="B1080" s="7" t="s">
        <v>609</v>
      </c>
      <c r="C1080" s="7" t="s">
        <v>34</v>
      </c>
      <c r="D1080" s="8">
        <v>45385</v>
      </c>
      <c r="E1080" s="9" t="s">
        <v>1344</v>
      </c>
      <c r="F1080" s="10">
        <v>0</v>
      </c>
      <c r="G1080" s="10">
        <v>0</v>
      </c>
      <c r="H1080" s="1">
        <v>145420.70000000001</v>
      </c>
      <c r="I1080" s="1">
        <v>0</v>
      </c>
      <c r="J1080" s="1">
        <v>0</v>
      </c>
      <c r="K1080" s="1">
        <v>145420.70000000001</v>
      </c>
      <c r="L1080" s="1">
        <v>1441.9</v>
      </c>
      <c r="M1080" s="1">
        <v>0</v>
      </c>
      <c r="N1080" s="1">
        <v>0</v>
      </c>
      <c r="O1080" s="1">
        <v>1441.9</v>
      </c>
      <c r="P1080" s="1">
        <v>0</v>
      </c>
      <c r="Q1080" s="1">
        <v>0</v>
      </c>
      <c r="R1080" s="1">
        <v>143978.79999999999</v>
      </c>
      <c r="S1080" s="1">
        <v>0</v>
      </c>
      <c r="T1080" s="1">
        <v>1179.1199999999999</v>
      </c>
      <c r="U1080" s="1">
        <v>0</v>
      </c>
      <c r="V1080" s="1">
        <v>0</v>
      </c>
      <c r="W1080" s="1">
        <v>1179.1199999999999</v>
      </c>
      <c r="X1080" s="1">
        <v>0</v>
      </c>
      <c r="Y1080" s="1">
        <v>0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0</v>
      </c>
      <c r="AF1080" s="1">
        <v>0</v>
      </c>
      <c r="AG1080" s="1">
        <v>0</v>
      </c>
      <c r="AH1080" s="1">
        <v>121.99</v>
      </c>
      <c r="AI1080" s="1">
        <v>0</v>
      </c>
      <c r="AJ1080" s="1">
        <v>0</v>
      </c>
      <c r="AK1080" s="1">
        <v>0</v>
      </c>
      <c r="AL1080" s="1">
        <v>0</v>
      </c>
      <c r="AM1080" s="1">
        <v>0</v>
      </c>
      <c r="AN1080" s="1">
        <v>0</v>
      </c>
      <c r="AO1080" s="1">
        <v>0</v>
      </c>
      <c r="AP1080" s="1">
        <v>0</v>
      </c>
      <c r="AQ1080" s="1">
        <v>0</v>
      </c>
      <c r="AR1080" s="1">
        <v>0</v>
      </c>
      <c r="AS1080" s="1">
        <v>0</v>
      </c>
      <c r="AT1080" s="1">
        <f t="shared" si="16"/>
        <v>2743.01</v>
      </c>
      <c r="AU1080" s="1">
        <v>0</v>
      </c>
      <c r="AV1080" s="1">
        <v>0</v>
      </c>
      <c r="AW1080" s="11">
        <v>73</v>
      </c>
      <c r="AX1080" s="11">
        <v>165</v>
      </c>
      <c r="AY1080" s="1">
        <v>229292</v>
      </c>
      <c r="AZ1080" s="1">
        <v>229292.01</v>
      </c>
      <c r="BA1080" s="12">
        <v>90</v>
      </c>
      <c r="BB1080" s="12">
        <v>56.513491246380497</v>
      </c>
      <c r="BC1080" s="12">
        <v>9.73</v>
      </c>
      <c r="BD1080" s="12"/>
      <c r="BE1080" s="9" t="s">
        <v>1523</v>
      </c>
      <c r="BF1080" s="6"/>
      <c r="BG1080" s="9" t="s">
        <v>644</v>
      </c>
      <c r="BH1080" s="9" t="s">
        <v>669</v>
      </c>
      <c r="BI1080" s="9" t="s">
        <v>670</v>
      </c>
      <c r="BJ1080" s="9" t="s">
        <v>3</v>
      </c>
      <c r="BK1080" s="7" t="s">
        <v>0</v>
      </c>
      <c r="BL1080" s="12">
        <v>143978.79999999999</v>
      </c>
      <c r="BM1080" s="7" t="s">
        <v>928</v>
      </c>
      <c r="BN1080" s="12"/>
      <c r="BO1080" s="13">
        <v>42601</v>
      </c>
      <c r="BP1080" s="13">
        <v>47622</v>
      </c>
      <c r="BQ1080" s="13" t="s">
        <v>1432</v>
      </c>
      <c r="BR1080" s="13" t="s">
        <v>1723</v>
      </c>
      <c r="BS1080" s="13" t="s">
        <v>1667</v>
      </c>
      <c r="BT1080" s="13" t="s">
        <v>1667</v>
      </c>
      <c r="BU1080" s="12">
        <v>0</v>
      </c>
      <c r="BV1080" s="12">
        <v>0</v>
      </c>
      <c r="BW1080" s="12">
        <v>0</v>
      </c>
    </row>
    <row r="1081" spans="1:75" s="3" customFormat="1" ht="18.2" customHeight="1" x14ac:dyDescent="0.15">
      <c r="A1081" s="14">
        <v>1078</v>
      </c>
      <c r="B1081" s="15" t="s">
        <v>52</v>
      </c>
      <c r="C1081" s="15" t="s">
        <v>34</v>
      </c>
      <c r="D1081" s="16">
        <v>45385</v>
      </c>
      <c r="E1081" s="2" t="s">
        <v>1822</v>
      </c>
      <c r="F1081" s="17">
        <v>0</v>
      </c>
      <c r="G1081" s="17">
        <v>0</v>
      </c>
      <c r="H1081" s="18">
        <v>207143.37</v>
      </c>
      <c r="I1081" s="18">
        <v>0</v>
      </c>
      <c r="J1081" s="18">
        <v>0</v>
      </c>
      <c r="K1081" s="18">
        <v>207143.37</v>
      </c>
      <c r="L1081" s="18">
        <v>0</v>
      </c>
      <c r="M1081" s="18">
        <v>0</v>
      </c>
      <c r="N1081" s="18">
        <v>0</v>
      </c>
      <c r="O1081" s="18">
        <v>0</v>
      </c>
      <c r="P1081" s="18">
        <v>0</v>
      </c>
      <c r="Q1081" s="18">
        <v>0</v>
      </c>
      <c r="R1081" s="18">
        <v>207143.37</v>
      </c>
      <c r="S1081" s="18">
        <v>0</v>
      </c>
      <c r="T1081" s="18">
        <v>2708.4</v>
      </c>
      <c r="U1081" s="18">
        <v>0</v>
      </c>
      <c r="V1081" s="18">
        <v>0</v>
      </c>
      <c r="W1081" s="18">
        <v>0</v>
      </c>
      <c r="X1081" s="18">
        <v>0</v>
      </c>
      <c r="Y1081" s="18">
        <v>0</v>
      </c>
      <c r="Z1081" s="18">
        <v>2708.4</v>
      </c>
      <c r="AA1081" s="18">
        <v>0</v>
      </c>
      <c r="AB1081" s="18">
        <v>0</v>
      </c>
      <c r="AC1081" s="18">
        <v>0</v>
      </c>
      <c r="AD1081" s="18">
        <v>0</v>
      </c>
      <c r="AE1081" s="18">
        <v>0</v>
      </c>
      <c r="AF1081" s="18">
        <v>0</v>
      </c>
      <c r="AG1081" s="18">
        <v>0</v>
      </c>
      <c r="AH1081" s="18">
        <v>0</v>
      </c>
      <c r="AI1081" s="18">
        <v>0</v>
      </c>
      <c r="AJ1081" s="18">
        <v>0</v>
      </c>
      <c r="AK1081" s="18">
        <v>0</v>
      </c>
      <c r="AL1081" s="18">
        <v>0</v>
      </c>
      <c r="AM1081" s="18">
        <v>0</v>
      </c>
      <c r="AN1081" s="18">
        <v>0</v>
      </c>
      <c r="AO1081" s="18">
        <v>0</v>
      </c>
      <c r="AP1081" s="18">
        <v>0</v>
      </c>
      <c r="AQ1081" s="18">
        <v>0</v>
      </c>
      <c r="AR1081" s="18">
        <v>0</v>
      </c>
      <c r="AS1081" s="18">
        <v>0</v>
      </c>
      <c r="AT1081" s="1">
        <f t="shared" si="16"/>
        <v>0</v>
      </c>
      <c r="AU1081" s="18">
        <v>0</v>
      </c>
      <c r="AV1081" s="18">
        <v>2708.4</v>
      </c>
      <c r="AW1081" s="19">
        <v>135</v>
      </c>
      <c r="AX1081" s="19">
        <v>143</v>
      </c>
      <c r="AY1081" s="18">
        <v>207143.37</v>
      </c>
      <c r="AZ1081" s="18">
        <v>207143.37</v>
      </c>
      <c r="BA1081" s="20">
        <v>90</v>
      </c>
      <c r="BB1081" s="20">
        <v>90</v>
      </c>
      <c r="BC1081" s="20">
        <v>9.9499999999999993</v>
      </c>
      <c r="BD1081" s="20"/>
      <c r="BE1081" s="2" t="s">
        <v>1523</v>
      </c>
      <c r="BF1081" s="14"/>
      <c r="BG1081" s="2" t="s">
        <v>550</v>
      </c>
      <c r="BH1081" s="2" t="s">
        <v>570</v>
      </c>
      <c r="BI1081" s="2" t="s">
        <v>586</v>
      </c>
      <c r="BJ1081" s="2" t="s">
        <v>3</v>
      </c>
      <c r="BK1081" s="15" t="s">
        <v>0</v>
      </c>
      <c r="BL1081" s="20">
        <v>207143.37</v>
      </c>
      <c r="BM1081" s="15" t="s">
        <v>928</v>
      </c>
      <c r="BN1081" s="20"/>
      <c r="BO1081" s="21">
        <v>45160</v>
      </c>
      <c r="BP1081" s="21">
        <v>49512</v>
      </c>
      <c r="BQ1081" s="13" t="s">
        <v>1432</v>
      </c>
      <c r="BR1081" s="13" t="s">
        <v>1723</v>
      </c>
      <c r="BS1081" s="13" t="s">
        <v>1667</v>
      </c>
      <c r="BT1081" s="13" t="s">
        <v>1667</v>
      </c>
      <c r="BU1081" s="20">
        <v>1125</v>
      </c>
      <c r="BV1081" s="20">
        <v>1125</v>
      </c>
      <c r="BW1081" s="20">
        <v>0</v>
      </c>
    </row>
    <row r="1082" spans="1:75" s="3" customFormat="1" ht="18.2" customHeight="1" x14ac:dyDescent="0.15">
      <c r="A1082" s="6">
        <v>1079</v>
      </c>
      <c r="B1082" s="7" t="s">
        <v>609</v>
      </c>
      <c r="C1082" s="7" t="s">
        <v>34</v>
      </c>
      <c r="D1082" s="8">
        <v>45385</v>
      </c>
      <c r="E1082" s="9" t="s">
        <v>1345</v>
      </c>
      <c r="F1082" s="10">
        <v>0</v>
      </c>
      <c r="G1082" s="10">
        <v>0</v>
      </c>
      <c r="H1082" s="1">
        <v>119362.68</v>
      </c>
      <c r="I1082" s="1">
        <v>0</v>
      </c>
      <c r="J1082" s="1">
        <v>0</v>
      </c>
      <c r="K1082" s="1">
        <v>119362.68</v>
      </c>
      <c r="L1082" s="1">
        <v>1288.26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119362.68</v>
      </c>
      <c r="S1082" s="1">
        <v>0</v>
      </c>
      <c r="T1082" s="1">
        <v>954.9</v>
      </c>
      <c r="U1082" s="1">
        <v>0</v>
      </c>
      <c r="V1082" s="1">
        <v>0</v>
      </c>
      <c r="W1082" s="1">
        <v>0</v>
      </c>
      <c r="X1082" s="1">
        <v>0</v>
      </c>
      <c r="Y1082" s="1">
        <v>0</v>
      </c>
      <c r="Z1082" s="1">
        <v>954.9</v>
      </c>
      <c r="AA1082" s="1">
        <v>0</v>
      </c>
      <c r="AB1082" s="1">
        <v>0</v>
      </c>
      <c r="AC1082" s="1">
        <v>0</v>
      </c>
      <c r="AD1082" s="1">
        <v>0</v>
      </c>
      <c r="AE1082" s="1">
        <v>0</v>
      </c>
      <c r="AF1082" s="1">
        <v>0</v>
      </c>
      <c r="AG1082" s="1">
        <v>0</v>
      </c>
      <c r="AH1082" s="1">
        <v>5</v>
      </c>
      <c r="AI1082" s="1">
        <v>0</v>
      </c>
      <c r="AJ1082" s="1">
        <v>0</v>
      </c>
      <c r="AK1082" s="1">
        <v>0</v>
      </c>
      <c r="AL1082" s="1">
        <v>0</v>
      </c>
      <c r="AM1082" s="1">
        <v>0</v>
      </c>
      <c r="AN1082" s="1">
        <v>0</v>
      </c>
      <c r="AO1082" s="1">
        <v>0</v>
      </c>
      <c r="AP1082" s="1">
        <v>0</v>
      </c>
      <c r="AQ1082" s="1">
        <v>0</v>
      </c>
      <c r="AR1082" s="1">
        <v>5</v>
      </c>
      <c r="AS1082" s="1">
        <v>0</v>
      </c>
      <c r="AT1082" s="1">
        <f t="shared" si="16"/>
        <v>0</v>
      </c>
      <c r="AU1082" s="1">
        <v>1288.26</v>
      </c>
      <c r="AV1082" s="1">
        <v>954.9</v>
      </c>
      <c r="AW1082" s="11">
        <v>73</v>
      </c>
      <c r="AX1082" s="11">
        <v>165</v>
      </c>
      <c r="AY1082" s="1">
        <v>197541.49</v>
      </c>
      <c r="AZ1082" s="1">
        <v>197541.49</v>
      </c>
      <c r="BA1082" s="12">
        <v>90</v>
      </c>
      <c r="BB1082" s="12">
        <v>54.381695713644802</v>
      </c>
      <c r="BC1082" s="12">
        <v>9.6</v>
      </c>
      <c r="BD1082" s="12"/>
      <c r="BE1082" s="9" t="s">
        <v>1523</v>
      </c>
      <c r="BF1082" s="6"/>
      <c r="BG1082" s="9" t="s">
        <v>620</v>
      </c>
      <c r="BH1082" s="9" t="s">
        <v>621</v>
      </c>
      <c r="BI1082" s="9" t="s">
        <v>852</v>
      </c>
      <c r="BJ1082" s="9" t="s">
        <v>3</v>
      </c>
      <c r="BK1082" s="7" t="s">
        <v>0</v>
      </c>
      <c r="BL1082" s="12">
        <v>119362.68</v>
      </c>
      <c r="BM1082" s="7" t="s">
        <v>928</v>
      </c>
      <c r="BN1082" s="12"/>
      <c r="BO1082" s="13">
        <v>42601</v>
      </c>
      <c r="BP1082" s="13">
        <v>47622</v>
      </c>
      <c r="BQ1082" s="13" t="s">
        <v>1432</v>
      </c>
      <c r="BR1082" s="13" t="s">
        <v>1723</v>
      </c>
      <c r="BS1082" s="13" t="s">
        <v>1667</v>
      </c>
      <c r="BT1082" s="13" t="s">
        <v>1667</v>
      </c>
      <c r="BU1082" s="12">
        <v>100.09</v>
      </c>
      <c r="BV1082" s="12">
        <v>0</v>
      </c>
      <c r="BW1082" s="12">
        <v>0</v>
      </c>
    </row>
    <row r="1083" spans="1:75" s="3" customFormat="1" ht="18.2" customHeight="1" x14ac:dyDescent="0.15">
      <c r="A1083" s="14">
        <v>1080</v>
      </c>
      <c r="B1083" s="15" t="s">
        <v>609</v>
      </c>
      <c r="C1083" s="15" t="s">
        <v>34</v>
      </c>
      <c r="D1083" s="16">
        <v>45385</v>
      </c>
      <c r="E1083" s="2" t="s">
        <v>1346</v>
      </c>
      <c r="F1083" s="17">
        <v>0</v>
      </c>
      <c r="G1083" s="17">
        <v>0</v>
      </c>
      <c r="H1083" s="18">
        <v>141983.32999999999</v>
      </c>
      <c r="I1083" s="18">
        <v>0</v>
      </c>
      <c r="J1083" s="18">
        <v>0</v>
      </c>
      <c r="K1083" s="18">
        <v>141983.32999999999</v>
      </c>
      <c r="L1083" s="18">
        <v>1182.92</v>
      </c>
      <c r="M1083" s="18">
        <v>0</v>
      </c>
      <c r="N1083" s="18">
        <v>0</v>
      </c>
      <c r="O1083" s="18">
        <v>1182.92</v>
      </c>
      <c r="P1083" s="18">
        <v>0</v>
      </c>
      <c r="Q1083" s="18">
        <v>0</v>
      </c>
      <c r="R1083" s="18">
        <v>140800.41</v>
      </c>
      <c r="S1083" s="18">
        <v>0</v>
      </c>
      <c r="T1083" s="18">
        <v>1159.53</v>
      </c>
      <c r="U1083" s="18">
        <v>0</v>
      </c>
      <c r="V1083" s="18">
        <v>0</v>
      </c>
      <c r="W1083" s="18">
        <v>1159.53</v>
      </c>
      <c r="X1083" s="18">
        <v>0</v>
      </c>
      <c r="Y1083" s="18">
        <v>0</v>
      </c>
      <c r="Z1083" s="18">
        <v>0</v>
      </c>
      <c r="AA1083" s="18">
        <v>0</v>
      </c>
      <c r="AB1083" s="18">
        <v>0</v>
      </c>
      <c r="AC1083" s="18">
        <v>0</v>
      </c>
      <c r="AD1083" s="18">
        <v>0</v>
      </c>
      <c r="AE1083" s="18">
        <v>0</v>
      </c>
      <c r="AF1083" s="18">
        <v>0</v>
      </c>
      <c r="AG1083" s="18">
        <v>0</v>
      </c>
      <c r="AH1083" s="18">
        <v>112.06</v>
      </c>
      <c r="AI1083" s="18">
        <v>0</v>
      </c>
      <c r="AJ1083" s="18">
        <v>0</v>
      </c>
      <c r="AK1083" s="18">
        <v>0</v>
      </c>
      <c r="AL1083" s="18">
        <v>0</v>
      </c>
      <c r="AM1083" s="18">
        <v>0</v>
      </c>
      <c r="AN1083" s="18">
        <v>0</v>
      </c>
      <c r="AO1083" s="18">
        <v>0</v>
      </c>
      <c r="AP1083" s="18">
        <v>226.76</v>
      </c>
      <c r="AQ1083" s="18">
        <v>0</v>
      </c>
      <c r="AR1083" s="18">
        <v>181.27</v>
      </c>
      <c r="AS1083" s="18">
        <v>0</v>
      </c>
      <c r="AT1083" s="1">
        <f t="shared" si="16"/>
        <v>2500</v>
      </c>
      <c r="AU1083" s="18">
        <v>0</v>
      </c>
      <c r="AV1083" s="18">
        <v>0</v>
      </c>
      <c r="AW1083" s="19">
        <v>83</v>
      </c>
      <c r="AX1083" s="19">
        <v>175</v>
      </c>
      <c r="AY1083" s="18">
        <v>210648.01</v>
      </c>
      <c r="AZ1083" s="18">
        <v>210648.01</v>
      </c>
      <c r="BA1083" s="20">
        <v>90</v>
      </c>
      <c r="BB1083" s="20">
        <v>60.157401439491402</v>
      </c>
      <c r="BC1083" s="20">
        <v>9.8000000000000007</v>
      </c>
      <c r="BD1083" s="20"/>
      <c r="BE1083" s="2" t="s">
        <v>1523</v>
      </c>
      <c r="BF1083" s="14"/>
      <c r="BG1083" s="2" t="s">
        <v>620</v>
      </c>
      <c r="BH1083" s="2" t="s">
        <v>871</v>
      </c>
      <c r="BI1083" s="2" t="s">
        <v>872</v>
      </c>
      <c r="BJ1083" s="2" t="s">
        <v>3</v>
      </c>
      <c r="BK1083" s="15" t="s">
        <v>0</v>
      </c>
      <c r="BL1083" s="20">
        <v>140800.41</v>
      </c>
      <c r="BM1083" s="15" t="s">
        <v>928</v>
      </c>
      <c r="BN1083" s="20"/>
      <c r="BO1083" s="21">
        <v>42601</v>
      </c>
      <c r="BP1083" s="21">
        <v>47926</v>
      </c>
      <c r="BQ1083" s="13" t="s">
        <v>1432</v>
      </c>
      <c r="BR1083" s="13" t="s">
        <v>1723</v>
      </c>
      <c r="BS1083" s="13" t="s">
        <v>1667</v>
      </c>
      <c r="BT1083" s="13" t="s">
        <v>1667</v>
      </c>
      <c r="BU1083" s="20">
        <v>0</v>
      </c>
      <c r="BV1083" s="20">
        <v>0</v>
      </c>
      <c r="BW1083" s="20">
        <v>0</v>
      </c>
    </row>
    <row r="1084" spans="1:75" s="3" customFormat="1" ht="18.2" customHeight="1" x14ac:dyDescent="0.15">
      <c r="A1084" s="6">
        <v>1081</v>
      </c>
      <c r="B1084" s="7" t="s">
        <v>609</v>
      </c>
      <c r="C1084" s="7" t="s">
        <v>34</v>
      </c>
      <c r="D1084" s="8">
        <v>45385</v>
      </c>
      <c r="E1084" s="9" t="s">
        <v>1347</v>
      </c>
      <c r="F1084" s="10">
        <v>0</v>
      </c>
      <c r="G1084" s="10">
        <v>0</v>
      </c>
      <c r="H1084" s="1">
        <v>158259.73000000001</v>
      </c>
      <c r="I1084" s="1">
        <v>0</v>
      </c>
      <c r="J1084" s="1">
        <v>0</v>
      </c>
      <c r="K1084" s="1">
        <v>158259.73000000001</v>
      </c>
      <c r="L1084" s="1">
        <v>896.64</v>
      </c>
      <c r="M1084" s="1">
        <v>0</v>
      </c>
      <c r="N1084" s="1">
        <v>0</v>
      </c>
      <c r="O1084" s="1">
        <v>896.64</v>
      </c>
      <c r="P1084" s="1">
        <v>0</v>
      </c>
      <c r="Q1084" s="1">
        <v>0</v>
      </c>
      <c r="R1084" s="1">
        <v>157363.09</v>
      </c>
      <c r="S1084" s="1">
        <v>0</v>
      </c>
      <c r="T1084" s="1">
        <v>1318.83</v>
      </c>
      <c r="U1084" s="1">
        <v>0</v>
      </c>
      <c r="V1084" s="1">
        <v>0</v>
      </c>
      <c r="W1084" s="1">
        <v>1318.83</v>
      </c>
      <c r="X1084" s="1">
        <v>0</v>
      </c>
      <c r="Y1084" s="1">
        <v>0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0</v>
      </c>
      <c r="AF1084" s="1">
        <v>0</v>
      </c>
      <c r="AG1084" s="1">
        <v>0</v>
      </c>
      <c r="AH1084" s="1">
        <v>111.72</v>
      </c>
      <c r="AI1084" s="1">
        <v>0</v>
      </c>
      <c r="AJ1084" s="1">
        <v>0</v>
      </c>
      <c r="AK1084" s="1">
        <v>0</v>
      </c>
      <c r="AL1084" s="1">
        <v>0</v>
      </c>
      <c r="AM1084" s="1">
        <v>0</v>
      </c>
      <c r="AN1084" s="1">
        <v>0</v>
      </c>
      <c r="AO1084" s="1">
        <v>0</v>
      </c>
      <c r="AP1084" s="1">
        <v>107.8</v>
      </c>
      <c r="AQ1084" s="1">
        <v>0</v>
      </c>
      <c r="AR1084" s="1">
        <v>106.99</v>
      </c>
      <c r="AS1084" s="1">
        <v>0</v>
      </c>
      <c r="AT1084" s="1">
        <f t="shared" si="16"/>
        <v>2328</v>
      </c>
      <c r="AU1084" s="1">
        <v>0</v>
      </c>
      <c r="AV1084" s="1">
        <v>0</v>
      </c>
      <c r="AW1084" s="11">
        <v>108</v>
      </c>
      <c r="AX1084" s="11">
        <v>200</v>
      </c>
      <c r="AY1084" s="1">
        <v>210000</v>
      </c>
      <c r="AZ1084" s="1">
        <v>210000.01</v>
      </c>
      <c r="BA1084" s="12">
        <v>90</v>
      </c>
      <c r="BB1084" s="12">
        <v>67.441321074222799</v>
      </c>
      <c r="BC1084" s="12">
        <v>10</v>
      </c>
      <c r="BD1084" s="12"/>
      <c r="BE1084" s="9" t="s">
        <v>1521</v>
      </c>
      <c r="BF1084" s="6"/>
      <c r="BG1084" s="9" t="s">
        <v>555</v>
      </c>
      <c r="BH1084" s="9" t="s">
        <v>869</v>
      </c>
      <c r="BI1084" s="9" t="s">
        <v>870</v>
      </c>
      <c r="BJ1084" s="9" t="s">
        <v>3</v>
      </c>
      <c r="BK1084" s="7" t="s">
        <v>0</v>
      </c>
      <c r="BL1084" s="12">
        <v>157363.09</v>
      </c>
      <c r="BM1084" s="7" t="s">
        <v>928</v>
      </c>
      <c r="BN1084" s="12"/>
      <c r="BO1084" s="13">
        <v>42601</v>
      </c>
      <c r="BP1084" s="13">
        <v>48688</v>
      </c>
      <c r="BQ1084" s="13" t="s">
        <v>1432</v>
      </c>
      <c r="BR1084" s="13" t="s">
        <v>1723</v>
      </c>
      <c r="BS1084" s="13" t="s">
        <v>1667</v>
      </c>
      <c r="BT1084" s="13" t="s">
        <v>1667</v>
      </c>
      <c r="BU1084" s="12">
        <v>0</v>
      </c>
      <c r="BV1084" s="12">
        <v>0</v>
      </c>
      <c r="BW1084" s="12">
        <v>0</v>
      </c>
    </row>
    <row r="1085" spans="1:75" s="3" customFormat="1" ht="18.2" customHeight="1" x14ac:dyDescent="0.15">
      <c r="A1085" s="14">
        <v>1082</v>
      </c>
      <c r="B1085" s="15" t="s">
        <v>609</v>
      </c>
      <c r="C1085" s="15" t="s">
        <v>34</v>
      </c>
      <c r="D1085" s="16">
        <v>45385</v>
      </c>
      <c r="E1085" s="2" t="s">
        <v>1348</v>
      </c>
      <c r="F1085" s="17">
        <v>0</v>
      </c>
      <c r="G1085" s="17">
        <v>0</v>
      </c>
      <c r="H1085" s="18">
        <v>337077.64</v>
      </c>
      <c r="I1085" s="18">
        <v>0</v>
      </c>
      <c r="J1085" s="18">
        <v>0</v>
      </c>
      <c r="K1085" s="18">
        <v>337077.64</v>
      </c>
      <c r="L1085" s="18">
        <v>1901.9</v>
      </c>
      <c r="M1085" s="18">
        <v>0</v>
      </c>
      <c r="N1085" s="18">
        <v>0</v>
      </c>
      <c r="O1085" s="18">
        <v>1901.9</v>
      </c>
      <c r="P1085" s="18">
        <v>0</v>
      </c>
      <c r="Q1085" s="18">
        <v>0</v>
      </c>
      <c r="R1085" s="18">
        <v>335175.74</v>
      </c>
      <c r="S1085" s="18">
        <v>0</v>
      </c>
      <c r="T1085" s="18">
        <v>2539.3200000000002</v>
      </c>
      <c r="U1085" s="18">
        <v>0</v>
      </c>
      <c r="V1085" s="18">
        <v>0</v>
      </c>
      <c r="W1085" s="18">
        <v>2539.3200000000002</v>
      </c>
      <c r="X1085" s="18">
        <v>0</v>
      </c>
      <c r="Y1085" s="18">
        <v>0</v>
      </c>
      <c r="Z1085" s="18">
        <v>0</v>
      </c>
      <c r="AA1085" s="18">
        <v>0</v>
      </c>
      <c r="AB1085" s="18">
        <v>0</v>
      </c>
      <c r="AC1085" s="18">
        <v>0</v>
      </c>
      <c r="AD1085" s="18">
        <v>0</v>
      </c>
      <c r="AE1085" s="18">
        <v>0</v>
      </c>
      <c r="AF1085" s="18">
        <v>0</v>
      </c>
      <c r="AG1085" s="18">
        <v>0</v>
      </c>
      <c r="AH1085" s="18">
        <v>239.4</v>
      </c>
      <c r="AI1085" s="18">
        <v>0</v>
      </c>
      <c r="AJ1085" s="18">
        <v>0</v>
      </c>
      <c r="AK1085" s="18">
        <v>0</v>
      </c>
      <c r="AL1085" s="18">
        <v>0</v>
      </c>
      <c r="AM1085" s="18">
        <v>0</v>
      </c>
      <c r="AN1085" s="18">
        <v>0</v>
      </c>
      <c r="AO1085" s="18">
        <v>0</v>
      </c>
      <c r="AP1085" s="18">
        <v>19.14</v>
      </c>
      <c r="AQ1085" s="18">
        <v>0</v>
      </c>
      <c r="AR1085" s="18">
        <v>18.760000000000002</v>
      </c>
      <c r="AS1085" s="18">
        <v>0</v>
      </c>
      <c r="AT1085" s="1">
        <f t="shared" si="16"/>
        <v>4681</v>
      </c>
      <c r="AU1085" s="18">
        <v>0</v>
      </c>
      <c r="AV1085" s="18">
        <v>0</v>
      </c>
      <c r="AW1085" s="19">
        <v>112</v>
      </c>
      <c r="AX1085" s="19">
        <v>204</v>
      </c>
      <c r="AY1085" s="18">
        <v>450000</v>
      </c>
      <c r="AZ1085" s="18">
        <v>449999.99</v>
      </c>
      <c r="BA1085" s="20">
        <v>87.23</v>
      </c>
      <c r="BB1085" s="20">
        <v>64.971956555376806</v>
      </c>
      <c r="BC1085" s="20">
        <v>9.0399999999999991</v>
      </c>
      <c r="BD1085" s="20"/>
      <c r="BE1085" s="2" t="s">
        <v>1523</v>
      </c>
      <c r="BF1085" s="14"/>
      <c r="BG1085" s="2" t="s">
        <v>555</v>
      </c>
      <c r="BH1085" s="2" t="s">
        <v>869</v>
      </c>
      <c r="BI1085" s="2" t="s">
        <v>870</v>
      </c>
      <c r="BJ1085" s="2" t="s">
        <v>3</v>
      </c>
      <c r="BK1085" s="15" t="s">
        <v>0</v>
      </c>
      <c r="BL1085" s="20">
        <v>335175.74</v>
      </c>
      <c r="BM1085" s="15" t="s">
        <v>928</v>
      </c>
      <c r="BN1085" s="20"/>
      <c r="BO1085" s="21">
        <v>42601</v>
      </c>
      <c r="BP1085" s="21">
        <v>48810</v>
      </c>
      <c r="BQ1085" s="13" t="s">
        <v>1432</v>
      </c>
      <c r="BR1085" s="13" t="s">
        <v>1723</v>
      </c>
      <c r="BS1085" s="13" t="s">
        <v>1667</v>
      </c>
      <c r="BT1085" s="13" t="s">
        <v>1667</v>
      </c>
      <c r="BU1085" s="20">
        <v>0</v>
      </c>
      <c r="BV1085" s="20">
        <v>0</v>
      </c>
      <c r="BW1085" s="20">
        <v>0</v>
      </c>
    </row>
    <row r="1086" spans="1:75" s="3" customFormat="1" ht="18.2" customHeight="1" x14ac:dyDescent="0.15">
      <c r="A1086" s="6">
        <v>1083</v>
      </c>
      <c r="B1086" s="7" t="s">
        <v>37</v>
      </c>
      <c r="C1086" s="7" t="s">
        <v>34</v>
      </c>
      <c r="D1086" s="8">
        <v>45385</v>
      </c>
      <c r="E1086" s="9" t="s">
        <v>1825</v>
      </c>
      <c r="F1086" s="10">
        <v>0</v>
      </c>
      <c r="G1086" s="10">
        <v>0</v>
      </c>
      <c r="H1086" s="1">
        <v>387500</v>
      </c>
      <c r="I1086" s="1">
        <v>0</v>
      </c>
      <c r="J1086" s="1">
        <v>0</v>
      </c>
      <c r="K1086" s="1">
        <v>387500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387500</v>
      </c>
      <c r="S1086" s="1">
        <v>0</v>
      </c>
      <c r="T1086" s="1">
        <v>6539.06</v>
      </c>
      <c r="U1086" s="1">
        <v>0</v>
      </c>
      <c r="V1086" s="1">
        <v>0</v>
      </c>
      <c r="W1086" s="1">
        <v>6539.06</v>
      </c>
      <c r="X1086" s="1">
        <v>0</v>
      </c>
      <c r="Y1086" s="1">
        <v>0</v>
      </c>
      <c r="Z1086" s="1">
        <v>0</v>
      </c>
      <c r="AA1086" s="1">
        <v>1125</v>
      </c>
      <c r="AB1086" s="1">
        <v>0</v>
      </c>
      <c r="AC1086" s="1">
        <v>0</v>
      </c>
      <c r="AD1086" s="1">
        <v>0</v>
      </c>
      <c r="AE1086" s="1">
        <v>0</v>
      </c>
      <c r="AF1086" s="1">
        <v>0</v>
      </c>
      <c r="AG1086" s="1">
        <v>0</v>
      </c>
      <c r="AH1086" s="1">
        <v>0</v>
      </c>
      <c r="AI1086" s="1">
        <v>0</v>
      </c>
      <c r="AJ1086" s="1">
        <v>0</v>
      </c>
      <c r="AK1086" s="1">
        <v>0</v>
      </c>
      <c r="AL1086" s="1">
        <v>0</v>
      </c>
      <c r="AM1086" s="1">
        <v>0</v>
      </c>
      <c r="AN1086" s="1">
        <v>0</v>
      </c>
      <c r="AO1086" s="1">
        <v>0</v>
      </c>
      <c r="AP1086" s="1">
        <v>2.76</v>
      </c>
      <c r="AQ1086" s="1">
        <v>0</v>
      </c>
      <c r="AR1086" s="1">
        <v>2.76</v>
      </c>
      <c r="AS1086" s="1">
        <v>0</v>
      </c>
      <c r="AT1086" s="1">
        <f t="shared" si="16"/>
        <v>7664.06</v>
      </c>
      <c r="AU1086" s="1">
        <v>0</v>
      </c>
      <c r="AV1086" s="1">
        <v>0</v>
      </c>
      <c r="AW1086" s="11">
        <v>90</v>
      </c>
      <c r="AX1086" s="11">
        <v>96</v>
      </c>
      <c r="AY1086" s="1">
        <v>387500</v>
      </c>
      <c r="AZ1086" s="1">
        <v>387500</v>
      </c>
      <c r="BA1086" s="12">
        <v>90</v>
      </c>
      <c r="BB1086" s="12">
        <v>90</v>
      </c>
      <c r="BC1086" s="12">
        <v>9.5</v>
      </c>
      <c r="BD1086" s="12"/>
      <c r="BE1086" s="9" t="s">
        <v>1521</v>
      </c>
      <c r="BF1086" s="6"/>
      <c r="BG1086" s="9" t="s">
        <v>543</v>
      </c>
      <c r="BH1086" s="9" t="s">
        <v>546</v>
      </c>
      <c r="BI1086" s="9" t="s">
        <v>547</v>
      </c>
      <c r="BJ1086" s="9" t="s">
        <v>3</v>
      </c>
      <c r="BK1086" s="7" t="s">
        <v>0</v>
      </c>
      <c r="BL1086" s="12">
        <v>387500</v>
      </c>
      <c r="BM1086" s="7" t="s">
        <v>928</v>
      </c>
      <c r="BN1086" s="12"/>
      <c r="BO1086" s="13">
        <v>45226</v>
      </c>
      <c r="BP1086" s="13">
        <v>48148</v>
      </c>
      <c r="BQ1086" s="13" t="s">
        <v>1432</v>
      </c>
      <c r="BR1086" s="13" t="s">
        <v>1723</v>
      </c>
      <c r="BS1086" s="13" t="s">
        <v>1667</v>
      </c>
      <c r="BT1086" s="13" t="s">
        <v>1667</v>
      </c>
      <c r="BU1086" s="12">
        <v>0</v>
      </c>
      <c r="BV1086" s="12">
        <v>1125</v>
      </c>
      <c r="BW1086" s="12">
        <v>0</v>
      </c>
    </row>
    <row r="1087" spans="1:75" s="3" customFormat="1" ht="18.2" customHeight="1" x14ac:dyDescent="0.15">
      <c r="A1087" s="14">
        <v>1084</v>
      </c>
      <c r="B1087" s="15" t="s">
        <v>609</v>
      </c>
      <c r="C1087" s="15" t="s">
        <v>34</v>
      </c>
      <c r="D1087" s="16">
        <v>45385</v>
      </c>
      <c r="E1087" s="2" t="s">
        <v>1349</v>
      </c>
      <c r="F1087" s="17">
        <v>0</v>
      </c>
      <c r="G1087" s="17">
        <v>0</v>
      </c>
      <c r="H1087" s="18">
        <v>283404.76</v>
      </c>
      <c r="I1087" s="18">
        <v>0</v>
      </c>
      <c r="J1087" s="18">
        <v>0</v>
      </c>
      <c r="K1087" s="18">
        <v>283404.76</v>
      </c>
      <c r="L1087" s="18">
        <v>2574.29</v>
      </c>
      <c r="M1087" s="18">
        <v>0</v>
      </c>
      <c r="N1087" s="18">
        <v>0</v>
      </c>
      <c r="O1087" s="18">
        <v>2574.29</v>
      </c>
      <c r="P1087" s="18">
        <v>0</v>
      </c>
      <c r="Q1087" s="18">
        <v>0</v>
      </c>
      <c r="R1087" s="18">
        <v>280830.46999999997</v>
      </c>
      <c r="S1087" s="18">
        <v>0</v>
      </c>
      <c r="T1087" s="18">
        <v>2297.94</v>
      </c>
      <c r="U1087" s="18">
        <v>0</v>
      </c>
      <c r="V1087" s="18">
        <v>0</v>
      </c>
      <c r="W1087" s="18">
        <v>2297.94</v>
      </c>
      <c r="X1087" s="18">
        <v>0</v>
      </c>
      <c r="Y1087" s="18">
        <v>0</v>
      </c>
      <c r="Z1087" s="18">
        <v>0</v>
      </c>
      <c r="AA1087" s="18">
        <v>0</v>
      </c>
      <c r="AB1087" s="18">
        <v>0</v>
      </c>
      <c r="AC1087" s="18">
        <v>0</v>
      </c>
      <c r="AD1087" s="18">
        <v>0</v>
      </c>
      <c r="AE1087" s="18">
        <v>0</v>
      </c>
      <c r="AF1087" s="18">
        <v>0</v>
      </c>
      <c r="AG1087" s="18">
        <v>0</v>
      </c>
      <c r="AH1087" s="18">
        <v>230.43</v>
      </c>
      <c r="AI1087" s="18">
        <v>0</v>
      </c>
      <c r="AJ1087" s="18">
        <v>0</v>
      </c>
      <c r="AK1087" s="18">
        <v>0</v>
      </c>
      <c r="AL1087" s="18">
        <v>0</v>
      </c>
      <c r="AM1087" s="18">
        <v>0</v>
      </c>
      <c r="AN1087" s="18">
        <v>0</v>
      </c>
      <c r="AO1087" s="18">
        <v>0</v>
      </c>
      <c r="AP1087" s="18">
        <v>0</v>
      </c>
      <c r="AQ1087" s="18">
        <v>0</v>
      </c>
      <c r="AR1087" s="18">
        <v>0</v>
      </c>
      <c r="AS1087" s="18">
        <v>0</v>
      </c>
      <c r="AT1087" s="1">
        <f t="shared" si="16"/>
        <v>5102.66</v>
      </c>
      <c r="AU1087" s="18">
        <v>0</v>
      </c>
      <c r="AV1087" s="18">
        <v>0</v>
      </c>
      <c r="AW1087" s="19">
        <v>78</v>
      </c>
      <c r="AX1087" s="19">
        <v>170</v>
      </c>
      <c r="AY1087" s="18">
        <v>433143.91</v>
      </c>
      <c r="AZ1087" s="18">
        <v>433143.92</v>
      </c>
      <c r="BA1087" s="20">
        <v>90</v>
      </c>
      <c r="BB1087" s="20">
        <v>58.351834420300797</v>
      </c>
      <c r="BC1087" s="20">
        <v>9.73</v>
      </c>
      <c r="BD1087" s="20"/>
      <c r="BE1087" s="2" t="s">
        <v>1523</v>
      </c>
      <c r="BF1087" s="14"/>
      <c r="BG1087" s="2" t="s">
        <v>550</v>
      </c>
      <c r="BH1087" s="2" t="s">
        <v>587</v>
      </c>
      <c r="BI1087" s="2" t="s">
        <v>878</v>
      </c>
      <c r="BJ1087" s="2" t="s">
        <v>3</v>
      </c>
      <c r="BK1087" s="15" t="s">
        <v>0</v>
      </c>
      <c r="BL1087" s="20">
        <v>280830.46999999997</v>
      </c>
      <c r="BM1087" s="15" t="s">
        <v>928</v>
      </c>
      <c r="BN1087" s="20"/>
      <c r="BO1087" s="21">
        <v>42598</v>
      </c>
      <c r="BP1087" s="21">
        <v>47772</v>
      </c>
      <c r="BQ1087" s="13" t="s">
        <v>1432</v>
      </c>
      <c r="BR1087" s="13" t="s">
        <v>1723</v>
      </c>
      <c r="BS1087" s="13" t="s">
        <v>1667</v>
      </c>
      <c r="BT1087" s="13" t="s">
        <v>1667</v>
      </c>
      <c r="BU1087" s="20">
        <v>0</v>
      </c>
      <c r="BV1087" s="20">
        <v>0</v>
      </c>
      <c r="BW1087" s="20">
        <v>0</v>
      </c>
    </row>
    <row r="1088" spans="1:75" s="3" customFormat="1" ht="18.2" customHeight="1" x14ac:dyDescent="0.15">
      <c r="A1088" s="6">
        <v>1085</v>
      </c>
      <c r="B1088" s="7" t="s">
        <v>609</v>
      </c>
      <c r="C1088" s="7" t="s">
        <v>34</v>
      </c>
      <c r="D1088" s="8">
        <v>45385</v>
      </c>
      <c r="E1088" s="9" t="s">
        <v>1350</v>
      </c>
      <c r="F1088" s="10">
        <v>0</v>
      </c>
      <c r="G1088" s="10">
        <v>0</v>
      </c>
      <c r="H1088" s="1">
        <v>239949.57</v>
      </c>
      <c r="I1088" s="1">
        <v>0</v>
      </c>
      <c r="J1088" s="1">
        <v>0</v>
      </c>
      <c r="K1088" s="1">
        <v>239949.57</v>
      </c>
      <c r="L1088" s="1">
        <v>3027.64</v>
      </c>
      <c r="M1088" s="1">
        <v>0</v>
      </c>
      <c r="N1088" s="1">
        <v>0</v>
      </c>
      <c r="O1088" s="1">
        <v>3027.64</v>
      </c>
      <c r="P1088" s="1">
        <v>36998.160000000003</v>
      </c>
      <c r="Q1088" s="1">
        <v>0</v>
      </c>
      <c r="R1088" s="1">
        <v>199923.77</v>
      </c>
      <c r="S1088" s="1">
        <v>0</v>
      </c>
      <c r="T1088" s="1">
        <v>1999.58</v>
      </c>
      <c r="U1088" s="1">
        <v>0</v>
      </c>
      <c r="V1088" s="1">
        <v>0</v>
      </c>
      <c r="W1088" s="1">
        <v>1999.58</v>
      </c>
      <c r="X1088" s="1">
        <v>0</v>
      </c>
      <c r="Y1088" s="1">
        <v>0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0</v>
      </c>
      <c r="AF1088" s="1">
        <v>0</v>
      </c>
      <c r="AG1088" s="1">
        <v>0</v>
      </c>
      <c r="AH1088" s="1">
        <v>226.96</v>
      </c>
      <c r="AI1088" s="1">
        <v>0</v>
      </c>
      <c r="AJ1088" s="1">
        <v>0</v>
      </c>
      <c r="AK1088" s="1">
        <v>0</v>
      </c>
      <c r="AL1088" s="1">
        <v>0</v>
      </c>
      <c r="AM1088" s="1">
        <v>0</v>
      </c>
      <c r="AN1088" s="1">
        <v>0</v>
      </c>
      <c r="AO1088" s="1">
        <v>0</v>
      </c>
      <c r="AP1088" s="1">
        <v>0</v>
      </c>
      <c r="AQ1088" s="1">
        <v>0</v>
      </c>
      <c r="AR1088" s="1">
        <v>0</v>
      </c>
      <c r="AS1088" s="1">
        <v>0</v>
      </c>
      <c r="AT1088" s="1">
        <f t="shared" si="16"/>
        <v>42252.340000000004</v>
      </c>
      <c r="AU1088" s="1">
        <v>0</v>
      </c>
      <c r="AV1088" s="1">
        <v>0</v>
      </c>
      <c r="AW1088" s="11">
        <v>68</v>
      </c>
      <c r="AX1088" s="11">
        <v>160</v>
      </c>
      <c r="AY1088" s="1">
        <v>426622.64</v>
      </c>
      <c r="AZ1088" s="1">
        <v>426622.64</v>
      </c>
      <c r="BA1088" s="12">
        <v>90</v>
      </c>
      <c r="BB1088" s="12">
        <v>42.175772246873699</v>
      </c>
      <c r="BC1088" s="12">
        <v>10</v>
      </c>
      <c r="BD1088" s="12"/>
      <c r="BE1088" s="9" t="s">
        <v>1523</v>
      </c>
      <c r="BF1088" s="6"/>
      <c r="BG1088" s="9" t="s">
        <v>550</v>
      </c>
      <c r="BH1088" s="9" t="s">
        <v>587</v>
      </c>
      <c r="BI1088" s="9" t="s">
        <v>878</v>
      </c>
      <c r="BJ1088" s="9" t="s">
        <v>3</v>
      </c>
      <c r="BK1088" s="7" t="s">
        <v>0</v>
      </c>
      <c r="BL1088" s="12">
        <v>199923.77</v>
      </c>
      <c r="BM1088" s="7" t="s">
        <v>928</v>
      </c>
      <c r="BN1088" s="12"/>
      <c r="BO1088" s="13">
        <v>42599</v>
      </c>
      <c r="BP1088" s="13">
        <v>47469</v>
      </c>
      <c r="BQ1088" s="13" t="s">
        <v>1432</v>
      </c>
      <c r="BR1088" s="13" t="s">
        <v>1723</v>
      </c>
      <c r="BS1088" s="13" t="s">
        <v>1667</v>
      </c>
      <c r="BT1088" s="13" t="s">
        <v>1667</v>
      </c>
      <c r="BU1088" s="12">
        <v>0</v>
      </c>
      <c r="BV1088" s="12">
        <v>0</v>
      </c>
      <c r="BW1088" s="12">
        <v>0</v>
      </c>
    </row>
    <row r="1089" spans="1:75" s="3" customFormat="1" ht="18.2" customHeight="1" x14ac:dyDescent="0.15">
      <c r="A1089" s="14">
        <v>1086</v>
      </c>
      <c r="B1089" s="15" t="s">
        <v>609</v>
      </c>
      <c r="C1089" s="15" t="s">
        <v>34</v>
      </c>
      <c r="D1089" s="16">
        <v>45385</v>
      </c>
      <c r="E1089" s="2" t="s">
        <v>1351</v>
      </c>
      <c r="F1089" s="17">
        <v>0</v>
      </c>
      <c r="G1089" s="17">
        <v>0</v>
      </c>
      <c r="H1089" s="18">
        <v>123462.31</v>
      </c>
      <c r="I1089" s="18">
        <v>0</v>
      </c>
      <c r="J1089" s="18">
        <v>0</v>
      </c>
      <c r="K1089" s="18">
        <v>123462.31</v>
      </c>
      <c r="L1089" s="18">
        <v>646.69000000000005</v>
      </c>
      <c r="M1089" s="18">
        <v>0</v>
      </c>
      <c r="N1089" s="18">
        <v>0</v>
      </c>
      <c r="O1089" s="18">
        <v>646.69000000000005</v>
      </c>
      <c r="P1089" s="18">
        <v>0</v>
      </c>
      <c r="Q1089" s="18">
        <v>0</v>
      </c>
      <c r="R1089" s="18">
        <v>122815.62</v>
      </c>
      <c r="S1089" s="18">
        <v>0</v>
      </c>
      <c r="T1089" s="18">
        <v>714.02</v>
      </c>
      <c r="U1089" s="18">
        <v>0</v>
      </c>
      <c r="V1089" s="18">
        <v>0</v>
      </c>
      <c r="W1089" s="18">
        <v>714.02</v>
      </c>
      <c r="X1089" s="18">
        <v>0</v>
      </c>
      <c r="Y1089" s="18">
        <v>0</v>
      </c>
      <c r="Z1089" s="18">
        <v>0</v>
      </c>
      <c r="AA1089" s="18">
        <v>0</v>
      </c>
      <c r="AB1089" s="18">
        <v>0</v>
      </c>
      <c r="AC1089" s="18">
        <v>0</v>
      </c>
      <c r="AD1089" s="18">
        <v>0</v>
      </c>
      <c r="AE1089" s="18">
        <v>0</v>
      </c>
      <c r="AF1089" s="18">
        <v>0</v>
      </c>
      <c r="AG1089" s="18">
        <v>0</v>
      </c>
      <c r="AH1089" s="18">
        <v>87.45</v>
      </c>
      <c r="AI1089" s="18">
        <v>0</v>
      </c>
      <c r="AJ1089" s="18">
        <v>0</v>
      </c>
      <c r="AK1089" s="18">
        <v>0</v>
      </c>
      <c r="AL1089" s="18">
        <v>0</v>
      </c>
      <c r="AM1089" s="18">
        <v>0</v>
      </c>
      <c r="AN1089" s="18">
        <v>0</v>
      </c>
      <c r="AO1089" s="18">
        <v>0</v>
      </c>
      <c r="AP1089" s="18">
        <v>6.28</v>
      </c>
      <c r="AQ1089" s="18">
        <v>0</v>
      </c>
      <c r="AR1089" s="18">
        <v>4.4400000000000004</v>
      </c>
      <c r="AS1089" s="18">
        <v>0</v>
      </c>
      <c r="AT1089" s="1">
        <f t="shared" si="16"/>
        <v>1450</v>
      </c>
      <c r="AU1089" s="18">
        <v>0</v>
      </c>
      <c r="AV1089" s="18">
        <v>0</v>
      </c>
      <c r="AW1089" s="19">
        <v>128</v>
      </c>
      <c r="AX1089" s="19">
        <v>220</v>
      </c>
      <c r="AY1089" s="18">
        <v>164378.17000000001</v>
      </c>
      <c r="AZ1089" s="18">
        <v>164378.17000000001</v>
      </c>
      <c r="BA1089" s="20">
        <v>90</v>
      </c>
      <c r="BB1089" s="20">
        <v>67.243757489209202</v>
      </c>
      <c r="BC1089" s="20">
        <v>6.94</v>
      </c>
      <c r="BD1089" s="20"/>
      <c r="BE1089" s="2" t="s">
        <v>1523</v>
      </c>
      <c r="BF1089" s="14"/>
      <c r="BG1089" s="2" t="s">
        <v>782</v>
      </c>
      <c r="BH1089" s="2" t="s">
        <v>881</v>
      </c>
      <c r="BI1089" s="2" t="s">
        <v>882</v>
      </c>
      <c r="BJ1089" s="2" t="s">
        <v>3</v>
      </c>
      <c r="BK1089" s="15" t="s">
        <v>0</v>
      </c>
      <c r="BL1089" s="20">
        <v>122815.62</v>
      </c>
      <c r="BM1089" s="15" t="s">
        <v>928</v>
      </c>
      <c r="BN1089" s="20"/>
      <c r="BO1089" s="21">
        <v>42593</v>
      </c>
      <c r="BP1089" s="21">
        <v>49289</v>
      </c>
      <c r="BQ1089" s="13" t="s">
        <v>1432</v>
      </c>
      <c r="BR1089" s="13" t="s">
        <v>1723</v>
      </c>
      <c r="BS1089" s="13" t="s">
        <v>1667</v>
      </c>
      <c r="BT1089" s="13" t="s">
        <v>1667</v>
      </c>
      <c r="BU1089" s="20">
        <v>0</v>
      </c>
      <c r="BV1089" s="20">
        <v>0</v>
      </c>
      <c r="BW1089" s="20">
        <v>0</v>
      </c>
    </row>
    <row r="1090" spans="1:75" s="3" customFormat="1" ht="18.2" customHeight="1" x14ac:dyDescent="0.15">
      <c r="A1090" s="6">
        <v>1087</v>
      </c>
      <c r="B1090" s="7" t="s">
        <v>609</v>
      </c>
      <c r="C1090" s="7" t="s">
        <v>34</v>
      </c>
      <c r="D1090" s="8">
        <v>45385</v>
      </c>
      <c r="E1090" s="9" t="s">
        <v>1352</v>
      </c>
      <c r="F1090" s="10">
        <v>0</v>
      </c>
      <c r="G1090" s="10">
        <v>0</v>
      </c>
      <c r="H1090" s="1">
        <v>112240</v>
      </c>
      <c r="I1090" s="1">
        <v>0</v>
      </c>
      <c r="J1090" s="1">
        <v>0</v>
      </c>
      <c r="K1090" s="1">
        <v>112240</v>
      </c>
      <c r="L1090" s="1">
        <v>821.27</v>
      </c>
      <c r="M1090" s="1">
        <v>0</v>
      </c>
      <c r="N1090" s="1">
        <v>0</v>
      </c>
      <c r="O1090" s="1">
        <v>821.27</v>
      </c>
      <c r="P1090" s="1">
        <v>0</v>
      </c>
      <c r="Q1090" s="1">
        <v>0</v>
      </c>
      <c r="R1090" s="1">
        <v>111418.73</v>
      </c>
      <c r="S1090" s="1">
        <v>0</v>
      </c>
      <c r="T1090" s="1">
        <v>649.12</v>
      </c>
      <c r="U1090" s="1">
        <v>0</v>
      </c>
      <c r="V1090" s="1">
        <v>0</v>
      </c>
      <c r="W1090" s="1">
        <v>649.12</v>
      </c>
      <c r="X1090" s="1">
        <v>0</v>
      </c>
      <c r="Y1090" s="1">
        <v>0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87.35</v>
      </c>
      <c r="AI1090" s="1">
        <v>0</v>
      </c>
      <c r="AJ1090" s="1">
        <v>0</v>
      </c>
      <c r="AK1090" s="1">
        <v>0</v>
      </c>
      <c r="AL1090" s="1">
        <v>0</v>
      </c>
      <c r="AM1090" s="1">
        <v>0</v>
      </c>
      <c r="AN1090" s="1">
        <v>0</v>
      </c>
      <c r="AO1090" s="1">
        <v>0</v>
      </c>
      <c r="AP1090" s="1">
        <v>0.88</v>
      </c>
      <c r="AQ1090" s="1">
        <v>0</v>
      </c>
      <c r="AR1090" s="1">
        <v>123.62</v>
      </c>
      <c r="AS1090" s="1">
        <v>0</v>
      </c>
      <c r="AT1090" s="1">
        <f t="shared" si="16"/>
        <v>1435</v>
      </c>
      <c r="AU1090" s="1">
        <v>0</v>
      </c>
      <c r="AV1090" s="1">
        <v>0</v>
      </c>
      <c r="AW1090" s="11">
        <v>100</v>
      </c>
      <c r="AX1090" s="11">
        <v>192</v>
      </c>
      <c r="AY1090" s="1">
        <v>164201.73000000001</v>
      </c>
      <c r="AZ1090" s="1">
        <v>164201.73000000001</v>
      </c>
      <c r="BA1090" s="12">
        <v>90</v>
      </c>
      <c r="BB1090" s="12">
        <v>61.069306029845102</v>
      </c>
      <c r="BC1090" s="12">
        <v>6.94</v>
      </c>
      <c r="BD1090" s="12"/>
      <c r="BE1090" s="9" t="s">
        <v>1523</v>
      </c>
      <c r="BF1090" s="6"/>
      <c r="BG1090" s="9" t="s">
        <v>782</v>
      </c>
      <c r="BH1090" s="9" t="s">
        <v>881</v>
      </c>
      <c r="BI1090" s="9" t="s">
        <v>882</v>
      </c>
      <c r="BJ1090" s="9" t="s">
        <v>3</v>
      </c>
      <c r="BK1090" s="7" t="s">
        <v>0</v>
      </c>
      <c r="BL1090" s="12">
        <v>111418.73</v>
      </c>
      <c r="BM1090" s="7" t="s">
        <v>928</v>
      </c>
      <c r="BN1090" s="12"/>
      <c r="BO1090" s="13">
        <v>42593</v>
      </c>
      <c r="BP1090" s="13">
        <v>48437</v>
      </c>
      <c r="BQ1090" s="13" t="s">
        <v>1432</v>
      </c>
      <c r="BR1090" s="13" t="s">
        <v>1723</v>
      </c>
      <c r="BS1090" s="13" t="s">
        <v>1667</v>
      </c>
      <c r="BT1090" s="13" t="s">
        <v>1667</v>
      </c>
      <c r="BU1090" s="12">
        <v>0</v>
      </c>
      <c r="BV1090" s="12">
        <v>0</v>
      </c>
      <c r="BW1090" s="12">
        <v>0</v>
      </c>
    </row>
    <row r="1091" spans="1:75" s="3" customFormat="1" ht="18.2" customHeight="1" x14ac:dyDescent="0.15">
      <c r="A1091" s="14">
        <v>1088</v>
      </c>
      <c r="B1091" s="15" t="s">
        <v>609</v>
      </c>
      <c r="C1091" s="15" t="s">
        <v>34</v>
      </c>
      <c r="D1091" s="16">
        <v>45385</v>
      </c>
      <c r="E1091" s="2" t="s">
        <v>1353</v>
      </c>
      <c r="F1091" s="17">
        <v>1</v>
      </c>
      <c r="G1091" s="17">
        <v>0</v>
      </c>
      <c r="H1091" s="18">
        <v>854355.56</v>
      </c>
      <c r="I1091" s="18">
        <v>6162.59</v>
      </c>
      <c r="J1091" s="18">
        <v>0</v>
      </c>
      <c r="K1091" s="18">
        <v>860518.15</v>
      </c>
      <c r="L1091" s="18">
        <v>6213.94</v>
      </c>
      <c r="M1091" s="18">
        <v>0</v>
      </c>
      <c r="N1091" s="18">
        <v>0</v>
      </c>
      <c r="O1091" s="18">
        <v>0</v>
      </c>
      <c r="P1091" s="18">
        <v>0</v>
      </c>
      <c r="Q1091" s="18">
        <v>0</v>
      </c>
      <c r="R1091" s="18">
        <v>860518.15</v>
      </c>
      <c r="S1091" s="18">
        <v>7170.98</v>
      </c>
      <c r="T1091" s="18">
        <v>7119.63</v>
      </c>
      <c r="U1091" s="18">
        <v>0</v>
      </c>
      <c r="V1091" s="18">
        <v>0</v>
      </c>
      <c r="W1091" s="18">
        <v>0</v>
      </c>
      <c r="X1091" s="18">
        <v>0</v>
      </c>
      <c r="Y1091" s="18">
        <v>0</v>
      </c>
      <c r="Z1091" s="18">
        <v>14290.61</v>
      </c>
      <c r="AA1091" s="18">
        <v>0</v>
      </c>
      <c r="AB1091" s="18">
        <v>0</v>
      </c>
      <c r="AC1091" s="18">
        <v>0</v>
      </c>
      <c r="AD1091" s="18">
        <v>0</v>
      </c>
      <c r="AE1091" s="18">
        <v>0</v>
      </c>
      <c r="AF1091" s="18">
        <v>0</v>
      </c>
      <c r="AG1091" s="18">
        <v>0</v>
      </c>
      <c r="AH1091" s="18">
        <v>0</v>
      </c>
      <c r="AI1091" s="18">
        <v>0</v>
      </c>
      <c r="AJ1091" s="18">
        <v>0</v>
      </c>
      <c r="AK1091" s="18">
        <v>0</v>
      </c>
      <c r="AL1091" s="18">
        <v>0</v>
      </c>
      <c r="AM1091" s="18">
        <v>0</v>
      </c>
      <c r="AN1091" s="18">
        <v>0</v>
      </c>
      <c r="AO1091" s="18">
        <v>0</v>
      </c>
      <c r="AP1091" s="18">
        <v>0</v>
      </c>
      <c r="AQ1091" s="18">
        <v>0</v>
      </c>
      <c r="AR1091" s="18">
        <v>0</v>
      </c>
      <c r="AS1091" s="18">
        <v>0</v>
      </c>
      <c r="AT1091" s="1">
        <f t="shared" ref="AT1091:AT1154" si="17">AQ1091-AR1091-AS1091+AP1091+AO1091+AN1091+AL1091+AI1091+AH1091+AG1091+AF1091+AA1091+W1091+V1091+Q1091+P1091+O1091+N1091-J1091</f>
        <v>0</v>
      </c>
      <c r="AU1091" s="18">
        <v>12376.53</v>
      </c>
      <c r="AV1091" s="18">
        <v>14290.61</v>
      </c>
      <c r="AW1091" s="19">
        <v>91</v>
      </c>
      <c r="AX1091" s="19">
        <v>183</v>
      </c>
      <c r="AY1091" s="18">
        <v>1281000</v>
      </c>
      <c r="AZ1091" s="18">
        <v>1212929.01</v>
      </c>
      <c r="BA1091" s="20">
        <v>90</v>
      </c>
      <c r="BB1091" s="20">
        <v>63.850920261194801</v>
      </c>
      <c r="BC1091" s="20">
        <v>10</v>
      </c>
      <c r="BD1091" s="20"/>
      <c r="BE1091" s="2" t="s">
        <v>1523</v>
      </c>
      <c r="BF1091" s="14"/>
      <c r="BG1091" s="2" t="s">
        <v>662</v>
      </c>
      <c r="BH1091" s="2" t="s">
        <v>663</v>
      </c>
      <c r="BI1091" s="2" t="s">
        <v>898</v>
      </c>
      <c r="BJ1091" s="2" t="s">
        <v>4</v>
      </c>
      <c r="BK1091" s="15" t="s">
        <v>0</v>
      </c>
      <c r="BL1091" s="20">
        <v>860518.15</v>
      </c>
      <c r="BM1091" s="15" t="s">
        <v>928</v>
      </c>
      <c r="BN1091" s="20"/>
      <c r="BO1091" s="21">
        <v>42598</v>
      </c>
      <c r="BP1091" s="21">
        <v>48168</v>
      </c>
      <c r="BQ1091" s="13" t="s">
        <v>1432</v>
      </c>
      <c r="BR1091" s="13" t="s">
        <v>1723</v>
      </c>
      <c r="BS1091" s="13" t="s">
        <v>1667</v>
      </c>
      <c r="BT1091" s="13" t="s">
        <v>1667</v>
      </c>
      <c r="BU1091" s="20">
        <v>820.48</v>
      </c>
      <c r="BV1091" s="20">
        <v>0</v>
      </c>
      <c r="BW1091" s="20">
        <v>0</v>
      </c>
    </row>
    <row r="1092" spans="1:75" s="3" customFormat="1" ht="18.2" customHeight="1" x14ac:dyDescent="0.15">
      <c r="A1092" s="6">
        <v>1089</v>
      </c>
      <c r="B1092" s="7" t="s">
        <v>609</v>
      </c>
      <c r="C1092" s="7" t="s">
        <v>34</v>
      </c>
      <c r="D1092" s="8">
        <v>45385</v>
      </c>
      <c r="E1092" s="9" t="s">
        <v>1830</v>
      </c>
      <c r="F1092" s="10">
        <v>0</v>
      </c>
      <c r="G1092" s="10">
        <v>0</v>
      </c>
      <c r="H1092" s="1">
        <v>261343.9</v>
      </c>
      <c r="I1092" s="1">
        <v>0</v>
      </c>
      <c r="J1092" s="1">
        <v>0</v>
      </c>
      <c r="K1092" s="1">
        <v>261343.9</v>
      </c>
      <c r="L1092" s="1">
        <v>0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261343.9</v>
      </c>
      <c r="S1092" s="1">
        <v>0</v>
      </c>
      <c r="T1092" s="1">
        <v>3467.16</v>
      </c>
      <c r="U1092" s="1">
        <v>0</v>
      </c>
      <c r="V1092" s="1">
        <v>0</v>
      </c>
      <c r="W1092" s="1">
        <v>3467.16</v>
      </c>
      <c r="X1092" s="1">
        <v>0</v>
      </c>
      <c r="Y1092" s="1">
        <v>0</v>
      </c>
      <c r="Z1092" s="1">
        <v>0</v>
      </c>
      <c r="AA1092" s="1">
        <v>1125</v>
      </c>
      <c r="AB1092" s="1">
        <v>0</v>
      </c>
      <c r="AC1092" s="1">
        <v>0</v>
      </c>
      <c r="AD1092" s="1">
        <v>0</v>
      </c>
      <c r="AE1092" s="1">
        <v>0</v>
      </c>
      <c r="AF1092" s="1">
        <v>0</v>
      </c>
      <c r="AG1092" s="1">
        <v>0</v>
      </c>
      <c r="AH1092" s="1">
        <v>0</v>
      </c>
      <c r="AI1092" s="1">
        <v>0</v>
      </c>
      <c r="AJ1092" s="1">
        <v>0</v>
      </c>
      <c r="AK1092" s="1">
        <v>0</v>
      </c>
      <c r="AL1092" s="1">
        <v>0</v>
      </c>
      <c r="AM1092" s="1">
        <v>0</v>
      </c>
      <c r="AN1092" s="1">
        <v>0</v>
      </c>
      <c r="AO1092" s="1">
        <v>0</v>
      </c>
      <c r="AP1092" s="1">
        <v>39.200000000000003</v>
      </c>
      <c r="AQ1092" s="1">
        <v>0</v>
      </c>
      <c r="AR1092" s="1">
        <v>31.36</v>
      </c>
      <c r="AS1092" s="1">
        <v>0</v>
      </c>
      <c r="AT1092" s="1">
        <f t="shared" si="17"/>
        <v>4600</v>
      </c>
      <c r="AU1092" s="1">
        <v>0</v>
      </c>
      <c r="AV1092" s="1">
        <v>0</v>
      </c>
      <c r="AW1092" s="11">
        <v>135</v>
      </c>
      <c r="AX1092" s="11">
        <v>140</v>
      </c>
      <c r="AY1092" s="1">
        <v>261343.9</v>
      </c>
      <c r="AZ1092" s="1">
        <v>261343.9</v>
      </c>
      <c r="BA1092" s="12">
        <v>90</v>
      </c>
      <c r="BB1092" s="12">
        <v>90</v>
      </c>
      <c r="BC1092" s="12">
        <v>10</v>
      </c>
      <c r="BD1092" s="12"/>
      <c r="BE1092" s="9" t="s">
        <v>1523</v>
      </c>
      <c r="BF1092" s="6"/>
      <c r="BG1092" s="9" t="s">
        <v>629</v>
      </c>
      <c r="BH1092" s="9" t="s">
        <v>633</v>
      </c>
      <c r="BI1092" s="9" t="s">
        <v>889</v>
      </c>
      <c r="BJ1092" s="9" t="s">
        <v>3</v>
      </c>
      <c r="BK1092" s="7" t="s">
        <v>0</v>
      </c>
      <c r="BL1092" s="12">
        <v>261343.9</v>
      </c>
      <c r="BM1092" s="7" t="s">
        <v>928</v>
      </c>
      <c r="BN1092" s="12"/>
      <c r="BO1092" s="13">
        <v>45243</v>
      </c>
      <c r="BP1092" s="13">
        <v>49503</v>
      </c>
      <c r="BQ1092" s="13" t="s">
        <v>1432</v>
      </c>
      <c r="BR1092" s="13" t="s">
        <v>1723</v>
      </c>
      <c r="BS1092" s="13" t="s">
        <v>1667</v>
      </c>
      <c r="BT1092" s="13" t="s">
        <v>1667</v>
      </c>
      <c r="BU1092" s="12">
        <v>0</v>
      </c>
      <c r="BV1092" s="12">
        <v>1125</v>
      </c>
      <c r="BW1092" s="12">
        <v>0</v>
      </c>
    </row>
    <row r="1093" spans="1:75" s="3" customFormat="1" ht="18.2" customHeight="1" x14ac:dyDescent="0.15">
      <c r="A1093" s="14">
        <v>1090</v>
      </c>
      <c r="B1093" s="15" t="s">
        <v>609</v>
      </c>
      <c r="C1093" s="15" t="s">
        <v>34</v>
      </c>
      <c r="D1093" s="16">
        <v>45385</v>
      </c>
      <c r="E1093" s="2" t="s">
        <v>1834</v>
      </c>
      <c r="F1093" s="17">
        <v>21</v>
      </c>
      <c r="G1093" s="17">
        <v>21</v>
      </c>
      <c r="H1093" s="18">
        <v>450000</v>
      </c>
      <c r="I1093" s="18">
        <v>0</v>
      </c>
      <c r="J1093" s="18">
        <v>0</v>
      </c>
      <c r="K1093" s="18">
        <v>450000</v>
      </c>
      <c r="L1093" s="18">
        <v>0</v>
      </c>
      <c r="M1093" s="18">
        <v>0</v>
      </c>
      <c r="N1093" s="18">
        <v>0</v>
      </c>
      <c r="O1093" s="18">
        <v>0</v>
      </c>
      <c r="P1093" s="18">
        <v>0</v>
      </c>
      <c r="Q1093" s="18">
        <v>0</v>
      </c>
      <c r="R1093" s="18">
        <v>450000</v>
      </c>
      <c r="S1093" s="18">
        <v>0</v>
      </c>
      <c r="T1093" s="18">
        <v>10053.75</v>
      </c>
      <c r="U1093" s="18">
        <v>0</v>
      </c>
      <c r="V1093" s="18">
        <v>0</v>
      </c>
      <c r="W1093" s="18">
        <v>10053.75</v>
      </c>
      <c r="X1093" s="18">
        <v>0</v>
      </c>
      <c r="Y1093" s="18">
        <v>0</v>
      </c>
      <c r="Z1093" s="18">
        <v>0</v>
      </c>
      <c r="AA1093" s="18">
        <v>1125</v>
      </c>
      <c r="AB1093" s="18">
        <v>0</v>
      </c>
      <c r="AC1093" s="18">
        <v>0</v>
      </c>
      <c r="AD1093" s="18">
        <v>0</v>
      </c>
      <c r="AE1093" s="18">
        <v>0</v>
      </c>
      <c r="AF1093" s="18">
        <v>0</v>
      </c>
      <c r="AG1093" s="18">
        <v>0</v>
      </c>
      <c r="AH1093" s="18">
        <v>0</v>
      </c>
      <c r="AI1093" s="18">
        <v>0</v>
      </c>
      <c r="AJ1093" s="18">
        <v>0</v>
      </c>
      <c r="AK1093" s="18">
        <v>0</v>
      </c>
      <c r="AL1093" s="18">
        <v>0</v>
      </c>
      <c r="AM1093" s="18">
        <v>0</v>
      </c>
      <c r="AN1093" s="18">
        <v>0</v>
      </c>
      <c r="AO1093" s="18">
        <v>0</v>
      </c>
      <c r="AP1093" s="18">
        <v>0</v>
      </c>
      <c r="AQ1093" s="18">
        <v>0</v>
      </c>
      <c r="AR1093" s="18">
        <v>0</v>
      </c>
      <c r="AS1093" s="18">
        <v>0</v>
      </c>
      <c r="AT1093" s="1">
        <f t="shared" si="17"/>
        <v>11178.75</v>
      </c>
      <c r="AU1093" s="18">
        <v>0</v>
      </c>
      <c r="AV1093" s="18">
        <v>0</v>
      </c>
      <c r="AW1093" s="19">
        <v>67</v>
      </c>
      <c r="AX1093" s="19">
        <v>70</v>
      </c>
      <c r="AY1093" s="18">
        <v>450000</v>
      </c>
      <c r="AZ1093" s="18">
        <v>450000</v>
      </c>
      <c r="BA1093" s="20">
        <v>90</v>
      </c>
      <c r="BB1093" s="20">
        <v>90</v>
      </c>
      <c r="BC1093" s="20">
        <v>10</v>
      </c>
      <c r="BD1093" s="20"/>
      <c r="BE1093" s="2" t="s">
        <v>1523</v>
      </c>
      <c r="BF1093" s="14"/>
      <c r="BG1093" s="2" t="s">
        <v>641</v>
      </c>
      <c r="BH1093" s="2" t="s">
        <v>642</v>
      </c>
      <c r="BI1093" s="2" t="s">
        <v>904</v>
      </c>
      <c r="BJ1093" s="2" t="s">
        <v>1522</v>
      </c>
      <c r="BK1093" s="15" t="s">
        <v>0</v>
      </c>
      <c r="BL1093" s="20">
        <v>450000</v>
      </c>
      <c r="BM1093" s="15" t="s">
        <v>928</v>
      </c>
      <c r="BN1093" s="20"/>
      <c r="BO1093" s="21">
        <v>45310</v>
      </c>
      <c r="BP1093" s="21">
        <v>47441</v>
      </c>
      <c r="BQ1093" s="13" t="s">
        <v>1432</v>
      </c>
      <c r="BR1093" s="13" t="s">
        <v>1723</v>
      </c>
      <c r="BS1093" s="13" t="s">
        <v>1667</v>
      </c>
      <c r="BT1093" s="13" t="s">
        <v>1667</v>
      </c>
      <c r="BU1093" s="20">
        <v>0</v>
      </c>
      <c r="BV1093" s="20">
        <v>1125</v>
      </c>
      <c r="BW1093" s="20">
        <v>0</v>
      </c>
    </row>
    <row r="1094" spans="1:75" s="3" customFormat="1" ht="18.2" customHeight="1" x14ac:dyDescent="0.15">
      <c r="A1094" s="6">
        <v>1091</v>
      </c>
      <c r="B1094" s="7" t="s">
        <v>52</v>
      </c>
      <c r="C1094" s="7" t="s">
        <v>34</v>
      </c>
      <c r="D1094" s="8">
        <v>45385</v>
      </c>
      <c r="E1094" s="9" t="s">
        <v>1841</v>
      </c>
      <c r="F1094" s="10">
        <v>21</v>
      </c>
      <c r="G1094" s="10"/>
      <c r="H1094" s="1">
        <v>669400</v>
      </c>
      <c r="I1094" s="1"/>
      <c r="J1094" s="1">
        <v>0</v>
      </c>
      <c r="K1094" s="1">
        <v>669400</v>
      </c>
      <c r="L1094" s="1"/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669400</v>
      </c>
      <c r="S1094" s="1">
        <v>0</v>
      </c>
      <c r="T1094" s="1">
        <v>8646.42</v>
      </c>
      <c r="U1094" s="1">
        <v>0</v>
      </c>
      <c r="V1094" s="1">
        <v>0</v>
      </c>
      <c r="W1094" s="1">
        <v>8646.42</v>
      </c>
      <c r="X1094" s="1">
        <v>0</v>
      </c>
      <c r="Y1094" s="1">
        <v>0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0</v>
      </c>
      <c r="AF1094" s="1">
        <v>0</v>
      </c>
      <c r="AG1094" s="1">
        <v>0</v>
      </c>
      <c r="AH1094" s="1">
        <v>0</v>
      </c>
      <c r="AI1094" s="1">
        <v>0</v>
      </c>
      <c r="AJ1094" s="1">
        <v>0</v>
      </c>
      <c r="AK1094" s="1">
        <v>0</v>
      </c>
      <c r="AL1094" s="1">
        <v>0</v>
      </c>
      <c r="AM1094" s="1">
        <v>0</v>
      </c>
      <c r="AN1094" s="1">
        <v>0</v>
      </c>
      <c r="AO1094" s="1">
        <v>0</v>
      </c>
      <c r="AP1094" s="1">
        <v>0</v>
      </c>
      <c r="AQ1094" s="1">
        <v>0</v>
      </c>
      <c r="AR1094" s="1">
        <v>0</v>
      </c>
      <c r="AS1094" s="1">
        <v>0</v>
      </c>
      <c r="AT1094" s="1">
        <f t="shared" si="17"/>
        <v>8646.42</v>
      </c>
      <c r="AU1094" s="1">
        <v>0</v>
      </c>
      <c r="AV1094" s="1">
        <v>0</v>
      </c>
      <c r="AW1094" s="11">
        <v>136</v>
      </c>
      <c r="AX1094" s="11">
        <v>137</v>
      </c>
      <c r="AY1094" s="1">
        <v>669400</v>
      </c>
      <c r="AZ1094" s="1">
        <v>669400</v>
      </c>
      <c r="BA1094" s="12">
        <v>90</v>
      </c>
      <c r="BB1094" s="12">
        <v>90</v>
      </c>
      <c r="BC1094" s="12">
        <v>9.0500000000000007</v>
      </c>
      <c r="BD1094" s="12"/>
      <c r="BE1094" s="9" t="s">
        <v>1523</v>
      </c>
      <c r="BF1094" s="6"/>
      <c r="BG1094" s="9" t="s">
        <v>561</v>
      </c>
      <c r="BH1094" s="9" t="s">
        <v>695</v>
      </c>
      <c r="BI1094" s="9" t="s">
        <v>696</v>
      </c>
      <c r="BJ1094" s="9" t="s">
        <v>1522</v>
      </c>
      <c r="BK1094" s="7" t="s">
        <v>0</v>
      </c>
      <c r="BL1094" s="12">
        <v>669400</v>
      </c>
      <c r="BM1094" s="7" t="s">
        <v>928</v>
      </c>
      <c r="BN1094" s="12"/>
      <c r="BO1094" s="13">
        <v>45365</v>
      </c>
      <c r="BP1094" s="13">
        <v>49535</v>
      </c>
      <c r="BQ1094" s="32" t="s">
        <v>1432</v>
      </c>
      <c r="BR1094" s="32" t="s">
        <v>1723</v>
      </c>
      <c r="BS1094" s="32" t="s">
        <v>1667</v>
      </c>
      <c r="BT1094" s="32" t="s">
        <v>1667</v>
      </c>
      <c r="BU1094" s="12">
        <v>0</v>
      </c>
      <c r="BV1094" s="12">
        <v>0</v>
      </c>
      <c r="BW1094" s="12">
        <v>0</v>
      </c>
    </row>
    <row r="1095" spans="1:75" s="3" customFormat="1" ht="18.2" customHeight="1" x14ac:dyDescent="0.15">
      <c r="A1095" s="14">
        <v>1092</v>
      </c>
      <c r="B1095" s="15" t="s">
        <v>609</v>
      </c>
      <c r="C1095" s="15" t="s">
        <v>34</v>
      </c>
      <c r="D1095" s="16">
        <v>45385</v>
      </c>
      <c r="E1095" s="2" t="s">
        <v>1354</v>
      </c>
      <c r="F1095" s="17">
        <v>0</v>
      </c>
      <c r="G1095" s="17">
        <v>0</v>
      </c>
      <c r="H1095" s="18">
        <v>179022.01</v>
      </c>
      <c r="I1095" s="18">
        <v>0</v>
      </c>
      <c r="J1095" s="18">
        <v>0</v>
      </c>
      <c r="K1095" s="18">
        <v>179022.01</v>
      </c>
      <c r="L1095" s="18">
        <v>1188.43</v>
      </c>
      <c r="M1095" s="18">
        <v>0</v>
      </c>
      <c r="N1095" s="18">
        <v>0</v>
      </c>
      <c r="O1095" s="18">
        <v>1188.43</v>
      </c>
      <c r="P1095" s="18">
        <v>0</v>
      </c>
      <c r="Q1095" s="18">
        <v>0</v>
      </c>
      <c r="R1095" s="18">
        <v>177833.58</v>
      </c>
      <c r="S1095" s="18">
        <v>0</v>
      </c>
      <c r="T1095" s="18">
        <v>1491.85</v>
      </c>
      <c r="U1095" s="18">
        <v>0</v>
      </c>
      <c r="V1095" s="18">
        <v>0</v>
      </c>
      <c r="W1095" s="18">
        <v>1491.85</v>
      </c>
      <c r="X1095" s="18">
        <v>0</v>
      </c>
      <c r="Y1095" s="18">
        <v>0</v>
      </c>
      <c r="Z1095" s="18">
        <v>0</v>
      </c>
      <c r="AA1095" s="18">
        <v>0</v>
      </c>
      <c r="AB1095" s="18">
        <v>0</v>
      </c>
      <c r="AC1095" s="18">
        <v>0</v>
      </c>
      <c r="AD1095" s="18">
        <v>0</v>
      </c>
      <c r="AE1095" s="18">
        <v>0</v>
      </c>
      <c r="AF1095" s="18">
        <v>0</v>
      </c>
      <c r="AG1095" s="18">
        <v>0</v>
      </c>
      <c r="AH1095" s="18">
        <v>131.72</v>
      </c>
      <c r="AI1095" s="18">
        <v>0</v>
      </c>
      <c r="AJ1095" s="18">
        <v>0</v>
      </c>
      <c r="AK1095" s="18">
        <v>0</v>
      </c>
      <c r="AL1095" s="18">
        <v>0</v>
      </c>
      <c r="AM1095" s="18">
        <v>0</v>
      </c>
      <c r="AN1095" s="18">
        <v>0</v>
      </c>
      <c r="AO1095" s="18">
        <v>0</v>
      </c>
      <c r="AP1095" s="18">
        <v>1082</v>
      </c>
      <c r="AQ1095" s="18">
        <v>0</v>
      </c>
      <c r="AR1095" s="18">
        <v>894</v>
      </c>
      <c r="AS1095" s="18">
        <v>0</v>
      </c>
      <c r="AT1095" s="1">
        <f t="shared" si="17"/>
        <v>3000</v>
      </c>
      <c r="AU1095" s="18">
        <v>0</v>
      </c>
      <c r="AV1095" s="18">
        <v>0</v>
      </c>
      <c r="AW1095" s="19">
        <v>97</v>
      </c>
      <c r="AX1095" s="19">
        <v>189</v>
      </c>
      <c r="AY1095" s="18">
        <v>247600</v>
      </c>
      <c r="AZ1095" s="18">
        <v>247599.99</v>
      </c>
      <c r="BA1095" s="20">
        <v>90</v>
      </c>
      <c r="BB1095" s="20">
        <v>64.640641544452393</v>
      </c>
      <c r="BC1095" s="20">
        <v>10</v>
      </c>
      <c r="BD1095" s="20"/>
      <c r="BE1095" s="2" t="s">
        <v>1523</v>
      </c>
      <c r="BF1095" s="14"/>
      <c r="BG1095" s="2" t="s">
        <v>716</v>
      </c>
      <c r="BH1095" s="2" t="s">
        <v>717</v>
      </c>
      <c r="BI1095" s="2" t="s">
        <v>718</v>
      </c>
      <c r="BJ1095" s="2" t="s">
        <v>3</v>
      </c>
      <c r="BK1095" s="15" t="s">
        <v>0</v>
      </c>
      <c r="BL1095" s="20">
        <v>177833.58</v>
      </c>
      <c r="BM1095" s="15" t="s">
        <v>928</v>
      </c>
      <c r="BN1095" s="20"/>
      <c r="BO1095" s="21">
        <v>42594</v>
      </c>
      <c r="BP1095" s="21">
        <v>48346</v>
      </c>
      <c r="BQ1095" s="13" t="s">
        <v>1433</v>
      </c>
      <c r="BR1095" s="13" t="s">
        <v>1724</v>
      </c>
      <c r="BS1095" s="13" t="s">
        <v>1667</v>
      </c>
      <c r="BT1095" s="13" t="s">
        <v>1667</v>
      </c>
      <c r="BU1095" s="20">
        <v>0</v>
      </c>
      <c r="BV1095" s="20">
        <v>0</v>
      </c>
      <c r="BW1095" s="20">
        <v>0</v>
      </c>
    </row>
    <row r="1096" spans="1:75" s="3" customFormat="1" ht="18.2" customHeight="1" x14ac:dyDescent="0.15">
      <c r="A1096" s="6">
        <v>1093</v>
      </c>
      <c r="B1096" s="7" t="s">
        <v>37</v>
      </c>
      <c r="C1096" s="7" t="s">
        <v>34</v>
      </c>
      <c r="D1096" s="8">
        <v>45385</v>
      </c>
      <c r="E1096" s="9" t="s">
        <v>1842</v>
      </c>
      <c r="F1096" s="10">
        <v>21</v>
      </c>
      <c r="G1096" s="10"/>
      <c r="H1096" s="1">
        <v>239488</v>
      </c>
      <c r="I1096" s="1"/>
      <c r="J1096" s="1">
        <v>0</v>
      </c>
      <c r="K1096" s="1">
        <v>239488</v>
      </c>
      <c r="L1096" s="1"/>
      <c r="M1096" s="1">
        <v>0</v>
      </c>
      <c r="N1096" s="1">
        <v>0</v>
      </c>
      <c r="O1096" s="1">
        <v>986.2</v>
      </c>
      <c r="P1096" s="1">
        <v>0</v>
      </c>
      <c r="Q1096" s="1">
        <v>0</v>
      </c>
      <c r="R1096" s="1">
        <v>238501.8</v>
      </c>
      <c r="S1096" s="1">
        <v>0</v>
      </c>
      <c r="T1096" s="1">
        <v>1895.95</v>
      </c>
      <c r="U1096" s="1">
        <v>0</v>
      </c>
      <c r="V1096" s="1">
        <v>0</v>
      </c>
      <c r="W1096" s="1">
        <v>1895.95</v>
      </c>
      <c r="X1096" s="1">
        <v>0</v>
      </c>
      <c r="Y1096" s="1">
        <v>0</v>
      </c>
      <c r="Z1096" s="1">
        <v>0</v>
      </c>
      <c r="AA1096" s="1">
        <v>1125</v>
      </c>
      <c r="AB1096" s="1">
        <v>0</v>
      </c>
      <c r="AC1096" s="1">
        <v>0</v>
      </c>
      <c r="AD1096" s="1">
        <v>0</v>
      </c>
      <c r="AE1096" s="1">
        <v>0</v>
      </c>
      <c r="AF1096" s="1">
        <v>0</v>
      </c>
      <c r="AG1096" s="1">
        <v>0</v>
      </c>
      <c r="AH1096" s="1">
        <v>158.66</v>
      </c>
      <c r="AI1096" s="1">
        <v>0</v>
      </c>
      <c r="AJ1096" s="1">
        <v>0</v>
      </c>
      <c r="AK1096" s="1">
        <v>0</v>
      </c>
      <c r="AL1096" s="1">
        <v>0</v>
      </c>
      <c r="AM1096" s="1">
        <v>0</v>
      </c>
      <c r="AN1096" s="1">
        <v>0</v>
      </c>
      <c r="AO1096" s="1">
        <v>0</v>
      </c>
      <c r="AP1096" s="1">
        <v>0</v>
      </c>
      <c r="AQ1096" s="1">
        <v>0</v>
      </c>
      <c r="AR1096" s="1">
        <v>0</v>
      </c>
      <c r="AS1096" s="1">
        <v>0</v>
      </c>
      <c r="AT1096" s="1">
        <f t="shared" si="17"/>
        <v>4165.8100000000004</v>
      </c>
      <c r="AU1096" s="1">
        <v>0</v>
      </c>
      <c r="AV1096" s="1">
        <v>0</v>
      </c>
      <c r="AW1096" s="11">
        <v>135</v>
      </c>
      <c r="AX1096" s="11">
        <v>136</v>
      </c>
      <c r="AY1096" s="1">
        <v>374200</v>
      </c>
      <c r="AZ1096" s="1">
        <v>239488</v>
      </c>
      <c r="BA1096" s="12">
        <v>90</v>
      </c>
      <c r="BB1096" s="12">
        <v>89.629384353286994</v>
      </c>
      <c r="BC1096" s="12">
        <v>9.5</v>
      </c>
      <c r="BD1096" s="12"/>
      <c r="BE1096" s="9" t="s">
        <v>1521</v>
      </c>
      <c r="BF1096" s="6"/>
      <c r="BG1096" s="9" t="s">
        <v>543</v>
      </c>
      <c r="BH1096" s="9" t="s">
        <v>584</v>
      </c>
      <c r="BI1096" s="9" t="s">
        <v>585</v>
      </c>
      <c r="BJ1096" s="9" t="s">
        <v>1522</v>
      </c>
      <c r="BK1096" s="7" t="s">
        <v>0</v>
      </c>
      <c r="BL1096" s="12">
        <v>238501.8</v>
      </c>
      <c r="BM1096" s="7" t="s">
        <v>928</v>
      </c>
      <c r="BN1096" s="12"/>
      <c r="BO1096" s="13">
        <v>45364</v>
      </c>
      <c r="BP1096" s="13">
        <v>49503</v>
      </c>
      <c r="BQ1096" s="32" t="s">
        <v>1432</v>
      </c>
      <c r="BR1096" s="32" t="s">
        <v>1723</v>
      </c>
      <c r="BS1096" s="32" t="s">
        <v>1667</v>
      </c>
      <c r="BT1096" s="32" t="s">
        <v>1667</v>
      </c>
      <c r="BU1096" s="12">
        <v>0</v>
      </c>
      <c r="BV1096" s="12">
        <v>1125</v>
      </c>
      <c r="BW1096" s="12">
        <v>0</v>
      </c>
    </row>
    <row r="1097" spans="1:75" s="3" customFormat="1" ht="18.2" customHeight="1" x14ac:dyDescent="0.15">
      <c r="A1097" s="14">
        <v>1094</v>
      </c>
      <c r="B1097" s="15" t="s">
        <v>609</v>
      </c>
      <c r="C1097" s="15" t="s">
        <v>34</v>
      </c>
      <c r="D1097" s="16">
        <v>45385</v>
      </c>
      <c r="E1097" s="2" t="s">
        <v>1355</v>
      </c>
      <c r="F1097" s="17">
        <v>0</v>
      </c>
      <c r="G1097" s="17">
        <v>0</v>
      </c>
      <c r="H1097" s="18">
        <v>284785.7</v>
      </c>
      <c r="I1097" s="18">
        <v>0</v>
      </c>
      <c r="J1097" s="18">
        <v>0</v>
      </c>
      <c r="K1097" s="18">
        <v>284785.7</v>
      </c>
      <c r="L1097" s="18">
        <v>2078.35</v>
      </c>
      <c r="M1097" s="18">
        <v>0</v>
      </c>
      <c r="N1097" s="18">
        <v>0</v>
      </c>
      <c r="O1097" s="18">
        <v>0</v>
      </c>
      <c r="P1097" s="18">
        <v>0</v>
      </c>
      <c r="Q1097" s="18">
        <v>0</v>
      </c>
      <c r="R1097" s="18">
        <v>284785.7</v>
      </c>
      <c r="S1097" s="18">
        <v>0</v>
      </c>
      <c r="T1097" s="18">
        <v>2354.23</v>
      </c>
      <c r="U1097" s="18">
        <v>0</v>
      </c>
      <c r="V1097" s="18">
        <v>0</v>
      </c>
      <c r="W1097" s="18">
        <v>0</v>
      </c>
      <c r="X1097" s="18">
        <v>0</v>
      </c>
      <c r="Y1097" s="18">
        <v>0</v>
      </c>
      <c r="Z1097" s="18">
        <v>2354.23</v>
      </c>
      <c r="AA1097" s="18">
        <v>0</v>
      </c>
      <c r="AB1097" s="18">
        <v>0</v>
      </c>
      <c r="AC1097" s="18">
        <v>0</v>
      </c>
      <c r="AD1097" s="18">
        <v>0</v>
      </c>
      <c r="AE1097" s="18">
        <v>0</v>
      </c>
      <c r="AF1097" s="18">
        <v>0</v>
      </c>
      <c r="AG1097" s="18">
        <v>0</v>
      </c>
      <c r="AH1097" s="18">
        <v>49.08</v>
      </c>
      <c r="AI1097" s="18">
        <v>0</v>
      </c>
      <c r="AJ1097" s="18">
        <v>0</v>
      </c>
      <c r="AK1097" s="18">
        <v>0</v>
      </c>
      <c r="AL1097" s="18">
        <v>0</v>
      </c>
      <c r="AM1097" s="18">
        <v>0</v>
      </c>
      <c r="AN1097" s="18">
        <v>0</v>
      </c>
      <c r="AO1097" s="18">
        <v>0</v>
      </c>
      <c r="AP1097" s="18">
        <v>0</v>
      </c>
      <c r="AQ1097" s="18">
        <v>0</v>
      </c>
      <c r="AR1097" s="18">
        <v>49.08</v>
      </c>
      <c r="AS1097" s="18">
        <v>0</v>
      </c>
      <c r="AT1097" s="1">
        <f t="shared" si="17"/>
        <v>0</v>
      </c>
      <c r="AU1097" s="18">
        <v>2078.35</v>
      </c>
      <c r="AV1097" s="18">
        <v>2354.23</v>
      </c>
      <c r="AW1097" s="19">
        <v>91</v>
      </c>
      <c r="AX1097" s="19">
        <v>183</v>
      </c>
      <c r="AY1097" s="18">
        <v>405000</v>
      </c>
      <c r="AZ1097" s="18">
        <v>404999.99</v>
      </c>
      <c r="BA1097" s="20">
        <v>90</v>
      </c>
      <c r="BB1097" s="20">
        <v>63.285712673721299</v>
      </c>
      <c r="BC1097" s="20">
        <v>9.92</v>
      </c>
      <c r="BD1097" s="20"/>
      <c r="BE1097" s="2" t="s">
        <v>1523</v>
      </c>
      <c r="BF1097" s="14"/>
      <c r="BG1097" s="2" t="s">
        <v>567</v>
      </c>
      <c r="BH1097" s="2" t="s">
        <v>568</v>
      </c>
      <c r="BI1097" s="2" t="s">
        <v>915</v>
      </c>
      <c r="BJ1097" s="2" t="s">
        <v>3</v>
      </c>
      <c r="BK1097" s="15" t="s">
        <v>0</v>
      </c>
      <c r="BL1097" s="20">
        <v>284785.7</v>
      </c>
      <c r="BM1097" s="15" t="s">
        <v>928</v>
      </c>
      <c r="BN1097" s="20"/>
      <c r="BO1097" s="21">
        <v>42598</v>
      </c>
      <c r="BP1097" s="21">
        <v>48168</v>
      </c>
      <c r="BQ1097" s="13" t="s">
        <v>1432</v>
      </c>
      <c r="BR1097" s="13" t="s">
        <v>1723</v>
      </c>
      <c r="BS1097" s="13" t="s">
        <v>1667</v>
      </c>
      <c r="BT1097" s="13" t="s">
        <v>1667</v>
      </c>
      <c r="BU1097" s="20">
        <v>166.38</v>
      </c>
      <c r="BV1097" s="20">
        <v>0</v>
      </c>
      <c r="BW1097" s="20">
        <v>0</v>
      </c>
    </row>
    <row r="1098" spans="1:75" s="3" customFormat="1" ht="18.2" customHeight="1" x14ac:dyDescent="0.15">
      <c r="A1098" s="6">
        <v>1095</v>
      </c>
      <c r="B1098" s="7" t="s">
        <v>37</v>
      </c>
      <c r="C1098" s="7" t="s">
        <v>34</v>
      </c>
      <c r="D1098" s="8">
        <v>45385</v>
      </c>
      <c r="E1098" s="9" t="s">
        <v>1356</v>
      </c>
      <c r="F1098" s="10">
        <v>0</v>
      </c>
      <c r="G1098" s="10">
        <v>0</v>
      </c>
      <c r="H1098" s="1">
        <v>338820.58</v>
      </c>
      <c r="I1098" s="1">
        <v>0</v>
      </c>
      <c r="J1098" s="1">
        <v>0</v>
      </c>
      <c r="K1098" s="1">
        <v>338820.58</v>
      </c>
      <c r="L1098" s="1">
        <v>2478.9299999999998</v>
      </c>
      <c r="M1098" s="1">
        <v>0</v>
      </c>
      <c r="N1098" s="1">
        <v>0</v>
      </c>
      <c r="O1098" s="1">
        <v>2478.9299999999998</v>
      </c>
      <c r="P1098" s="1">
        <v>0</v>
      </c>
      <c r="Q1098" s="1">
        <v>0</v>
      </c>
      <c r="R1098" s="1">
        <v>336341.65</v>
      </c>
      <c r="S1098" s="1">
        <v>0</v>
      </c>
      <c r="T1098" s="1">
        <v>2682.33</v>
      </c>
      <c r="U1098" s="1">
        <v>0</v>
      </c>
      <c r="V1098" s="1">
        <v>0</v>
      </c>
      <c r="W1098" s="1">
        <v>2682.33</v>
      </c>
      <c r="X1098" s="1">
        <v>0</v>
      </c>
      <c r="Y1098" s="1">
        <v>0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0</v>
      </c>
      <c r="AF1098" s="1">
        <v>0</v>
      </c>
      <c r="AG1098" s="1">
        <v>0</v>
      </c>
      <c r="AH1098" s="1">
        <v>257.49</v>
      </c>
      <c r="AI1098" s="1">
        <v>0</v>
      </c>
      <c r="AJ1098" s="1">
        <v>0</v>
      </c>
      <c r="AK1098" s="1">
        <v>0</v>
      </c>
      <c r="AL1098" s="1">
        <v>0</v>
      </c>
      <c r="AM1098" s="1">
        <v>0</v>
      </c>
      <c r="AN1098" s="1">
        <v>0</v>
      </c>
      <c r="AO1098" s="1">
        <v>0</v>
      </c>
      <c r="AP1098" s="1">
        <v>41.75</v>
      </c>
      <c r="AQ1098" s="1">
        <v>0</v>
      </c>
      <c r="AR1098" s="1">
        <v>40.5</v>
      </c>
      <c r="AS1098" s="1">
        <v>0</v>
      </c>
      <c r="AT1098" s="1">
        <f t="shared" si="17"/>
        <v>5420</v>
      </c>
      <c r="AU1098" s="1">
        <v>0</v>
      </c>
      <c r="AV1098" s="1">
        <v>0</v>
      </c>
      <c r="AW1098" s="11">
        <v>92</v>
      </c>
      <c r="AX1098" s="11">
        <v>184</v>
      </c>
      <c r="AY1098" s="1">
        <v>484000</v>
      </c>
      <c r="AZ1098" s="1">
        <v>484000</v>
      </c>
      <c r="BA1098" s="12">
        <v>89.99</v>
      </c>
      <c r="BB1098" s="12">
        <v>62.535919594008298</v>
      </c>
      <c r="BC1098" s="12">
        <v>9.5</v>
      </c>
      <c r="BD1098" s="12"/>
      <c r="BE1098" s="9" t="s">
        <v>1521</v>
      </c>
      <c r="BF1098" s="6"/>
      <c r="BG1098" s="9" t="s">
        <v>550</v>
      </c>
      <c r="BH1098" s="9" t="s">
        <v>570</v>
      </c>
      <c r="BI1098" s="9" t="s">
        <v>573</v>
      </c>
      <c r="BJ1098" s="9" t="s">
        <v>3</v>
      </c>
      <c r="BK1098" s="7" t="s">
        <v>0</v>
      </c>
      <c r="BL1098" s="12">
        <v>336341.65</v>
      </c>
      <c r="BM1098" s="7" t="s">
        <v>928</v>
      </c>
      <c r="BN1098" s="12"/>
      <c r="BO1098" s="13">
        <v>42598</v>
      </c>
      <c r="BP1098" s="13">
        <v>48198</v>
      </c>
      <c r="BQ1098" s="13" t="s">
        <v>1432</v>
      </c>
      <c r="BR1098" s="13" t="s">
        <v>1723</v>
      </c>
      <c r="BS1098" s="13" t="s">
        <v>1667</v>
      </c>
      <c r="BT1098" s="13" t="s">
        <v>1667</v>
      </c>
      <c r="BU1098" s="12">
        <v>0</v>
      </c>
      <c r="BV1098" s="12">
        <v>0</v>
      </c>
      <c r="BW1098" s="12">
        <v>0</v>
      </c>
    </row>
    <row r="1099" spans="1:75" s="3" customFormat="1" ht="18.2" customHeight="1" x14ac:dyDescent="0.15">
      <c r="A1099" s="14">
        <v>1096</v>
      </c>
      <c r="B1099" s="15" t="s">
        <v>37</v>
      </c>
      <c r="C1099" s="15" t="s">
        <v>34</v>
      </c>
      <c r="D1099" s="16">
        <v>45385</v>
      </c>
      <c r="E1099" s="2" t="s">
        <v>1357</v>
      </c>
      <c r="F1099" s="17">
        <v>0</v>
      </c>
      <c r="G1099" s="17">
        <v>0</v>
      </c>
      <c r="H1099" s="18">
        <v>123541.16</v>
      </c>
      <c r="I1099" s="18">
        <v>0</v>
      </c>
      <c r="J1099" s="18">
        <v>0</v>
      </c>
      <c r="K1099" s="18">
        <v>123541.16</v>
      </c>
      <c r="L1099" s="18">
        <v>2637.38</v>
      </c>
      <c r="M1099" s="18">
        <v>0</v>
      </c>
      <c r="N1099" s="18">
        <v>0</v>
      </c>
      <c r="O1099" s="18">
        <v>2637.38</v>
      </c>
      <c r="P1099" s="18">
        <v>0</v>
      </c>
      <c r="Q1099" s="18">
        <v>0</v>
      </c>
      <c r="R1099" s="18">
        <v>120903.78</v>
      </c>
      <c r="S1099" s="18">
        <v>0</v>
      </c>
      <c r="T1099" s="18">
        <v>978.03</v>
      </c>
      <c r="U1099" s="18">
        <v>0</v>
      </c>
      <c r="V1099" s="18">
        <v>0</v>
      </c>
      <c r="W1099" s="18">
        <v>978.03</v>
      </c>
      <c r="X1099" s="18">
        <v>0</v>
      </c>
      <c r="Y1099" s="18">
        <v>0</v>
      </c>
      <c r="Z1099" s="18">
        <v>0</v>
      </c>
      <c r="AA1099" s="18">
        <v>0</v>
      </c>
      <c r="AB1099" s="18">
        <v>0</v>
      </c>
      <c r="AC1099" s="18">
        <v>0</v>
      </c>
      <c r="AD1099" s="18">
        <v>0</v>
      </c>
      <c r="AE1099" s="18">
        <v>0</v>
      </c>
      <c r="AF1099" s="18">
        <v>0</v>
      </c>
      <c r="AG1099" s="18">
        <v>0</v>
      </c>
      <c r="AH1099" s="18">
        <v>147.9</v>
      </c>
      <c r="AI1099" s="18">
        <v>0</v>
      </c>
      <c r="AJ1099" s="18">
        <v>0</v>
      </c>
      <c r="AK1099" s="18">
        <v>0</v>
      </c>
      <c r="AL1099" s="18">
        <v>0</v>
      </c>
      <c r="AM1099" s="18">
        <v>0</v>
      </c>
      <c r="AN1099" s="18">
        <v>0</v>
      </c>
      <c r="AO1099" s="18">
        <v>0</v>
      </c>
      <c r="AP1099" s="18">
        <v>180.28</v>
      </c>
      <c r="AQ1099" s="18">
        <v>0</v>
      </c>
      <c r="AR1099" s="18">
        <v>143.59</v>
      </c>
      <c r="AS1099" s="18">
        <v>0</v>
      </c>
      <c r="AT1099" s="1">
        <f t="shared" si="17"/>
        <v>3800</v>
      </c>
      <c r="AU1099" s="18">
        <v>0</v>
      </c>
      <c r="AV1099" s="18">
        <v>0</v>
      </c>
      <c r="AW1099" s="19">
        <v>39</v>
      </c>
      <c r="AX1099" s="19">
        <v>131</v>
      </c>
      <c r="AY1099" s="18">
        <v>278000</v>
      </c>
      <c r="AZ1099" s="18">
        <v>277999.98</v>
      </c>
      <c r="BA1099" s="20">
        <v>90</v>
      </c>
      <c r="BB1099" s="20">
        <v>39.141514326727702</v>
      </c>
      <c r="BC1099" s="20">
        <v>9.5</v>
      </c>
      <c r="BD1099" s="20"/>
      <c r="BE1099" s="2" t="s">
        <v>1521</v>
      </c>
      <c r="BF1099" s="14"/>
      <c r="BG1099" s="2" t="s">
        <v>575</v>
      </c>
      <c r="BH1099" s="2" t="s">
        <v>663</v>
      </c>
      <c r="BI1099" s="2" t="s">
        <v>861</v>
      </c>
      <c r="BJ1099" s="2" t="s">
        <v>3</v>
      </c>
      <c r="BK1099" s="15" t="s">
        <v>0</v>
      </c>
      <c r="BL1099" s="20">
        <v>120903.78</v>
      </c>
      <c r="BM1099" s="15" t="s">
        <v>928</v>
      </c>
      <c r="BN1099" s="20"/>
      <c r="BO1099" s="21">
        <v>42593</v>
      </c>
      <c r="BP1099" s="21">
        <v>46579</v>
      </c>
      <c r="BQ1099" s="13" t="s">
        <v>1432</v>
      </c>
      <c r="BR1099" s="13" t="s">
        <v>1723</v>
      </c>
      <c r="BS1099" s="13" t="s">
        <v>1667</v>
      </c>
      <c r="BT1099" s="13" t="s">
        <v>1667</v>
      </c>
      <c r="BU1099" s="20">
        <v>0</v>
      </c>
      <c r="BV1099" s="20">
        <v>0</v>
      </c>
      <c r="BW1099" s="20">
        <v>0</v>
      </c>
    </row>
    <row r="1100" spans="1:75" s="3" customFormat="1" ht="18.2" customHeight="1" x14ac:dyDescent="0.15">
      <c r="A1100" s="6">
        <v>1097</v>
      </c>
      <c r="B1100" s="7" t="s">
        <v>37</v>
      </c>
      <c r="C1100" s="7" t="s">
        <v>34</v>
      </c>
      <c r="D1100" s="8">
        <v>45385</v>
      </c>
      <c r="E1100" s="9" t="s">
        <v>1358</v>
      </c>
      <c r="F1100" s="10">
        <v>42</v>
      </c>
      <c r="G1100" s="10">
        <v>41</v>
      </c>
      <c r="H1100" s="1">
        <v>414527</v>
      </c>
      <c r="I1100" s="1">
        <v>125135.45</v>
      </c>
      <c r="J1100" s="1">
        <v>0</v>
      </c>
      <c r="K1100" s="1">
        <v>539662.44999999995</v>
      </c>
      <c r="L1100" s="1">
        <v>3543.44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539662.44999999995</v>
      </c>
      <c r="S1100" s="1">
        <v>165557.70000000001</v>
      </c>
      <c r="T1100" s="1">
        <v>3454.39</v>
      </c>
      <c r="U1100" s="1">
        <v>0</v>
      </c>
      <c r="V1100" s="1">
        <v>0</v>
      </c>
      <c r="W1100" s="1">
        <v>0</v>
      </c>
      <c r="X1100" s="1">
        <v>0</v>
      </c>
      <c r="Y1100" s="1">
        <v>0</v>
      </c>
      <c r="Z1100" s="1">
        <v>169012.09</v>
      </c>
      <c r="AA1100" s="1">
        <v>0</v>
      </c>
      <c r="AB1100" s="1">
        <v>0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0</v>
      </c>
      <c r="AI1100" s="1">
        <v>0</v>
      </c>
      <c r="AJ1100" s="1">
        <v>0</v>
      </c>
      <c r="AK1100" s="1">
        <v>0</v>
      </c>
      <c r="AL1100" s="1">
        <v>0</v>
      </c>
      <c r="AM1100" s="1">
        <v>0</v>
      </c>
      <c r="AN1100" s="1">
        <v>0</v>
      </c>
      <c r="AO1100" s="1">
        <v>0</v>
      </c>
      <c r="AP1100" s="1">
        <v>0</v>
      </c>
      <c r="AQ1100" s="1">
        <v>0</v>
      </c>
      <c r="AR1100" s="1">
        <v>0</v>
      </c>
      <c r="AS1100" s="1">
        <v>0</v>
      </c>
      <c r="AT1100" s="1">
        <f t="shared" si="17"/>
        <v>0</v>
      </c>
      <c r="AU1100" s="1">
        <v>128678.89</v>
      </c>
      <c r="AV1100" s="1">
        <v>169012.09</v>
      </c>
      <c r="AW1100" s="11">
        <v>81</v>
      </c>
      <c r="AX1100" s="11">
        <v>173</v>
      </c>
      <c r="AY1100" s="1">
        <v>619000</v>
      </c>
      <c r="AZ1100" s="1">
        <v>618999.98</v>
      </c>
      <c r="BA1100" s="12">
        <v>88.61</v>
      </c>
      <c r="BB1100" s="12">
        <v>77.252812987974593</v>
      </c>
      <c r="BC1100" s="12">
        <v>10</v>
      </c>
      <c r="BD1100" s="12"/>
      <c r="BE1100" s="9" t="s">
        <v>1523</v>
      </c>
      <c r="BF1100" s="6"/>
      <c r="BG1100" s="9" t="s">
        <v>567</v>
      </c>
      <c r="BH1100" s="9" t="s">
        <v>568</v>
      </c>
      <c r="BI1100" s="9" t="s">
        <v>952</v>
      </c>
      <c r="BJ1100" s="9" t="s">
        <v>1522</v>
      </c>
      <c r="BK1100" s="7" t="s">
        <v>0</v>
      </c>
      <c r="BL1100" s="12">
        <v>539662.44999999995</v>
      </c>
      <c r="BM1100" s="7" t="s">
        <v>928</v>
      </c>
      <c r="BN1100" s="12"/>
      <c r="BO1100" s="13">
        <v>42598</v>
      </c>
      <c r="BP1100" s="13">
        <v>47864</v>
      </c>
      <c r="BQ1100" s="13" t="s">
        <v>1495</v>
      </c>
      <c r="BR1100" s="13" t="s">
        <v>1728</v>
      </c>
      <c r="BS1100" s="13" t="s">
        <v>1667</v>
      </c>
      <c r="BT1100" s="13" t="s">
        <v>1667</v>
      </c>
      <c r="BU1100" s="12">
        <v>13831.02</v>
      </c>
      <c r="BV1100" s="12">
        <v>0</v>
      </c>
      <c r="BW1100" s="12">
        <v>0</v>
      </c>
    </row>
    <row r="1101" spans="1:75" s="3" customFormat="1" ht="18.2" customHeight="1" x14ac:dyDescent="0.15">
      <c r="A1101" s="14">
        <v>1098</v>
      </c>
      <c r="B1101" s="15" t="s">
        <v>37</v>
      </c>
      <c r="C1101" s="15" t="s">
        <v>34</v>
      </c>
      <c r="D1101" s="16">
        <v>45385</v>
      </c>
      <c r="E1101" s="2" t="s">
        <v>1359</v>
      </c>
      <c r="F1101" s="17">
        <v>1</v>
      </c>
      <c r="G1101" s="17">
        <v>0</v>
      </c>
      <c r="H1101" s="18">
        <v>303687.33</v>
      </c>
      <c r="I1101" s="18">
        <v>2531.77</v>
      </c>
      <c r="J1101" s="18">
        <v>0</v>
      </c>
      <c r="K1101" s="18">
        <v>306219.09999999998</v>
      </c>
      <c r="L1101" s="18">
        <v>2552.87</v>
      </c>
      <c r="M1101" s="18">
        <v>0</v>
      </c>
      <c r="N1101" s="18">
        <v>0</v>
      </c>
      <c r="O1101" s="18">
        <v>0</v>
      </c>
      <c r="P1101" s="18">
        <v>0</v>
      </c>
      <c r="Q1101" s="18">
        <v>0</v>
      </c>
      <c r="R1101" s="18">
        <v>306219.09999999998</v>
      </c>
      <c r="S1101" s="18">
        <v>2551.83</v>
      </c>
      <c r="T1101" s="18">
        <v>2530.73</v>
      </c>
      <c r="U1101" s="18">
        <v>0</v>
      </c>
      <c r="V1101" s="18">
        <v>0</v>
      </c>
      <c r="W1101" s="18">
        <v>0</v>
      </c>
      <c r="X1101" s="18">
        <v>0</v>
      </c>
      <c r="Y1101" s="18">
        <v>0</v>
      </c>
      <c r="Z1101" s="18">
        <v>5082.5600000000004</v>
      </c>
      <c r="AA1101" s="18">
        <v>0</v>
      </c>
      <c r="AB1101" s="18">
        <v>0</v>
      </c>
      <c r="AC1101" s="18">
        <v>0</v>
      </c>
      <c r="AD1101" s="18">
        <v>0</v>
      </c>
      <c r="AE1101" s="18">
        <v>0</v>
      </c>
      <c r="AF1101" s="18">
        <v>0</v>
      </c>
      <c r="AG1101" s="18">
        <v>0</v>
      </c>
      <c r="AH1101" s="18">
        <v>0</v>
      </c>
      <c r="AI1101" s="18">
        <v>0</v>
      </c>
      <c r="AJ1101" s="18">
        <v>0</v>
      </c>
      <c r="AK1101" s="18">
        <v>0</v>
      </c>
      <c r="AL1101" s="18">
        <v>0</v>
      </c>
      <c r="AM1101" s="18">
        <v>0</v>
      </c>
      <c r="AN1101" s="18">
        <v>0</v>
      </c>
      <c r="AO1101" s="18">
        <v>0</v>
      </c>
      <c r="AP1101" s="18">
        <v>0</v>
      </c>
      <c r="AQ1101" s="18">
        <v>0</v>
      </c>
      <c r="AR1101" s="18">
        <v>0</v>
      </c>
      <c r="AS1101" s="18">
        <v>0</v>
      </c>
      <c r="AT1101" s="1">
        <f t="shared" si="17"/>
        <v>0</v>
      </c>
      <c r="AU1101" s="18">
        <v>5084.6400000000003</v>
      </c>
      <c r="AV1101" s="18">
        <v>5082.5600000000004</v>
      </c>
      <c r="AW1101" s="19">
        <v>82</v>
      </c>
      <c r="AX1101" s="19">
        <v>174</v>
      </c>
      <c r="AY1101" s="18">
        <v>451000</v>
      </c>
      <c r="AZ1101" s="18">
        <v>451000</v>
      </c>
      <c r="BA1101" s="20">
        <v>89.99</v>
      </c>
      <c r="BB1101" s="20">
        <v>61.101234609756098</v>
      </c>
      <c r="BC1101" s="20">
        <v>10</v>
      </c>
      <c r="BD1101" s="20"/>
      <c r="BE1101" s="2" t="s">
        <v>1523</v>
      </c>
      <c r="BF1101" s="14"/>
      <c r="BG1101" s="2" t="s">
        <v>550</v>
      </c>
      <c r="BH1101" s="2" t="s">
        <v>570</v>
      </c>
      <c r="BI1101" s="2" t="s">
        <v>838</v>
      </c>
      <c r="BJ1101" s="2" t="s">
        <v>4</v>
      </c>
      <c r="BK1101" s="15" t="s">
        <v>0</v>
      </c>
      <c r="BL1101" s="20">
        <v>306219.09999999998</v>
      </c>
      <c r="BM1101" s="15" t="s">
        <v>928</v>
      </c>
      <c r="BN1101" s="20"/>
      <c r="BO1101" s="21">
        <v>42598</v>
      </c>
      <c r="BP1101" s="21">
        <v>47895</v>
      </c>
      <c r="BQ1101" s="13" t="s">
        <v>1433</v>
      </c>
      <c r="BR1101" s="13" t="s">
        <v>1724</v>
      </c>
      <c r="BS1101" s="13" t="s">
        <v>1667</v>
      </c>
      <c r="BT1101" s="13" t="s">
        <v>1667</v>
      </c>
      <c r="BU1101" s="20">
        <v>452.46</v>
      </c>
      <c r="BV1101" s="20">
        <v>0</v>
      </c>
      <c r="BW1101" s="20">
        <v>0</v>
      </c>
    </row>
    <row r="1102" spans="1:75" s="3" customFormat="1" ht="18.2" customHeight="1" x14ac:dyDescent="0.15">
      <c r="A1102" s="6">
        <v>1099</v>
      </c>
      <c r="B1102" s="7" t="s">
        <v>37</v>
      </c>
      <c r="C1102" s="7" t="s">
        <v>34</v>
      </c>
      <c r="D1102" s="8">
        <v>45385</v>
      </c>
      <c r="E1102" s="9" t="s">
        <v>1360</v>
      </c>
      <c r="F1102" s="10">
        <v>0</v>
      </c>
      <c r="G1102" s="10">
        <v>0</v>
      </c>
      <c r="H1102" s="1">
        <v>79891.77</v>
      </c>
      <c r="I1102" s="1">
        <v>0</v>
      </c>
      <c r="J1102" s="1">
        <v>0</v>
      </c>
      <c r="K1102" s="1">
        <v>79891.77</v>
      </c>
      <c r="L1102" s="1">
        <v>1608.02</v>
      </c>
      <c r="M1102" s="1">
        <v>0</v>
      </c>
      <c r="N1102" s="1">
        <v>0</v>
      </c>
      <c r="O1102" s="1">
        <v>1608.02</v>
      </c>
      <c r="P1102" s="1">
        <v>0</v>
      </c>
      <c r="Q1102" s="1">
        <v>0</v>
      </c>
      <c r="R1102" s="1">
        <v>78283.75</v>
      </c>
      <c r="S1102" s="1">
        <v>0</v>
      </c>
      <c r="T1102" s="1">
        <v>639.13</v>
      </c>
      <c r="U1102" s="1">
        <v>0</v>
      </c>
      <c r="V1102" s="1">
        <v>0</v>
      </c>
      <c r="W1102" s="1">
        <v>639.13</v>
      </c>
      <c r="X1102" s="1">
        <v>0</v>
      </c>
      <c r="Y1102" s="1">
        <v>0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129.77000000000001</v>
      </c>
      <c r="AI1102" s="1">
        <v>0</v>
      </c>
      <c r="AJ1102" s="1">
        <v>0</v>
      </c>
      <c r="AK1102" s="1">
        <v>0</v>
      </c>
      <c r="AL1102" s="1">
        <v>0</v>
      </c>
      <c r="AM1102" s="1">
        <v>0</v>
      </c>
      <c r="AN1102" s="1">
        <v>0</v>
      </c>
      <c r="AO1102" s="1">
        <v>0</v>
      </c>
      <c r="AP1102" s="1">
        <v>75.959999999999994</v>
      </c>
      <c r="AQ1102" s="1">
        <v>0</v>
      </c>
      <c r="AR1102" s="1">
        <v>75.88</v>
      </c>
      <c r="AS1102" s="1">
        <v>0</v>
      </c>
      <c r="AT1102" s="1">
        <f t="shared" si="17"/>
        <v>2377</v>
      </c>
      <c r="AU1102" s="1">
        <v>0</v>
      </c>
      <c r="AV1102" s="1">
        <v>0</v>
      </c>
      <c r="AW1102" s="11">
        <v>41</v>
      </c>
      <c r="AX1102" s="11">
        <v>133</v>
      </c>
      <c r="AY1102" s="1">
        <v>334600</v>
      </c>
      <c r="AZ1102" s="1">
        <v>173786.63</v>
      </c>
      <c r="BA1102" s="12">
        <v>48.7</v>
      </c>
      <c r="BB1102" s="12">
        <v>21.937352861954899</v>
      </c>
      <c r="BC1102" s="12">
        <v>9.6</v>
      </c>
      <c r="BD1102" s="12"/>
      <c r="BE1102" s="9" t="s">
        <v>1523</v>
      </c>
      <c r="BF1102" s="6"/>
      <c r="BG1102" s="9" t="s">
        <v>543</v>
      </c>
      <c r="BH1102" s="9" t="s">
        <v>578</v>
      </c>
      <c r="BI1102" s="9" t="s">
        <v>579</v>
      </c>
      <c r="BJ1102" s="9" t="s">
        <v>3</v>
      </c>
      <c r="BK1102" s="7" t="s">
        <v>0</v>
      </c>
      <c r="BL1102" s="12">
        <v>78283.75</v>
      </c>
      <c r="BM1102" s="7" t="s">
        <v>928</v>
      </c>
      <c r="BN1102" s="12"/>
      <c r="BO1102" s="13">
        <v>42600</v>
      </c>
      <c r="BP1102" s="13">
        <v>46648</v>
      </c>
      <c r="BQ1102" s="13" t="s">
        <v>1432</v>
      </c>
      <c r="BR1102" s="13" t="s">
        <v>1723</v>
      </c>
      <c r="BS1102" s="13" t="s">
        <v>1667</v>
      </c>
      <c r="BT1102" s="13" t="s">
        <v>1667</v>
      </c>
      <c r="BU1102" s="12">
        <v>0</v>
      </c>
      <c r="BV1102" s="12">
        <v>0</v>
      </c>
      <c r="BW1102" s="12">
        <v>0</v>
      </c>
    </row>
    <row r="1103" spans="1:75" s="3" customFormat="1" ht="18.2" customHeight="1" x14ac:dyDescent="0.15">
      <c r="A1103" s="14">
        <v>1100</v>
      </c>
      <c r="B1103" s="15" t="s">
        <v>37</v>
      </c>
      <c r="C1103" s="15" t="s">
        <v>34</v>
      </c>
      <c r="D1103" s="16">
        <v>45385</v>
      </c>
      <c r="E1103" s="2" t="s">
        <v>1361</v>
      </c>
      <c r="F1103" s="17">
        <v>0</v>
      </c>
      <c r="G1103" s="17">
        <v>0</v>
      </c>
      <c r="H1103" s="18">
        <v>238216.59</v>
      </c>
      <c r="I1103" s="18">
        <v>0</v>
      </c>
      <c r="J1103" s="18">
        <v>0</v>
      </c>
      <c r="K1103" s="18">
        <v>238216.59</v>
      </c>
      <c r="L1103" s="18">
        <v>1277.3</v>
      </c>
      <c r="M1103" s="18">
        <v>0</v>
      </c>
      <c r="N1103" s="18">
        <v>0</v>
      </c>
      <c r="O1103" s="18">
        <v>1277.3</v>
      </c>
      <c r="P1103" s="18">
        <v>0</v>
      </c>
      <c r="Q1103" s="18">
        <v>0</v>
      </c>
      <c r="R1103" s="18">
        <v>236939.29</v>
      </c>
      <c r="S1103" s="18">
        <v>0</v>
      </c>
      <c r="T1103" s="18">
        <v>1885.88</v>
      </c>
      <c r="U1103" s="18">
        <v>0</v>
      </c>
      <c r="V1103" s="18">
        <v>0</v>
      </c>
      <c r="W1103" s="18">
        <v>1885.88</v>
      </c>
      <c r="X1103" s="18">
        <v>0</v>
      </c>
      <c r="Y1103" s="18">
        <v>0</v>
      </c>
      <c r="Z1103" s="18">
        <v>0</v>
      </c>
      <c r="AA1103" s="18">
        <v>0</v>
      </c>
      <c r="AB1103" s="18">
        <v>0</v>
      </c>
      <c r="AC1103" s="18">
        <v>0</v>
      </c>
      <c r="AD1103" s="18">
        <v>0</v>
      </c>
      <c r="AE1103" s="18">
        <v>0</v>
      </c>
      <c r="AF1103" s="18">
        <v>0</v>
      </c>
      <c r="AG1103" s="18">
        <v>0</v>
      </c>
      <c r="AH1103" s="18">
        <v>166.53</v>
      </c>
      <c r="AI1103" s="18">
        <v>0</v>
      </c>
      <c r="AJ1103" s="18">
        <v>0</v>
      </c>
      <c r="AK1103" s="18">
        <v>0</v>
      </c>
      <c r="AL1103" s="18">
        <v>0</v>
      </c>
      <c r="AM1103" s="18">
        <v>0</v>
      </c>
      <c r="AN1103" s="18">
        <v>0</v>
      </c>
      <c r="AO1103" s="18">
        <v>0</v>
      </c>
      <c r="AP1103" s="18">
        <v>3500</v>
      </c>
      <c r="AQ1103" s="18">
        <v>0</v>
      </c>
      <c r="AR1103" s="18">
        <v>3329.71</v>
      </c>
      <c r="AS1103" s="18">
        <v>0</v>
      </c>
      <c r="AT1103" s="1">
        <f t="shared" si="17"/>
        <v>3500</v>
      </c>
      <c r="AU1103" s="18">
        <v>0</v>
      </c>
      <c r="AV1103" s="18">
        <v>0</v>
      </c>
      <c r="AW1103" s="19">
        <v>114</v>
      </c>
      <c r="AX1103" s="19">
        <v>206</v>
      </c>
      <c r="AY1103" s="18">
        <v>313022</v>
      </c>
      <c r="AZ1103" s="18">
        <v>313022.01</v>
      </c>
      <c r="BA1103" s="20">
        <v>90</v>
      </c>
      <c r="BB1103" s="20">
        <v>68.124717811376897</v>
      </c>
      <c r="BC1103" s="20">
        <v>9.5</v>
      </c>
      <c r="BD1103" s="20"/>
      <c r="BE1103" s="2" t="s">
        <v>1523</v>
      </c>
      <c r="BF1103" s="14"/>
      <c r="BG1103" s="2" t="s">
        <v>540</v>
      </c>
      <c r="BH1103" s="2" t="s">
        <v>541</v>
      </c>
      <c r="BI1103" s="2" t="s">
        <v>542</v>
      </c>
      <c r="BJ1103" s="2" t="s">
        <v>3</v>
      </c>
      <c r="BK1103" s="15" t="s">
        <v>0</v>
      </c>
      <c r="BL1103" s="20">
        <v>236939.29</v>
      </c>
      <c r="BM1103" s="15" t="s">
        <v>928</v>
      </c>
      <c r="BN1103" s="20"/>
      <c r="BO1103" s="21">
        <v>42594</v>
      </c>
      <c r="BP1103" s="21">
        <v>48864</v>
      </c>
      <c r="BQ1103" s="13" t="s">
        <v>1432</v>
      </c>
      <c r="BR1103" s="13" t="s">
        <v>1723</v>
      </c>
      <c r="BS1103" s="13" t="s">
        <v>1667</v>
      </c>
      <c r="BT1103" s="13" t="s">
        <v>1667</v>
      </c>
      <c r="BU1103" s="20">
        <v>0</v>
      </c>
      <c r="BV1103" s="20">
        <v>0</v>
      </c>
      <c r="BW1103" s="20">
        <v>0</v>
      </c>
    </row>
    <row r="1104" spans="1:75" s="3" customFormat="1" ht="18.2" customHeight="1" x14ac:dyDescent="0.15">
      <c r="A1104" s="6">
        <v>1101</v>
      </c>
      <c r="B1104" s="7" t="s">
        <v>37</v>
      </c>
      <c r="C1104" s="7" t="s">
        <v>34</v>
      </c>
      <c r="D1104" s="8">
        <v>45385</v>
      </c>
      <c r="E1104" s="9" t="s">
        <v>1362</v>
      </c>
      <c r="F1104" s="10">
        <v>0</v>
      </c>
      <c r="G1104" s="10">
        <v>0</v>
      </c>
      <c r="H1104" s="1">
        <v>602338.4</v>
      </c>
      <c r="I1104" s="1">
        <v>0</v>
      </c>
      <c r="J1104" s="1">
        <v>0</v>
      </c>
      <c r="K1104" s="1">
        <v>602338.4</v>
      </c>
      <c r="L1104" s="1">
        <v>4359.6000000000004</v>
      </c>
      <c r="M1104" s="1">
        <v>0</v>
      </c>
      <c r="N1104" s="1">
        <v>0</v>
      </c>
      <c r="O1104" s="1">
        <v>4359.6000000000004</v>
      </c>
      <c r="P1104" s="1">
        <v>0</v>
      </c>
      <c r="Q1104" s="1">
        <v>0</v>
      </c>
      <c r="R1104" s="1">
        <v>597978.80000000005</v>
      </c>
      <c r="S1104" s="1">
        <v>0</v>
      </c>
      <c r="T1104" s="1">
        <v>4718.32</v>
      </c>
      <c r="U1104" s="1">
        <v>0</v>
      </c>
      <c r="V1104" s="1">
        <v>0</v>
      </c>
      <c r="W1104" s="1">
        <v>4718.32</v>
      </c>
      <c r="X1104" s="1">
        <v>0</v>
      </c>
      <c r="Y1104" s="1">
        <v>0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0</v>
      </c>
      <c r="AF1104" s="1">
        <v>0</v>
      </c>
      <c r="AG1104" s="1">
        <v>0</v>
      </c>
      <c r="AH1104" s="1">
        <v>456.68</v>
      </c>
      <c r="AI1104" s="1">
        <v>0</v>
      </c>
      <c r="AJ1104" s="1">
        <v>0</v>
      </c>
      <c r="AK1104" s="1">
        <v>0</v>
      </c>
      <c r="AL1104" s="1">
        <v>0</v>
      </c>
      <c r="AM1104" s="1">
        <v>0</v>
      </c>
      <c r="AN1104" s="1">
        <v>0</v>
      </c>
      <c r="AO1104" s="1">
        <v>0</v>
      </c>
      <c r="AP1104" s="1">
        <v>10</v>
      </c>
      <c r="AQ1104" s="1">
        <v>0</v>
      </c>
      <c r="AR1104" s="1">
        <v>10</v>
      </c>
      <c r="AS1104" s="1">
        <v>0</v>
      </c>
      <c r="AT1104" s="1">
        <f t="shared" si="17"/>
        <v>9534.6</v>
      </c>
      <c r="AU1104" s="1">
        <v>0</v>
      </c>
      <c r="AV1104" s="1">
        <v>0</v>
      </c>
      <c r="AW1104" s="11">
        <v>93</v>
      </c>
      <c r="AX1104" s="11">
        <v>185</v>
      </c>
      <c r="AY1104" s="1">
        <v>858420</v>
      </c>
      <c r="AZ1104" s="1">
        <v>858420.01</v>
      </c>
      <c r="BA1104" s="12">
        <v>90</v>
      </c>
      <c r="BB1104" s="12">
        <v>62.694358674141398</v>
      </c>
      <c r="BC1104" s="12">
        <v>9.4</v>
      </c>
      <c r="BD1104" s="12"/>
      <c r="BE1104" s="9" t="s">
        <v>1523</v>
      </c>
      <c r="BF1104" s="6"/>
      <c r="BG1104" s="9" t="s">
        <v>540</v>
      </c>
      <c r="BH1104" s="9" t="s">
        <v>558</v>
      </c>
      <c r="BI1104" s="9" t="s">
        <v>559</v>
      </c>
      <c r="BJ1104" s="9" t="s">
        <v>3</v>
      </c>
      <c r="BK1104" s="7" t="s">
        <v>0</v>
      </c>
      <c r="BL1104" s="12">
        <v>597978.80000000005</v>
      </c>
      <c r="BM1104" s="7" t="s">
        <v>928</v>
      </c>
      <c r="BN1104" s="12"/>
      <c r="BO1104" s="13">
        <v>42594</v>
      </c>
      <c r="BP1104" s="13">
        <v>48225</v>
      </c>
      <c r="BQ1104" s="13" t="s">
        <v>1432</v>
      </c>
      <c r="BR1104" s="13" t="s">
        <v>1723</v>
      </c>
      <c r="BS1104" s="13" t="s">
        <v>1667</v>
      </c>
      <c r="BT1104" s="13" t="s">
        <v>1667</v>
      </c>
      <c r="BU1104" s="12">
        <v>0</v>
      </c>
      <c r="BV1104" s="12">
        <v>0</v>
      </c>
      <c r="BW1104" s="12">
        <v>0</v>
      </c>
    </row>
    <row r="1105" spans="1:75" s="3" customFormat="1" ht="18.2" customHeight="1" x14ac:dyDescent="0.15">
      <c r="A1105" s="14">
        <v>1102</v>
      </c>
      <c r="B1105" s="15" t="s">
        <v>37</v>
      </c>
      <c r="C1105" s="15" t="s">
        <v>34</v>
      </c>
      <c r="D1105" s="16">
        <v>45385</v>
      </c>
      <c r="E1105" s="2" t="s">
        <v>1363</v>
      </c>
      <c r="F1105" s="17">
        <v>0</v>
      </c>
      <c r="G1105" s="17">
        <v>0</v>
      </c>
      <c r="H1105" s="18">
        <v>200585.54</v>
      </c>
      <c r="I1105" s="18">
        <v>0</v>
      </c>
      <c r="J1105" s="18">
        <v>0</v>
      </c>
      <c r="K1105" s="18">
        <v>200585.54</v>
      </c>
      <c r="L1105" s="18">
        <v>883.02</v>
      </c>
      <c r="M1105" s="18">
        <v>0</v>
      </c>
      <c r="N1105" s="18">
        <v>0</v>
      </c>
      <c r="O1105" s="18">
        <v>883.02</v>
      </c>
      <c r="P1105" s="18">
        <v>0</v>
      </c>
      <c r="Q1105" s="18">
        <v>0</v>
      </c>
      <c r="R1105" s="18">
        <v>199702.52</v>
      </c>
      <c r="S1105" s="18">
        <v>0</v>
      </c>
      <c r="T1105" s="18">
        <v>1604.68</v>
      </c>
      <c r="U1105" s="18">
        <v>0</v>
      </c>
      <c r="V1105" s="18">
        <v>0</v>
      </c>
      <c r="W1105" s="18">
        <v>1604.68</v>
      </c>
      <c r="X1105" s="18">
        <v>0</v>
      </c>
      <c r="Y1105" s="18">
        <v>0</v>
      </c>
      <c r="Z1105" s="18">
        <v>0</v>
      </c>
      <c r="AA1105" s="18">
        <v>0</v>
      </c>
      <c r="AB1105" s="18">
        <v>0</v>
      </c>
      <c r="AC1105" s="18">
        <v>0</v>
      </c>
      <c r="AD1105" s="18">
        <v>0</v>
      </c>
      <c r="AE1105" s="18">
        <v>0</v>
      </c>
      <c r="AF1105" s="18">
        <v>0</v>
      </c>
      <c r="AG1105" s="18">
        <v>0</v>
      </c>
      <c r="AH1105" s="18">
        <v>139.38</v>
      </c>
      <c r="AI1105" s="18">
        <v>0</v>
      </c>
      <c r="AJ1105" s="18">
        <v>0</v>
      </c>
      <c r="AK1105" s="18">
        <v>0</v>
      </c>
      <c r="AL1105" s="18">
        <v>0</v>
      </c>
      <c r="AM1105" s="18">
        <v>0</v>
      </c>
      <c r="AN1105" s="18">
        <v>0</v>
      </c>
      <c r="AO1105" s="18">
        <v>0</v>
      </c>
      <c r="AP1105" s="18">
        <v>3000</v>
      </c>
      <c r="AQ1105" s="18">
        <v>0</v>
      </c>
      <c r="AR1105" s="18">
        <v>2627.08</v>
      </c>
      <c r="AS1105" s="18">
        <v>0</v>
      </c>
      <c r="AT1105" s="1">
        <f t="shared" si="17"/>
        <v>3000</v>
      </c>
      <c r="AU1105" s="18">
        <v>0</v>
      </c>
      <c r="AV1105" s="18">
        <v>0</v>
      </c>
      <c r="AW1105" s="19">
        <v>152</v>
      </c>
      <c r="AX1105" s="19">
        <v>244</v>
      </c>
      <c r="AY1105" s="18">
        <v>262000</v>
      </c>
      <c r="AZ1105" s="18">
        <v>262000.02</v>
      </c>
      <c r="BA1105" s="20">
        <v>89.69</v>
      </c>
      <c r="BB1105" s="20">
        <v>68.363807830243701</v>
      </c>
      <c r="BC1105" s="20">
        <v>9.6</v>
      </c>
      <c r="BD1105" s="20"/>
      <c r="BE1105" s="2" t="s">
        <v>1523</v>
      </c>
      <c r="BF1105" s="14"/>
      <c r="BG1105" s="2" t="s">
        <v>540</v>
      </c>
      <c r="BH1105" s="2" t="s">
        <v>558</v>
      </c>
      <c r="BI1105" s="2" t="s">
        <v>559</v>
      </c>
      <c r="BJ1105" s="2" t="s">
        <v>3</v>
      </c>
      <c r="BK1105" s="15" t="s">
        <v>0</v>
      </c>
      <c r="BL1105" s="20">
        <v>199702.52</v>
      </c>
      <c r="BM1105" s="15" t="s">
        <v>928</v>
      </c>
      <c r="BN1105" s="20"/>
      <c r="BO1105" s="21">
        <v>42594</v>
      </c>
      <c r="BP1105" s="21">
        <v>50021</v>
      </c>
      <c r="BQ1105" s="13" t="s">
        <v>1432</v>
      </c>
      <c r="BR1105" s="13" t="s">
        <v>1723</v>
      </c>
      <c r="BS1105" s="13" t="s">
        <v>1667</v>
      </c>
      <c r="BT1105" s="13" t="s">
        <v>1667</v>
      </c>
      <c r="BU1105" s="20">
        <v>0</v>
      </c>
      <c r="BV1105" s="20">
        <v>0</v>
      </c>
      <c r="BW1105" s="20">
        <v>0</v>
      </c>
    </row>
    <row r="1106" spans="1:75" s="3" customFormat="1" ht="18.2" customHeight="1" x14ac:dyDescent="0.15">
      <c r="A1106" s="6">
        <v>1103</v>
      </c>
      <c r="B1106" s="7" t="s">
        <v>37</v>
      </c>
      <c r="C1106" s="7" t="s">
        <v>34</v>
      </c>
      <c r="D1106" s="8">
        <v>45385</v>
      </c>
      <c r="E1106" s="9" t="s">
        <v>1364</v>
      </c>
      <c r="F1106" s="10">
        <v>0</v>
      </c>
      <c r="G1106" s="10">
        <v>0</v>
      </c>
      <c r="H1106" s="1">
        <v>179134.2</v>
      </c>
      <c r="I1106" s="1">
        <v>0</v>
      </c>
      <c r="J1106" s="1">
        <v>0</v>
      </c>
      <c r="K1106" s="1">
        <v>179134.2</v>
      </c>
      <c r="L1106" s="1">
        <v>1432.84</v>
      </c>
      <c r="M1106" s="1">
        <v>0</v>
      </c>
      <c r="N1106" s="1">
        <v>0</v>
      </c>
      <c r="O1106" s="1">
        <v>1432.84</v>
      </c>
      <c r="P1106" s="1">
        <v>0</v>
      </c>
      <c r="Q1106" s="1">
        <v>0</v>
      </c>
      <c r="R1106" s="1">
        <v>177701.36</v>
      </c>
      <c r="S1106" s="1">
        <v>0</v>
      </c>
      <c r="T1106" s="1">
        <v>1433.07</v>
      </c>
      <c r="U1106" s="1">
        <v>0</v>
      </c>
      <c r="V1106" s="1">
        <v>0</v>
      </c>
      <c r="W1106" s="1">
        <v>1433.07</v>
      </c>
      <c r="X1106" s="1">
        <v>0</v>
      </c>
      <c r="Y1106" s="1">
        <v>0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0</v>
      </c>
      <c r="AF1106" s="1">
        <v>0</v>
      </c>
      <c r="AG1106" s="1">
        <v>0</v>
      </c>
      <c r="AH1106" s="1">
        <v>139.81</v>
      </c>
      <c r="AI1106" s="1">
        <v>0</v>
      </c>
      <c r="AJ1106" s="1">
        <v>0</v>
      </c>
      <c r="AK1106" s="1">
        <v>0</v>
      </c>
      <c r="AL1106" s="1">
        <v>0</v>
      </c>
      <c r="AM1106" s="1">
        <v>0</v>
      </c>
      <c r="AN1106" s="1">
        <v>0</v>
      </c>
      <c r="AO1106" s="1">
        <v>0</v>
      </c>
      <c r="AP1106" s="1">
        <v>16.8</v>
      </c>
      <c r="AQ1106" s="1">
        <v>0</v>
      </c>
      <c r="AR1106" s="1">
        <v>16.52</v>
      </c>
      <c r="AS1106" s="1">
        <v>0</v>
      </c>
      <c r="AT1106" s="1">
        <f t="shared" si="17"/>
        <v>3006</v>
      </c>
      <c r="AU1106" s="1">
        <v>0</v>
      </c>
      <c r="AV1106" s="1">
        <v>0</v>
      </c>
      <c r="AW1106" s="11">
        <v>86</v>
      </c>
      <c r="AX1106" s="11">
        <v>178</v>
      </c>
      <c r="AY1106" s="1">
        <v>262800</v>
      </c>
      <c r="AZ1106" s="1">
        <v>262800.02</v>
      </c>
      <c r="BA1106" s="12">
        <v>89.68</v>
      </c>
      <c r="BB1106" s="12">
        <v>60.640246392675301</v>
      </c>
      <c r="BC1106" s="12">
        <v>9.6</v>
      </c>
      <c r="BD1106" s="12"/>
      <c r="BE1106" s="9" t="s">
        <v>1521</v>
      </c>
      <c r="BF1106" s="6"/>
      <c r="BG1106" s="9" t="s">
        <v>543</v>
      </c>
      <c r="BH1106" s="9" t="s">
        <v>582</v>
      </c>
      <c r="BI1106" s="9" t="s">
        <v>583</v>
      </c>
      <c r="BJ1106" s="9" t="s">
        <v>3</v>
      </c>
      <c r="BK1106" s="7" t="s">
        <v>0</v>
      </c>
      <c r="BL1106" s="12">
        <v>177701.36</v>
      </c>
      <c r="BM1106" s="7" t="s">
        <v>928</v>
      </c>
      <c r="BN1106" s="12"/>
      <c r="BO1106" s="13">
        <v>42600</v>
      </c>
      <c r="BP1106" s="13">
        <v>48017</v>
      </c>
      <c r="BQ1106" s="13" t="s">
        <v>1432</v>
      </c>
      <c r="BR1106" s="13" t="s">
        <v>1723</v>
      </c>
      <c r="BS1106" s="13" t="s">
        <v>1667</v>
      </c>
      <c r="BT1106" s="13" t="s">
        <v>1667</v>
      </c>
      <c r="BU1106" s="12">
        <v>0</v>
      </c>
      <c r="BV1106" s="12">
        <v>0</v>
      </c>
      <c r="BW1106" s="12">
        <v>0</v>
      </c>
    </row>
    <row r="1107" spans="1:75" s="3" customFormat="1" ht="18.2" customHeight="1" x14ac:dyDescent="0.15">
      <c r="A1107" s="14">
        <v>1104</v>
      </c>
      <c r="B1107" s="15" t="s">
        <v>37</v>
      </c>
      <c r="C1107" s="15" t="s">
        <v>34</v>
      </c>
      <c r="D1107" s="16">
        <v>45385</v>
      </c>
      <c r="E1107" s="2" t="s">
        <v>1365</v>
      </c>
      <c r="F1107" s="17">
        <v>0</v>
      </c>
      <c r="G1107" s="17">
        <v>0</v>
      </c>
      <c r="H1107" s="18">
        <v>194212.36</v>
      </c>
      <c r="I1107" s="18">
        <v>0</v>
      </c>
      <c r="J1107" s="18">
        <v>0</v>
      </c>
      <c r="K1107" s="18">
        <v>194212.36</v>
      </c>
      <c r="L1107" s="18">
        <v>1107.82</v>
      </c>
      <c r="M1107" s="18">
        <v>0</v>
      </c>
      <c r="N1107" s="18">
        <v>0</v>
      </c>
      <c r="O1107" s="18">
        <v>1107.82</v>
      </c>
      <c r="P1107" s="18">
        <v>0</v>
      </c>
      <c r="Q1107" s="18">
        <v>0</v>
      </c>
      <c r="R1107" s="18">
        <v>193104.54</v>
      </c>
      <c r="S1107" s="18">
        <v>0</v>
      </c>
      <c r="T1107" s="18">
        <v>1553.7</v>
      </c>
      <c r="U1107" s="18">
        <v>0</v>
      </c>
      <c r="V1107" s="18">
        <v>0</v>
      </c>
      <c r="W1107" s="18">
        <v>1553.7</v>
      </c>
      <c r="X1107" s="18">
        <v>0</v>
      </c>
      <c r="Y1107" s="18">
        <v>0</v>
      </c>
      <c r="Z1107" s="18">
        <v>0</v>
      </c>
      <c r="AA1107" s="18">
        <v>0</v>
      </c>
      <c r="AB1107" s="18">
        <v>0</v>
      </c>
      <c r="AC1107" s="18">
        <v>0</v>
      </c>
      <c r="AD1107" s="18">
        <v>0</v>
      </c>
      <c r="AE1107" s="18">
        <v>0</v>
      </c>
      <c r="AF1107" s="18">
        <v>0</v>
      </c>
      <c r="AG1107" s="18">
        <v>0</v>
      </c>
      <c r="AH1107" s="18">
        <v>137.72999999999999</v>
      </c>
      <c r="AI1107" s="18">
        <v>0</v>
      </c>
      <c r="AJ1107" s="18">
        <v>0</v>
      </c>
      <c r="AK1107" s="18">
        <v>0</v>
      </c>
      <c r="AL1107" s="18">
        <v>0</v>
      </c>
      <c r="AM1107" s="18">
        <v>0</v>
      </c>
      <c r="AN1107" s="18">
        <v>0</v>
      </c>
      <c r="AO1107" s="18">
        <v>0</v>
      </c>
      <c r="AP1107" s="18">
        <v>58.39</v>
      </c>
      <c r="AQ1107" s="18">
        <v>0</v>
      </c>
      <c r="AR1107" s="18">
        <v>57.64</v>
      </c>
      <c r="AS1107" s="18">
        <v>0</v>
      </c>
      <c r="AT1107" s="1">
        <f t="shared" si="17"/>
        <v>2800</v>
      </c>
      <c r="AU1107" s="18">
        <v>0</v>
      </c>
      <c r="AV1107" s="18">
        <v>0</v>
      </c>
      <c r="AW1107" s="19">
        <v>109</v>
      </c>
      <c r="AX1107" s="19">
        <v>201</v>
      </c>
      <c r="AY1107" s="18">
        <v>258900</v>
      </c>
      <c r="AZ1107" s="18">
        <v>258899.99</v>
      </c>
      <c r="BA1107" s="20">
        <v>89.68</v>
      </c>
      <c r="BB1107" s="20">
        <v>66.889207478146304</v>
      </c>
      <c r="BC1107" s="20">
        <v>9.6</v>
      </c>
      <c r="BD1107" s="20"/>
      <c r="BE1107" s="2" t="s">
        <v>1523</v>
      </c>
      <c r="BF1107" s="14"/>
      <c r="BG1107" s="2" t="s">
        <v>543</v>
      </c>
      <c r="BH1107" s="2" t="s">
        <v>582</v>
      </c>
      <c r="BI1107" s="2" t="s">
        <v>583</v>
      </c>
      <c r="BJ1107" s="2" t="s">
        <v>3</v>
      </c>
      <c r="BK1107" s="15" t="s">
        <v>0</v>
      </c>
      <c r="BL1107" s="20">
        <v>193104.54</v>
      </c>
      <c r="BM1107" s="15" t="s">
        <v>928</v>
      </c>
      <c r="BN1107" s="20"/>
      <c r="BO1107" s="21">
        <v>42600</v>
      </c>
      <c r="BP1107" s="21">
        <v>48717</v>
      </c>
      <c r="BQ1107" s="13" t="s">
        <v>1432</v>
      </c>
      <c r="BR1107" s="13" t="s">
        <v>1723</v>
      </c>
      <c r="BS1107" s="13" t="s">
        <v>1667</v>
      </c>
      <c r="BT1107" s="13" t="s">
        <v>1667</v>
      </c>
      <c r="BU1107" s="20">
        <v>0</v>
      </c>
      <c r="BV1107" s="20">
        <v>0</v>
      </c>
      <c r="BW1107" s="20">
        <v>0</v>
      </c>
    </row>
    <row r="1108" spans="1:75" s="3" customFormat="1" ht="18.2" customHeight="1" x14ac:dyDescent="0.15">
      <c r="A1108" s="6">
        <v>1105</v>
      </c>
      <c r="B1108" s="7" t="s">
        <v>37</v>
      </c>
      <c r="C1108" s="7" t="s">
        <v>34</v>
      </c>
      <c r="D1108" s="8">
        <v>45385</v>
      </c>
      <c r="E1108" s="9" t="s">
        <v>1366</v>
      </c>
      <c r="F1108" s="10">
        <v>0</v>
      </c>
      <c r="G1108" s="10">
        <v>0</v>
      </c>
      <c r="H1108" s="1">
        <v>377407.26</v>
      </c>
      <c r="I1108" s="1">
        <v>0</v>
      </c>
      <c r="J1108" s="1">
        <v>0</v>
      </c>
      <c r="K1108" s="1">
        <v>377407.26</v>
      </c>
      <c r="L1108" s="1">
        <v>2639.66</v>
      </c>
      <c r="M1108" s="1">
        <v>0</v>
      </c>
      <c r="N1108" s="1">
        <v>0</v>
      </c>
      <c r="O1108" s="1">
        <v>2639.66</v>
      </c>
      <c r="P1108" s="1">
        <v>0</v>
      </c>
      <c r="Q1108" s="1">
        <v>0</v>
      </c>
      <c r="R1108" s="1">
        <v>374767.6</v>
      </c>
      <c r="S1108" s="1">
        <v>0</v>
      </c>
      <c r="T1108" s="1">
        <v>2987.81</v>
      </c>
      <c r="U1108" s="1">
        <v>0</v>
      </c>
      <c r="V1108" s="1">
        <v>0</v>
      </c>
      <c r="W1108" s="1">
        <v>2987.81</v>
      </c>
      <c r="X1108" s="1">
        <v>0</v>
      </c>
      <c r="Y1108" s="1">
        <v>0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0</v>
      </c>
      <c r="AF1108" s="1">
        <v>0</v>
      </c>
      <c r="AG1108" s="1">
        <v>0</v>
      </c>
      <c r="AH1108" s="1">
        <v>283.02</v>
      </c>
      <c r="AI1108" s="1">
        <v>0</v>
      </c>
      <c r="AJ1108" s="1">
        <v>0</v>
      </c>
      <c r="AK1108" s="1">
        <v>0</v>
      </c>
      <c r="AL1108" s="1">
        <v>0</v>
      </c>
      <c r="AM1108" s="1">
        <v>0</v>
      </c>
      <c r="AN1108" s="1">
        <v>0</v>
      </c>
      <c r="AO1108" s="1">
        <v>0</v>
      </c>
      <c r="AP1108" s="1">
        <v>1.55</v>
      </c>
      <c r="AQ1108" s="1">
        <v>0</v>
      </c>
      <c r="AR1108" s="1">
        <v>1.04</v>
      </c>
      <c r="AS1108" s="1">
        <v>0</v>
      </c>
      <c r="AT1108" s="1">
        <f t="shared" si="17"/>
        <v>5911</v>
      </c>
      <c r="AU1108" s="1">
        <v>0</v>
      </c>
      <c r="AV1108" s="1">
        <v>0</v>
      </c>
      <c r="AW1108" s="11">
        <v>95</v>
      </c>
      <c r="AX1108" s="11">
        <v>187</v>
      </c>
      <c r="AY1108" s="1">
        <v>532000</v>
      </c>
      <c r="AZ1108" s="1">
        <v>532000.01</v>
      </c>
      <c r="BA1108" s="12">
        <v>89.99</v>
      </c>
      <c r="BB1108" s="12">
        <v>63.393488139220104</v>
      </c>
      <c r="BC1108" s="12">
        <v>9.5</v>
      </c>
      <c r="BD1108" s="12"/>
      <c r="BE1108" s="9" t="s">
        <v>1523</v>
      </c>
      <c r="BF1108" s="6"/>
      <c r="BG1108" s="9" t="s">
        <v>540</v>
      </c>
      <c r="BH1108" s="9" t="s">
        <v>541</v>
      </c>
      <c r="BI1108" s="9" t="s">
        <v>542</v>
      </c>
      <c r="BJ1108" s="9" t="s">
        <v>3</v>
      </c>
      <c r="BK1108" s="7" t="s">
        <v>0</v>
      </c>
      <c r="BL1108" s="12">
        <v>374767.6</v>
      </c>
      <c r="BM1108" s="7" t="s">
        <v>928</v>
      </c>
      <c r="BN1108" s="12"/>
      <c r="BO1108" s="13">
        <v>42593</v>
      </c>
      <c r="BP1108" s="13">
        <v>48284</v>
      </c>
      <c r="BQ1108" s="13" t="s">
        <v>1432</v>
      </c>
      <c r="BR1108" s="13" t="s">
        <v>1723</v>
      </c>
      <c r="BS1108" s="13" t="s">
        <v>1667</v>
      </c>
      <c r="BT1108" s="13" t="s">
        <v>1667</v>
      </c>
      <c r="BU1108" s="12">
        <v>0</v>
      </c>
      <c r="BV1108" s="12">
        <v>0</v>
      </c>
      <c r="BW1108" s="12">
        <v>0</v>
      </c>
    </row>
    <row r="1109" spans="1:75" s="3" customFormat="1" ht="18.2" customHeight="1" x14ac:dyDescent="0.15">
      <c r="A1109" s="14">
        <v>1106</v>
      </c>
      <c r="B1109" s="15" t="s">
        <v>37</v>
      </c>
      <c r="C1109" s="15" t="s">
        <v>34</v>
      </c>
      <c r="D1109" s="16">
        <v>45385</v>
      </c>
      <c r="E1109" s="2" t="s">
        <v>1367</v>
      </c>
      <c r="F1109" s="17">
        <v>0</v>
      </c>
      <c r="G1109" s="17">
        <v>0</v>
      </c>
      <c r="H1109" s="18">
        <v>548611.05000000005</v>
      </c>
      <c r="I1109" s="18">
        <v>0</v>
      </c>
      <c r="J1109" s="18">
        <v>0</v>
      </c>
      <c r="K1109" s="18">
        <v>548611.05000000005</v>
      </c>
      <c r="L1109" s="18">
        <v>3854.11</v>
      </c>
      <c r="M1109" s="18">
        <v>0</v>
      </c>
      <c r="N1109" s="18">
        <v>0</v>
      </c>
      <c r="O1109" s="18">
        <v>3854.11</v>
      </c>
      <c r="P1109" s="18">
        <v>0</v>
      </c>
      <c r="Q1109" s="18">
        <v>0</v>
      </c>
      <c r="R1109" s="18">
        <v>544756.93999999994</v>
      </c>
      <c r="S1109" s="18">
        <v>0</v>
      </c>
      <c r="T1109" s="18">
        <v>4297.45</v>
      </c>
      <c r="U1109" s="18">
        <v>0</v>
      </c>
      <c r="V1109" s="18">
        <v>0</v>
      </c>
      <c r="W1109" s="18">
        <v>4297.45</v>
      </c>
      <c r="X1109" s="18">
        <v>0</v>
      </c>
      <c r="Y1109" s="18">
        <v>0</v>
      </c>
      <c r="Z1109" s="18">
        <v>0</v>
      </c>
      <c r="AA1109" s="18">
        <v>0</v>
      </c>
      <c r="AB1109" s="18">
        <v>0</v>
      </c>
      <c r="AC1109" s="18">
        <v>0</v>
      </c>
      <c r="AD1109" s="18">
        <v>0</v>
      </c>
      <c r="AE1109" s="18">
        <v>0</v>
      </c>
      <c r="AF1109" s="18">
        <v>0</v>
      </c>
      <c r="AG1109" s="18">
        <v>0</v>
      </c>
      <c r="AH1109" s="18">
        <v>412.3</v>
      </c>
      <c r="AI1109" s="18">
        <v>0</v>
      </c>
      <c r="AJ1109" s="18">
        <v>0</v>
      </c>
      <c r="AK1109" s="18">
        <v>0</v>
      </c>
      <c r="AL1109" s="18">
        <v>0</v>
      </c>
      <c r="AM1109" s="18">
        <v>0</v>
      </c>
      <c r="AN1109" s="18">
        <v>0</v>
      </c>
      <c r="AO1109" s="18">
        <v>0</v>
      </c>
      <c r="AP1109" s="18">
        <v>0</v>
      </c>
      <c r="AQ1109" s="18">
        <v>0</v>
      </c>
      <c r="AR1109" s="18">
        <v>0</v>
      </c>
      <c r="AS1109" s="18">
        <v>0.86</v>
      </c>
      <c r="AT1109" s="1">
        <f t="shared" si="17"/>
        <v>8563</v>
      </c>
      <c r="AU1109" s="18">
        <v>0</v>
      </c>
      <c r="AV1109" s="18">
        <v>0</v>
      </c>
      <c r="AW1109" s="19">
        <v>95</v>
      </c>
      <c r="AX1109" s="19">
        <v>187</v>
      </c>
      <c r="AY1109" s="18">
        <v>775000</v>
      </c>
      <c r="AZ1109" s="18">
        <v>775000.02</v>
      </c>
      <c r="BA1109" s="20">
        <v>89.76</v>
      </c>
      <c r="BB1109" s="20">
        <v>63.093395706492998</v>
      </c>
      <c r="BC1109" s="20">
        <v>9.4</v>
      </c>
      <c r="BD1109" s="20"/>
      <c r="BE1109" s="2" t="s">
        <v>1521</v>
      </c>
      <c r="BF1109" s="14"/>
      <c r="BG1109" s="2" t="s">
        <v>550</v>
      </c>
      <c r="BH1109" s="2" t="s">
        <v>570</v>
      </c>
      <c r="BI1109" s="2" t="s">
        <v>686</v>
      </c>
      <c r="BJ1109" s="2" t="s">
        <v>3</v>
      </c>
      <c r="BK1109" s="15" t="s">
        <v>0</v>
      </c>
      <c r="BL1109" s="20">
        <v>544756.93999999994</v>
      </c>
      <c r="BM1109" s="15" t="s">
        <v>928</v>
      </c>
      <c r="BN1109" s="20"/>
      <c r="BO1109" s="21">
        <v>42598</v>
      </c>
      <c r="BP1109" s="21">
        <v>48289</v>
      </c>
      <c r="BQ1109" s="13" t="s">
        <v>1432</v>
      </c>
      <c r="BR1109" s="13" t="s">
        <v>1723</v>
      </c>
      <c r="BS1109" s="13" t="s">
        <v>1667</v>
      </c>
      <c r="BT1109" s="13" t="s">
        <v>1667</v>
      </c>
      <c r="BU1109" s="20">
        <v>0</v>
      </c>
      <c r="BV1109" s="20">
        <v>0</v>
      </c>
      <c r="BW1109" s="20">
        <v>0</v>
      </c>
    </row>
    <row r="1110" spans="1:75" s="3" customFormat="1" ht="18.2" customHeight="1" x14ac:dyDescent="0.15">
      <c r="A1110" s="6">
        <v>1107</v>
      </c>
      <c r="B1110" s="7" t="s">
        <v>52</v>
      </c>
      <c r="C1110" s="7" t="s">
        <v>34</v>
      </c>
      <c r="D1110" s="8">
        <v>45385</v>
      </c>
      <c r="E1110" s="9" t="s">
        <v>1368</v>
      </c>
      <c r="F1110" s="10">
        <v>0</v>
      </c>
      <c r="G1110" s="10">
        <v>0</v>
      </c>
      <c r="H1110" s="1">
        <v>590533.28</v>
      </c>
      <c r="I1110" s="1">
        <v>0</v>
      </c>
      <c r="J1110" s="1">
        <v>0</v>
      </c>
      <c r="K1110" s="1">
        <v>590533.28</v>
      </c>
      <c r="L1110" s="1">
        <v>2557.2800000000002</v>
      </c>
      <c r="M1110" s="1">
        <v>0</v>
      </c>
      <c r="N1110" s="1">
        <v>0</v>
      </c>
      <c r="O1110" s="1">
        <v>2557.2800000000002</v>
      </c>
      <c r="P1110" s="1">
        <v>0</v>
      </c>
      <c r="Q1110" s="1">
        <v>0</v>
      </c>
      <c r="R1110" s="1">
        <v>587976</v>
      </c>
      <c r="S1110" s="1">
        <v>0</v>
      </c>
      <c r="T1110" s="1">
        <v>4123.8900000000003</v>
      </c>
      <c r="U1110" s="1">
        <v>0</v>
      </c>
      <c r="V1110" s="1">
        <v>0</v>
      </c>
      <c r="W1110" s="1">
        <v>4123.8900000000003</v>
      </c>
      <c r="X1110" s="1">
        <v>0</v>
      </c>
      <c r="Y1110" s="1">
        <v>0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477.85</v>
      </c>
      <c r="AI1110" s="1">
        <v>0</v>
      </c>
      <c r="AJ1110" s="1">
        <v>0</v>
      </c>
      <c r="AK1110" s="1">
        <v>0</v>
      </c>
      <c r="AL1110" s="1">
        <v>0</v>
      </c>
      <c r="AM1110" s="1">
        <v>0</v>
      </c>
      <c r="AN1110" s="1">
        <v>0</v>
      </c>
      <c r="AO1110" s="1">
        <v>0</v>
      </c>
      <c r="AP1110" s="1">
        <v>50.78</v>
      </c>
      <c r="AQ1110" s="1">
        <v>0</v>
      </c>
      <c r="AR1110" s="1">
        <v>9.8000000000000007</v>
      </c>
      <c r="AS1110" s="1">
        <v>0</v>
      </c>
      <c r="AT1110" s="1">
        <f t="shared" si="17"/>
        <v>7200</v>
      </c>
      <c r="AU1110" s="1">
        <v>0</v>
      </c>
      <c r="AV1110" s="1">
        <v>0</v>
      </c>
      <c r="AW1110" s="11">
        <v>137</v>
      </c>
      <c r="AX1110" s="11">
        <v>229</v>
      </c>
      <c r="AY1110" s="1">
        <v>1095800</v>
      </c>
      <c r="AZ1110" s="1">
        <v>745403.71</v>
      </c>
      <c r="BA1110" s="12">
        <v>50</v>
      </c>
      <c r="BB1110" s="12">
        <v>39.4401042087649</v>
      </c>
      <c r="BC1110" s="12">
        <v>8.3800000000000008</v>
      </c>
      <c r="BD1110" s="12"/>
      <c r="BE1110" s="9" t="s">
        <v>1523</v>
      </c>
      <c r="BF1110" s="6"/>
      <c r="BG1110" s="9" t="s">
        <v>550</v>
      </c>
      <c r="BH1110" s="9" t="s">
        <v>570</v>
      </c>
      <c r="BI1110" s="9" t="s">
        <v>950</v>
      </c>
      <c r="BJ1110" s="9" t="s">
        <v>3</v>
      </c>
      <c r="BK1110" s="7" t="s">
        <v>0</v>
      </c>
      <c r="BL1110" s="12">
        <v>587976</v>
      </c>
      <c r="BM1110" s="7" t="s">
        <v>928</v>
      </c>
      <c r="BN1110" s="12"/>
      <c r="BO1110" s="13">
        <v>42599</v>
      </c>
      <c r="BP1110" s="13">
        <v>49569</v>
      </c>
      <c r="BQ1110" s="13" t="s">
        <v>1432</v>
      </c>
      <c r="BR1110" s="13" t="s">
        <v>1723</v>
      </c>
      <c r="BS1110" s="13" t="s">
        <v>1667</v>
      </c>
      <c r="BT1110" s="13" t="s">
        <v>1667</v>
      </c>
      <c r="BU1110" s="12">
        <v>0</v>
      </c>
      <c r="BV1110" s="12">
        <v>0</v>
      </c>
      <c r="BW1110" s="12">
        <v>0</v>
      </c>
    </row>
    <row r="1111" spans="1:75" s="3" customFormat="1" ht="18.2" customHeight="1" x14ac:dyDescent="0.15">
      <c r="A1111" s="14">
        <v>1108</v>
      </c>
      <c r="B1111" s="15" t="s">
        <v>609</v>
      </c>
      <c r="C1111" s="15" t="s">
        <v>34</v>
      </c>
      <c r="D1111" s="16">
        <v>45385</v>
      </c>
      <c r="E1111" s="2" t="s">
        <v>1369</v>
      </c>
      <c r="F1111" s="17">
        <v>0</v>
      </c>
      <c r="G1111" s="17">
        <v>0</v>
      </c>
      <c r="H1111" s="18">
        <v>175143.69</v>
      </c>
      <c r="I1111" s="18">
        <v>0</v>
      </c>
      <c r="J1111" s="18">
        <v>0</v>
      </c>
      <c r="K1111" s="18">
        <v>175143.69</v>
      </c>
      <c r="L1111" s="18">
        <v>1501.64</v>
      </c>
      <c r="M1111" s="18">
        <v>0</v>
      </c>
      <c r="N1111" s="18">
        <v>0</v>
      </c>
      <c r="O1111" s="18">
        <v>1501.64</v>
      </c>
      <c r="P1111" s="18">
        <v>0</v>
      </c>
      <c r="Q1111" s="18">
        <v>0</v>
      </c>
      <c r="R1111" s="18">
        <v>173642.05</v>
      </c>
      <c r="S1111" s="18">
        <v>0</v>
      </c>
      <c r="T1111" s="18">
        <v>1447.85</v>
      </c>
      <c r="U1111" s="18">
        <v>0</v>
      </c>
      <c r="V1111" s="18">
        <v>0</v>
      </c>
      <c r="W1111" s="18">
        <v>1447.85</v>
      </c>
      <c r="X1111" s="18">
        <v>0</v>
      </c>
      <c r="Y1111" s="18">
        <v>0</v>
      </c>
      <c r="Z1111" s="18">
        <v>0</v>
      </c>
      <c r="AA1111" s="18">
        <v>0</v>
      </c>
      <c r="AB1111" s="18">
        <v>0</v>
      </c>
      <c r="AC1111" s="18">
        <v>0</v>
      </c>
      <c r="AD1111" s="18">
        <v>0</v>
      </c>
      <c r="AE1111" s="18">
        <v>0</v>
      </c>
      <c r="AF1111" s="18">
        <v>0</v>
      </c>
      <c r="AG1111" s="18">
        <v>0</v>
      </c>
      <c r="AH1111" s="18">
        <v>139.38</v>
      </c>
      <c r="AI1111" s="18">
        <v>0</v>
      </c>
      <c r="AJ1111" s="18">
        <v>0</v>
      </c>
      <c r="AK1111" s="18">
        <v>0</v>
      </c>
      <c r="AL1111" s="18">
        <v>0</v>
      </c>
      <c r="AM1111" s="18">
        <v>0</v>
      </c>
      <c r="AN1111" s="18">
        <v>0</v>
      </c>
      <c r="AO1111" s="18">
        <v>0</v>
      </c>
      <c r="AP1111" s="18">
        <v>89.72</v>
      </c>
      <c r="AQ1111" s="18">
        <v>0</v>
      </c>
      <c r="AR1111" s="18">
        <v>78.59</v>
      </c>
      <c r="AS1111" s="18">
        <v>0</v>
      </c>
      <c r="AT1111" s="1">
        <f t="shared" si="17"/>
        <v>3100</v>
      </c>
      <c r="AU1111" s="18">
        <v>0</v>
      </c>
      <c r="AV1111" s="18">
        <v>0</v>
      </c>
      <c r="AW1111" s="19">
        <v>81</v>
      </c>
      <c r="AX1111" s="19">
        <v>173</v>
      </c>
      <c r="AY1111" s="18">
        <v>262000</v>
      </c>
      <c r="AZ1111" s="18">
        <v>262000</v>
      </c>
      <c r="BA1111" s="20">
        <v>83.97</v>
      </c>
      <c r="BB1111" s="20">
        <v>55.651614269084</v>
      </c>
      <c r="BC1111" s="20">
        <v>9.92</v>
      </c>
      <c r="BD1111" s="20"/>
      <c r="BE1111" s="2" t="s">
        <v>1521</v>
      </c>
      <c r="BF1111" s="14"/>
      <c r="BG1111" s="2" t="s">
        <v>540</v>
      </c>
      <c r="BH1111" s="2" t="s">
        <v>541</v>
      </c>
      <c r="BI1111" s="2" t="s">
        <v>542</v>
      </c>
      <c r="BJ1111" s="2" t="s">
        <v>3</v>
      </c>
      <c r="BK1111" s="15" t="s">
        <v>0</v>
      </c>
      <c r="BL1111" s="20">
        <v>173642.05</v>
      </c>
      <c r="BM1111" s="15" t="s">
        <v>928</v>
      </c>
      <c r="BN1111" s="20"/>
      <c r="BO1111" s="21">
        <v>42594</v>
      </c>
      <c r="BP1111" s="21">
        <v>47860</v>
      </c>
      <c r="BQ1111" s="13" t="s">
        <v>1432</v>
      </c>
      <c r="BR1111" s="13" t="s">
        <v>1723</v>
      </c>
      <c r="BS1111" s="13" t="s">
        <v>1667</v>
      </c>
      <c r="BT1111" s="13" t="s">
        <v>1667</v>
      </c>
      <c r="BU1111" s="20">
        <v>0</v>
      </c>
      <c r="BV1111" s="20">
        <v>0</v>
      </c>
      <c r="BW1111" s="20">
        <v>0</v>
      </c>
    </row>
    <row r="1112" spans="1:75" s="3" customFormat="1" ht="18.2" customHeight="1" x14ac:dyDescent="0.15">
      <c r="A1112" s="6">
        <v>1109</v>
      </c>
      <c r="B1112" s="7" t="s">
        <v>609</v>
      </c>
      <c r="C1112" s="7" t="s">
        <v>34</v>
      </c>
      <c r="D1112" s="8">
        <v>45385</v>
      </c>
      <c r="E1112" s="9" t="s">
        <v>1370</v>
      </c>
      <c r="F1112" s="10">
        <v>0</v>
      </c>
      <c r="G1112" s="10">
        <v>0</v>
      </c>
      <c r="H1112" s="1">
        <v>327251.94</v>
      </c>
      <c r="I1112" s="1">
        <v>0</v>
      </c>
      <c r="J1112" s="1">
        <v>0</v>
      </c>
      <c r="K1112" s="1">
        <v>327251.94</v>
      </c>
      <c r="L1112" s="1">
        <v>4536.82</v>
      </c>
      <c r="M1112" s="1">
        <v>0</v>
      </c>
      <c r="N1112" s="1">
        <v>0</v>
      </c>
      <c r="O1112" s="1">
        <v>4536.82</v>
      </c>
      <c r="P1112" s="1">
        <v>0</v>
      </c>
      <c r="Q1112" s="1">
        <v>0</v>
      </c>
      <c r="R1112" s="1">
        <v>322715.12</v>
      </c>
      <c r="S1112" s="1">
        <v>0</v>
      </c>
      <c r="T1112" s="1">
        <v>2727.1</v>
      </c>
      <c r="U1112" s="1">
        <v>0</v>
      </c>
      <c r="V1112" s="1">
        <v>0</v>
      </c>
      <c r="W1112" s="1">
        <v>2727.1</v>
      </c>
      <c r="X1112" s="1">
        <v>0</v>
      </c>
      <c r="Y1112" s="1">
        <v>0</v>
      </c>
      <c r="Z1112" s="1">
        <v>0</v>
      </c>
      <c r="AA1112" s="1">
        <v>0</v>
      </c>
      <c r="AB1112" s="1">
        <v>0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324.52</v>
      </c>
      <c r="AI1112" s="1">
        <v>0</v>
      </c>
      <c r="AJ1112" s="1">
        <v>0</v>
      </c>
      <c r="AK1112" s="1">
        <v>0</v>
      </c>
      <c r="AL1112" s="1">
        <v>0</v>
      </c>
      <c r="AM1112" s="1">
        <v>0</v>
      </c>
      <c r="AN1112" s="1">
        <v>0</v>
      </c>
      <c r="AO1112" s="1">
        <v>0</v>
      </c>
      <c r="AP1112" s="1">
        <v>11.56</v>
      </c>
      <c r="AQ1112" s="1">
        <v>0</v>
      </c>
      <c r="AR1112" s="1">
        <v>0</v>
      </c>
      <c r="AS1112" s="1">
        <v>0</v>
      </c>
      <c r="AT1112" s="1">
        <f t="shared" si="17"/>
        <v>7600</v>
      </c>
      <c r="AU1112" s="1">
        <v>0</v>
      </c>
      <c r="AV1112" s="1">
        <v>0</v>
      </c>
      <c r="AW1112" s="11">
        <v>65</v>
      </c>
      <c r="AX1112" s="11">
        <v>157</v>
      </c>
      <c r="AY1112" s="1">
        <v>610000</v>
      </c>
      <c r="AZ1112" s="1">
        <v>610000.01</v>
      </c>
      <c r="BA1112" s="12">
        <v>90</v>
      </c>
      <c r="BB1112" s="12">
        <v>47.613705448955699</v>
      </c>
      <c r="BC1112" s="12">
        <v>10</v>
      </c>
      <c r="BD1112" s="12"/>
      <c r="BE1112" s="9" t="s">
        <v>1523</v>
      </c>
      <c r="BF1112" s="6"/>
      <c r="BG1112" s="9" t="s">
        <v>641</v>
      </c>
      <c r="BH1112" s="9" t="s">
        <v>642</v>
      </c>
      <c r="BI1112" s="9" t="s">
        <v>661</v>
      </c>
      <c r="BJ1112" s="9" t="s">
        <v>3</v>
      </c>
      <c r="BK1112" s="7" t="s">
        <v>0</v>
      </c>
      <c r="BL1112" s="12">
        <v>322715.12</v>
      </c>
      <c r="BM1112" s="7" t="s">
        <v>928</v>
      </c>
      <c r="BN1112" s="12"/>
      <c r="BO1112" s="13">
        <v>42598</v>
      </c>
      <c r="BP1112" s="13">
        <v>47377</v>
      </c>
      <c r="BQ1112" s="13" t="s">
        <v>1432</v>
      </c>
      <c r="BR1112" s="13" t="s">
        <v>1723</v>
      </c>
      <c r="BS1112" s="13" t="s">
        <v>1667</v>
      </c>
      <c r="BT1112" s="13" t="s">
        <v>1667</v>
      </c>
      <c r="BU1112" s="12">
        <v>0</v>
      </c>
      <c r="BV1112" s="12">
        <v>0</v>
      </c>
      <c r="BW1112" s="12">
        <v>0</v>
      </c>
    </row>
    <row r="1113" spans="1:75" s="3" customFormat="1" ht="18.2" customHeight="1" x14ac:dyDescent="0.15">
      <c r="A1113" s="14">
        <v>1110</v>
      </c>
      <c r="B1113" s="15" t="s">
        <v>609</v>
      </c>
      <c r="C1113" s="15" t="s">
        <v>34</v>
      </c>
      <c r="D1113" s="16">
        <v>45385</v>
      </c>
      <c r="E1113" s="2" t="s">
        <v>1371</v>
      </c>
      <c r="F1113" s="17">
        <v>0</v>
      </c>
      <c r="G1113" s="17">
        <v>0</v>
      </c>
      <c r="H1113" s="18">
        <v>127544.47</v>
      </c>
      <c r="I1113" s="18">
        <v>0</v>
      </c>
      <c r="J1113" s="18">
        <v>0</v>
      </c>
      <c r="K1113" s="18">
        <v>127544.47</v>
      </c>
      <c r="L1113" s="18">
        <v>1225.92</v>
      </c>
      <c r="M1113" s="18">
        <v>0</v>
      </c>
      <c r="N1113" s="18">
        <v>0</v>
      </c>
      <c r="O1113" s="18">
        <v>1225.92</v>
      </c>
      <c r="P1113" s="18">
        <v>0</v>
      </c>
      <c r="Q1113" s="18">
        <v>0</v>
      </c>
      <c r="R1113" s="18">
        <v>126318.55</v>
      </c>
      <c r="S1113" s="18">
        <v>0</v>
      </c>
      <c r="T1113" s="18">
        <v>1020.36</v>
      </c>
      <c r="U1113" s="18">
        <v>0</v>
      </c>
      <c r="V1113" s="18">
        <v>0</v>
      </c>
      <c r="W1113" s="18">
        <v>1020.36</v>
      </c>
      <c r="X1113" s="18">
        <v>0</v>
      </c>
      <c r="Y1113" s="18">
        <v>0</v>
      </c>
      <c r="Z1113" s="18">
        <v>0</v>
      </c>
      <c r="AA1113" s="18">
        <v>0</v>
      </c>
      <c r="AB1113" s="18">
        <v>0</v>
      </c>
      <c r="AC1113" s="18">
        <v>0</v>
      </c>
      <c r="AD1113" s="18">
        <v>0</v>
      </c>
      <c r="AE1113" s="18">
        <v>0</v>
      </c>
      <c r="AF1113" s="18">
        <v>0</v>
      </c>
      <c r="AG1113" s="18">
        <v>0</v>
      </c>
      <c r="AH1113" s="18">
        <v>105.94</v>
      </c>
      <c r="AI1113" s="18">
        <v>0</v>
      </c>
      <c r="AJ1113" s="18">
        <v>0</v>
      </c>
      <c r="AK1113" s="18">
        <v>0</v>
      </c>
      <c r="AL1113" s="18">
        <v>0</v>
      </c>
      <c r="AM1113" s="18">
        <v>0</v>
      </c>
      <c r="AN1113" s="18">
        <v>0</v>
      </c>
      <c r="AO1113" s="18">
        <v>0</v>
      </c>
      <c r="AP1113" s="18">
        <v>0</v>
      </c>
      <c r="AQ1113" s="18">
        <v>0</v>
      </c>
      <c r="AR1113" s="18">
        <v>0</v>
      </c>
      <c r="AS1113" s="18">
        <v>0</v>
      </c>
      <c r="AT1113" s="1">
        <f t="shared" si="17"/>
        <v>2352.2200000000003</v>
      </c>
      <c r="AU1113" s="18">
        <v>0</v>
      </c>
      <c r="AV1113" s="18">
        <v>0</v>
      </c>
      <c r="AW1113" s="19">
        <v>75</v>
      </c>
      <c r="AX1113" s="19">
        <v>167</v>
      </c>
      <c r="AY1113" s="18">
        <v>199128.36</v>
      </c>
      <c r="AZ1113" s="18">
        <v>199128.36</v>
      </c>
      <c r="BA1113" s="20">
        <v>80</v>
      </c>
      <c r="BB1113" s="20">
        <v>50.7485925159028</v>
      </c>
      <c r="BC1113" s="20">
        <v>9.6</v>
      </c>
      <c r="BD1113" s="20"/>
      <c r="BE1113" s="2" t="s">
        <v>1523</v>
      </c>
      <c r="BF1113" s="14"/>
      <c r="BG1113" s="2" t="s">
        <v>620</v>
      </c>
      <c r="BH1113" s="2" t="s">
        <v>621</v>
      </c>
      <c r="BI1113" s="2" t="s">
        <v>852</v>
      </c>
      <c r="BJ1113" s="2" t="s">
        <v>3</v>
      </c>
      <c r="BK1113" s="15" t="s">
        <v>0</v>
      </c>
      <c r="BL1113" s="20">
        <v>126318.55</v>
      </c>
      <c r="BM1113" s="15" t="s">
        <v>928</v>
      </c>
      <c r="BN1113" s="20"/>
      <c r="BO1113" s="21">
        <v>42601</v>
      </c>
      <c r="BP1113" s="21">
        <v>47683</v>
      </c>
      <c r="BQ1113" s="13" t="s">
        <v>1432</v>
      </c>
      <c r="BR1113" s="13" t="s">
        <v>1723</v>
      </c>
      <c r="BS1113" s="13" t="s">
        <v>1667</v>
      </c>
      <c r="BT1113" s="13" t="s">
        <v>1667</v>
      </c>
      <c r="BU1113" s="20">
        <v>0</v>
      </c>
      <c r="BV1113" s="20">
        <v>0</v>
      </c>
      <c r="BW1113" s="20">
        <v>0</v>
      </c>
    </row>
    <row r="1114" spans="1:75" s="3" customFormat="1" ht="18.2" customHeight="1" x14ac:dyDescent="0.15">
      <c r="A1114" s="6">
        <v>1111</v>
      </c>
      <c r="B1114" s="7" t="s">
        <v>609</v>
      </c>
      <c r="C1114" s="7" t="s">
        <v>34</v>
      </c>
      <c r="D1114" s="8">
        <v>45385</v>
      </c>
      <c r="E1114" s="9" t="s">
        <v>1372</v>
      </c>
      <c r="F1114" s="10">
        <v>0</v>
      </c>
      <c r="G1114" s="10">
        <v>0</v>
      </c>
      <c r="H1114" s="1">
        <v>106353.82</v>
      </c>
      <c r="I1114" s="1">
        <v>911.82</v>
      </c>
      <c r="J1114" s="1">
        <v>0</v>
      </c>
      <c r="K1114" s="1">
        <v>107265.64</v>
      </c>
      <c r="L1114" s="1">
        <v>917.09</v>
      </c>
      <c r="M1114" s="1">
        <v>0</v>
      </c>
      <c r="N1114" s="1">
        <v>911.82</v>
      </c>
      <c r="O1114" s="1">
        <v>917.09</v>
      </c>
      <c r="P1114" s="1">
        <v>0</v>
      </c>
      <c r="Q1114" s="1">
        <v>0</v>
      </c>
      <c r="R1114" s="1">
        <v>105436.73</v>
      </c>
      <c r="S1114" s="1">
        <v>327.42</v>
      </c>
      <c r="T1114" s="1">
        <v>615.08000000000004</v>
      </c>
      <c r="U1114" s="1">
        <v>0</v>
      </c>
      <c r="V1114" s="1">
        <v>327.42</v>
      </c>
      <c r="W1114" s="1">
        <v>615.08000000000004</v>
      </c>
      <c r="X1114" s="1">
        <v>0</v>
      </c>
      <c r="Y1114" s="1">
        <v>0</v>
      </c>
      <c r="Z1114" s="1">
        <v>0</v>
      </c>
      <c r="AA1114" s="1">
        <v>0</v>
      </c>
      <c r="AB1114" s="1">
        <v>0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87.45</v>
      </c>
      <c r="AI1114" s="1">
        <v>0</v>
      </c>
      <c r="AJ1114" s="1">
        <v>0</v>
      </c>
      <c r="AK1114" s="1">
        <v>0</v>
      </c>
      <c r="AL1114" s="1">
        <v>350</v>
      </c>
      <c r="AM1114" s="1">
        <v>0</v>
      </c>
      <c r="AN1114" s="1">
        <v>0</v>
      </c>
      <c r="AO1114" s="1">
        <v>0</v>
      </c>
      <c r="AP1114" s="1">
        <v>2411.14</v>
      </c>
      <c r="AQ1114" s="1">
        <v>0</v>
      </c>
      <c r="AR1114" s="1">
        <v>0</v>
      </c>
      <c r="AS1114" s="1">
        <v>0</v>
      </c>
      <c r="AT1114" s="1">
        <f t="shared" si="17"/>
        <v>5619.9999999999991</v>
      </c>
      <c r="AU1114" s="1">
        <v>0</v>
      </c>
      <c r="AV1114" s="1">
        <v>0</v>
      </c>
      <c r="AW1114" s="11">
        <v>88</v>
      </c>
      <c r="AX1114" s="11">
        <v>180</v>
      </c>
      <c r="AY1114" s="1">
        <v>164378.17000000001</v>
      </c>
      <c r="AZ1114" s="1">
        <v>164378.17000000001</v>
      </c>
      <c r="BA1114" s="12">
        <v>90</v>
      </c>
      <c r="BB1114" s="12">
        <v>57.728503121795299</v>
      </c>
      <c r="BC1114" s="12">
        <v>6.94</v>
      </c>
      <c r="BD1114" s="12"/>
      <c r="BE1114" s="9" t="s">
        <v>1523</v>
      </c>
      <c r="BF1114" s="6"/>
      <c r="BG1114" s="9" t="s">
        <v>782</v>
      </c>
      <c r="BH1114" s="9" t="s">
        <v>881</v>
      </c>
      <c r="BI1114" s="9" t="s">
        <v>882</v>
      </c>
      <c r="BJ1114" s="9" t="s">
        <v>3</v>
      </c>
      <c r="BK1114" s="7" t="s">
        <v>0</v>
      </c>
      <c r="BL1114" s="12">
        <v>105436.73</v>
      </c>
      <c r="BM1114" s="7" t="s">
        <v>928</v>
      </c>
      <c r="BN1114" s="12"/>
      <c r="BO1114" s="13">
        <v>42594</v>
      </c>
      <c r="BP1114" s="13">
        <v>48072</v>
      </c>
      <c r="BQ1114" s="13" t="s">
        <v>1432</v>
      </c>
      <c r="BR1114" s="13" t="s">
        <v>1723</v>
      </c>
      <c r="BS1114" s="13" t="s">
        <v>1667</v>
      </c>
      <c r="BT1114" s="13" t="s">
        <v>1667</v>
      </c>
      <c r="BU1114" s="12">
        <v>0</v>
      </c>
      <c r="BV1114" s="12">
        <v>0</v>
      </c>
      <c r="BW1114" s="12">
        <v>0</v>
      </c>
    </row>
    <row r="1115" spans="1:75" s="3" customFormat="1" ht="18.2" customHeight="1" x14ac:dyDescent="0.15">
      <c r="A1115" s="14">
        <v>1112</v>
      </c>
      <c r="B1115" s="15" t="s">
        <v>37</v>
      </c>
      <c r="C1115" s="15" t="s">
        <v>34</v>
      </c>
      <c r="D1115" s="16">
        <v>45385</v>
      </c>
      <c r="E1115" s="2" t="s">
        <v>1373</v>
      </c>
      <c r="F1115" s="17">
        <v>3</v>
      </c>
      <c r="G1115" s="17">
        <v>3</v>
      </c>
      <c r="H1115" s="18">
        <v>212602.86</v>
      </c>
      <c r="I1115" s="18">
        <v>31571.79</v>
      </c>
      <c r="J1115" s="18">
        <v>0</v>
      </c>
      <c r="K1115" s="18">
        <v>244174.65</v>
      </c>
      <c r="L1115" s="18">
        <v>8424.3700000000008</v>
      </c>
      <c r="M1115" s="18">
        <v>0</v>
      </c>
      <c r="N1115" s="18">
        <v>10279.65</v>
      </c>
      <c r="O1115" s="18">
        <v>0</v>
      </c>
      <c r="P1115" s="18">
        <v>0</v>
      </c>
      <c r="Q1115" s="18">
        <v>0</v>
      </c>
      <c r="R1115" s="18">
        <v>233895</v>
      </c>
      <c r="S1115" s="18">
        <v>5730.51</v>
      </c>
      <c r="T1115" s="18">
        <v>1771.69</v>
      </c>
      <c r="U1115" s="18">
        <v>0</v>
      </c>
      <c r="V1115" s="18">
        <v>1978.84</v>
      </c>
      <c r="W1115" s="18">
        <v>0</v>
      </c>
      <c r="X1115" s="18">
        <v>0</v>
      </c>
      <c r="Y1115" s="18">
        <v>0</v>
      </c>
      <c r="Z1115" s="18">
        <v>5523.36</v>
      </c>
      <c r="AA1115" s="18">
        <v>0</v>
      </c>
      <c r="AB1115" s="18">
        <v>0</v>
      </c>
      <c r="AC1115" s="18">
        <v>0</v>
      </c>
      <c r="AD1115" s="18">
        <v>0</v>
      </c>
      <c r="AE1115" s="18">
        <v>0</v>
      </c>
      <c r="AF1115" s="18">
        <v>0</v>
      </c>
      <c r="AG1115" s="18">
        <v>0</v>
      </c>
      <c r="AH1115" s="18">
        <v>0</v>
      </c>
      <c r="AI1115" s="18">
        <v>0</v>
      </c>
      <c r="AJ1115" s="18">
        <v>0</v>
      </c>
      <c r="AK1115" s="18">
        <v>0</v>
      </c>
      <c r="AL1115" s="18">
        <v>350</v>
      </c>
      <c r="AM1115" s="18">
        <v>0</v>
      </c>
      <c r="AN1115" s="18">
        <v>0</v>
      </c>
      <c r="AO1115" s="18">
        <v>391.51</v>
      </c>
      <c r="AP1115" s="18">
        <v>0</v>
      </c>
      <c r="AQ1115" s="18">
        <v>0</v>
      </c>
      <c r="AR1115" s="18">
        <v>0</v>
      </c>
      <c r="AS1115" s="18">
        <v>0</v>
      </c>
      <c r="AT1115" s="1">
        <f t="shared" si="17"/>
        <v>13000</v>
      </c>
      <c r="AU1115" s="18">
        <v>29716.51</v>
      </c>
      <c r="AV1115" s="18">
        <v>5523.36</v>
      </c>
      <c r="AW1115" s="19">
        <v>22</v>
      </c>
      <c r="AX1115" s="19">
        <v>114</v>
      </c>
      <c r="AY1115" s="18">
        <v>784000</v>
      </c>
      <c r="AZ1115" s="18">
        <v>698728.41</v>
      </c>
      <c r="BA1115" s="20">
        <v>82.27</v>
      </c>
      <c r="BB1115" s="20">
        <v>27.539372057306199</v>
      </c>
      <c r="BC1115" s="20">
        <v>10</v>
      </c>
      <c r="BD1115" s="20"/>
      <c r="BE1115" s="2" t="s">
        <v>1523</v>
      </c>
      <c r="BF1115" s="14"/>
      <c r="BG1115" s="2" t="s">
        <v>561</v>
      </c>
      <c r="BH1115" s="2" t="s">
        <v>724</v>
      </c>
      <c r="BI1115" s="2" t="s">
        <v>845</v>
      </c>
      <c r="BJ1115" s="2" t="s">
        <v>4</v>
      </c>
      <c r="BK1115" s="15" t="s">
        <v>0</v>
      </c>
      <c r="BL1115" s="20">
        <v>233895</v>
      </c>
      <c r="BM1115" s="15" t="s">
        <v>928</v>
      </c>
      <c r="BN1115" s="20"/>
      <c r="BO1115" s="21">
        <v>42591</v>
      </c>
      <c r="BP1115" s="21">
        <v>46062</v>
      </c>
      <c r="BQ1115" s="13" t="s">
        <v>1433</v>
      </c>
      <c r="BR1115" s="13" t="s">
        <v>1724</v>
      </c>
      <c r="BS1115" s="13" t="s">
        <v>1667</v>
      </c>
      <c r="BT1115" s="13" t="s">
        <v>1667</v>
      </c>
      <c r="BU1115" s="20">
        <v>1174.53</v>
      </c>
      <c r="BV1115" s="20">
        <v>0</v>
      </c>
      <c r="BW1115" s="20">
        <v>0</v>
      </c>
    </row>
    <row r="1116" spans="1:75" s="3" customFormat="1" ht="18.2" customHeight="1" x14ac:dyDescent="0.15">
      <c r="A1116" s="6">
        <v>1113</v>
      </c>
      <c r="B1116" s="7" t="s">
        <v>37</v>
      </c>
      <c r="C1116" s="7" t="s">
        <v>34</v>
      </c>
      <c r="D1116" s="8">
        <v>45385</v>
      </c>
      <c r="E1116" s="9" t="s">
        <v>1374</v>
      </c>
      <c r="F1116" s="10">
        <v>0</v>
      </c>
      <c r="G1116" s="10">
        <v>0</v>
      </c>
      <c r="H1116" s="1">
        <v>249005.15</v>
      </c>
      <c r="I1116" s="1">
        <v>0</v>
      </c>
      <c r="J1116" s="1">
        <v>0</v>
      </c>
      <c r="K1116" s="1">
        <v>249005.15</v>
      </c>
      <c r="L1116" s="1">
        <v>1821.81</v>
      </c>
      <c r="M1116" s="1">
        <v>0</v>
      </c>
      <c r="N1116" s="1">
        <v>0</v>
      </c>
      <c r="O1116" s="1">
        <v>1821.81</v>
      </c>
      <c r="P1116" s="1">
        <v>0</v>
      </c>
      <c r="Q1116" s="1">
        <v>0</v>
      </c>
      <c r="R1116" s="1">
        <v>247183.34</v>
      </c>
      <c r="S1116" s="1">
        <v>0</v>
      </c>
      <c r="T1116" s="1">
        <v>1971.29</v>
      </c>
      <c r="U1116" s="1">
        <v>0</v>
      </c>
      <c r="V1116" s="1">
        <v>0</v>
      </c>
      <c r="W1116" s="1">
        <v>1971.29</v>
      </c>
      <c r="X1116" s="1">
        <v>0</v>
      </c>
      <c r="Y1116" s="1">
        <v>0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189.23</v>
      </c>
      <c r="AI1116" s="1">
        <v>0</v>
      </c>
      <c r="AJ1116" s="1">
        <v>0</v>
      </c>
      <c r="AK1116" s="1">
        <v>0</v>
      </c>
      <c r="AL1116" s="1">
        <v>0</v>
      </c>
      <c r="AM1116" s="1">
        <v>0</v>
      </c>
      <c r="AN1116" s="1">
        <v>0</v>
      </c>
      <c r="AO1116" s="1">
        <v>0</v>
      </c>
      <c r="AP1116" s="1">
        <v>0.51</v>
      </c>
      <c r="AQ1116" s="1">
        <v>0</v>
      </c>
      <c r="AR1116" s="1">
        <v>0.51</v>
      </c>
      <c r="AS1116" s="1">
        <v>0</v>
      </c>
      <c r="AT1116" s="1">
        <f t="shared" si="17"/>
        <v>3982.33</v>
      </c>
      <c r="AU1116" s="1">
        <v>0</v>
      </c>
      <c r="AV1116" s="1">
        <v>0</v>
      </c>
      <c r="AW1116" s="11">
        <v>92</v>
      </c>
      <c r="AX1116" s="11">
        <v>184</v>
      </c>
      <c r="AY1116" s="1">
        <v>355700</v>
      </c>
      <c r="AZ1116" s="1">
        <v>355700</v>
      </c>
      <c r="BA1116" s="12">
        <v>89.99</v>
      </c>
      <c r="BB1116" s="12">
        <v>62.535925686252497</v>
      </c>
      <c r="BC1116" s="12">
        <v>9.5</v>
      </c>
      <c r="BD1116" s="12"/>
      <c r="BE1116" s="9" t="s">
        <v>1523</v>
      </c>
      <c r="BF1116" s="6"/>
      <c r="BG1116" s="9" t="s">
        <v>543</v>
      </c>
      <c r="BH1116" s="9" t="s">
        <v>564</v>
      </c>
      <c r="BI1116" s="9" t="s">
        <v>565</v>
      </c>
      <c r="BJ1116" s="9" t="s">
        <v>3</v>
      </c>
      <c r="BK1116" s="7" t="s">
        <v>0</v>
      </c>
      <c r="BL1116" s="12">
        <v>247183.34</v>
      </c>
      <c r="BM1116" s="7" t="s">
        <v>928</v>
      </c>
      <c r="BN1116" s="12"/>
      <c r="BO1116" s="13">
        <v>42600</v>
      </c>
      <c r="BP1116" s="13">
        <v>48200</v>
      </c>
      <c r="BQ1116" s="13" t="s">
        <v>1432</v>
      </c>
      <c r="BR1116" s="13" t="s">
        <v>1723</v>
      </c>
      <c r="BS1116" s="13" t="s">
        <v>1667</v>
      </c>
      <c r="BT1116" s="13" t="s">
        <v>1667</v>
      </c>
      <c r="BU1116" s="12">
        <v>0</v>
      </c>
      <c r="BV1116" s="12">
        <v>0</v>
      </c>
      <c r="BW1116" s="12">
        <v>0</v>
      </c>
    </row>
    <row r="1117" spans="1:75" s="3" customFormat="1" ht="18.2" customHeight="1" x14ac:dyDescent="0.15">
      <c r="A1117" s="14">
        <v>1114</v>
      </c>
      <c r="B1117" s="15" t="s">
        <v>37</v>
      </c>
      <c r="C1117" s="15" t="s">
        <v>34</v>
      </c>
      <c r="D1117" s="16">
        <v>45385</v>
      </c>
      <c r="E1117" s="2" t="s">
        <v>1375</v>
      </c>
      <c r="F1117" s="17">
        <v>0</v>
      </c>
      <c r="G1117" s="17">
        <v>0</v>
      </c>
      <c r="H1117" s="18">
        <v>235207.6</v>
      </c>
      <c r="I1117" s="18">
        <v>0</v>
      </c>
      <c r="J1117" s="18">
        <v>0</v>
      </c>
      <c r="K1117" s="18">
        <v>235207.6</v>
      </c>
      <c r="L1117" s="18">
        <v>1669.8</v>
      </c>
      <c r="M1117" s="18">
        <v>0</v>
      </c>
      <c r="N1117" s="18">
        <v>0</v>
      </c>
      <c r="O1117" s="18">
        <v>1669.8</v>
      </c>
      <c r="P1117" s="18">
        <v>0</v>
      </c>
      <c r="Q1117" s="18">
        <v>0</v>
      </c>
      <c r="R1117" s="18">
        <v>233537.8</v>
      </c>
      <c r="S1117" s="18">
        <v>0</v>
      </c>
      <c r="T1117" s="18">
        <v>1862.06</v>
      </c>
      <c r="U1117" s="18">
        <v>0</v>
      </c>
      <c r="V1117" s="18">
        <v>0</v>
      </c>
      <c r="W1117" s="18">
        <v>1862.06</v>
      </c>
      <c r="X1117" s="18">
        <v>0</v>
      </c>
      <c r="Y1117" s="18">
        <v>0</v>
      </c>
      <c r="Z1117" s="18">
        <v>0</v>
      </c>
      <c r="AA1117" s="18">
        <v>0</v>
      </c>
      <c r="AB1117" s="18">
        <v>0</v>
      </c>
      <c r="AC1117" s="18">
        <v>0</v>
      </c>
      <c r="AD1117" s="18">
        <v>0</v>
      </c>
      <c r="AE1117" s="18">
        <v>0</v>
      </c>
      <c r="AF1117" s="18">
        <v>0</v>
      </c>
      <c r="AG1117" s="18">
        <v>0</v>
      </c>
      <c r="AH1117" s="18">
        <v>177.16</v>
      </c>
      <c r="AI1117" s="18">
        <v>0</v>
      </c>
      <c r="AJ1117" s="18">
        <v>0</v>
      </c>
      <c r="AK1117" s="18">
        <v>0</v>
      </c>
      <c r="AL1117" s="18">
        <v>0</v>
      </c>
      <c r="AM1117" s="18">
        <v>0</v>
      </c>
      <c r="AN1117" s="18">
        <v>0</v>
      </c>
      <c r="AO1117" s="18">
        <v>0</v>
      </c>
      <c r="AP1117" s="18">
        <v>1557.86</v>
      </c>
      <c r="AQ1117" s="18">
        <v>0</v>
      </c>
      <c r="AR1117" s="18">
        <v>1466.88</v>
      </c>
      <c r="AS1117" s="18">
        <v>0</v>
      </c>
      <c r="AT1117" s="1">
        <f t="shared" si="17"/>
        <v>3800</v>
      </c>
      <c r="AU1117" s="18">
        <v>0</v>
      </c>
      <c r="AV1117" s="18">
        <v>0</v>
      </c>
      <c r="AW1117" s="19">
        <v>94</v>
      </c>
      <c r="AX1117" s="19">
        <v>186</v>
      </c>
      <c r="AY1117" s="18">
        <v>333000</v>
      </c>
      <c r="AZ1117" s="18">
        <v>333000.02</v>
      </c>
      <c r="BA1117" s="20">
        <v>90</v>
      </c>
      <c r="BB1117" s="20">
        <v>63.118320533434201</v>
      </c>
      <c r="BC1117" s="20">
        <v>9.5</v>
      </c>
      <c r="BD1117" s="20"/>
      <c r="BE1117" s="2" t="s">
        <v>1521</v>
      </c>
      <c r="BF1117" s="14"/>
      <c r="BG1117" s="2" t="s">
        <v>540</v>
      </c>
      <c r="BH1117" s="2" t="s">
        <v>558</v>
      </c>
      <c r="BI1117" s="2" t="s">
        <v>566</v>
      </c>
      <c r="BJ1117" s="2" t="s">
        <v>3</v>
      </c>
      <c r="BK1117" s="15" t="s">
        <v>0</v>
      </c>
      <c r="BL1117" s="20">
        <v>233537.8</v>
      </c>
      <c r="BM1117" s="15" t="s">
        <v>928</v>
      </c>
      <c r="BN1117" s="20"/>
      <c r="BO1117" s="21">
        <v>42594</v>
      </c>
      <c r="BP1117" s="21">
        <v>48256</v>
      </c>
      <c r="BQ1117" s="13" t="s">
        <v>1432</v>
      </c>
      <c r="BR1117" s="13" t="s">
        <v>1723</v>
      </c>
      <c r="BS1117" s="13" t="s">
        <v>1667</v>
      </c>
      <c r="BT1117" s="13" t="s">
        <v>1667</v>
      </c>
      <c r="BU1117" s="20">
        <v>0</v>
      </c>
      <c r="BV1117" s="20">
        <v>0</v>
      </c>
      <c r="BW1117" s="20">
        <v>0</v>
      </c>
    </row>
    <row r="1118" spans="1:75" s="3" customFormat="1" ht="18.2" customHeight="1" x14ac:dyDescent="0.15">
      <c r="A1118" s="6">
        <v>1115</v>
      </c>
      <c r="B1118" s="7" t="s">
        <v>37</v>
      </c>
      <c r="C1118" s="7" t="s">
        <v>34</v>
      </c>
      <c r="D1118" s="8">
        <v>45385</v>
      </c>
      <c r="E1118" s="9" t="s">
        <v>1376</v>
      </c>
      <c r="F1118" s="10">
        <v>9</v>
      </c>
      <c r="G1118" s="10">
        <v>8</v>
      </c>
      <c r="H1118" s="1">
        <v>319223.74</v>
      </c>
      <c r="I1118" s="1">
        <v>21022.42</v>
      </c>
      <c r="J1118" s="1">
        <v>0</v>
      </c>
      <c r="K1118" s="1">
        <v>340246.16</v>
      </c>
      <c r="L1118" s="1">
        <v>2523.27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340246.16</v>
      </c>
      <c r="S1118" s="1">
        <v>20918.060000000001</v>
      </c>
      <c r="T1118" s="1">
        <v>2527.19</v>
      </c>
      <c r="U1118" s="1">
        <v>0</v>
      </c>
      <c r="V1118" s="1">
        <v>0</v>
      </c>
      <c r="W1118" s="1">
        <v>0</v>
      </c>
      <c r="X1118" s="1">
        <v>0</v>
      </c>
      <c r="Y1118" s="1">
        <v>0</v>
      </c>
      <c r="Z1118" s="1">
        <v>23445.25</v>
      </c>
      <c r="AA1118" s="1">
        <v>0</v>
      </c>
      <c r="AB1118" s="1">
        <v>0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0</v>
      </c>
      <c r="AI1118" s="1">
        <v>0</v>
      </c>
      <c r="AJ1118" s="1">
        <v>0</v>
      </c>
      <c r="AK1118" s="1">
        <v>0</v>
      </c>
      <c r="AL1118" s="1">
        <v>0</v>
      </c>
      <c r="AM1118" s="1">
        <v>0</v>
      </c>
      <c r="AN1118" s="1">
        <v>0</v>
      </c>
      <c r="AO1118" s="1">
        <v>0</v>
      </c>
      <c r="AP1118" s="1">
        <v>0</v>
      </c>
      <c r="AQ1118" s="1">
        <v>0</v>
      </c>
      <c r="AR1118" s="1">
        <v>0</v>
      </c>
      <c r="AS1118" s="1">
        <v>0</v>
      </c>
      <c r="AT1118" s="1">
        <f t="shared" si="17"/>
        <v>0</v>
      </c>
      <c r="AU1118" s="1">
        <v>23545.69</v>
      </c>
      <c r="AV1118" s="1">
        <v>23445.25</v>
      </c>
      <c r="AW1118" s="11">
        <v>87</v>
      </c>
      <c r="AX1118" s="11">
        <v>179</v>
      </c>
      <c r="AY1118" s="1">
        <v>467000</v>
      </c>
      <c r="AZ1118" s="1">
        <v>467000.02</v>
      </c>
      <c r="BA1118" s="12">
        <v>89</v>
      </c>
      <c r="BB1118" s="12">
        <v>64.843483818266193</v>
      </c>
      <c r="BC1118" s="12">
        <v>9.5</v>
      </c>
      <c r="BD1118" s="12"/>
      <c r="BE1118" s="9" t="s">
        <v>1521</v>
      </c>
      <c r="BF1118" s="6"/>
      <c r="BG1118" s="9" t="s">
        <v>543</v>
      </c>
      <c r="BH1118" s="9" t="s">
        <v>544</v>
      </c>
      <c r="BI1118" s="9" t="s">
        <v>545</v>
      </c>
      <c r="BJ1118" s="9" t="s">
        <v>1522</v>
      </c>
      <c r="BK1118" s="7" t="s">
        <v>0</v>
      </c>
      <c r="BL1118" s="12">
        <v>340246.16</v>
      </c>
      <c r="BM1118" s="7" t="s">
        <v>928</v>
      </c>
      <c r="BN1118" s="12"/>
      <c r="BO1118" s="13">
        <v>42600</v>
      </c>
      <c r="BP1118" s="13">
        <v>48047</v>
      </c>
      <c r="BQ1118" s="13" t="s">
        <v>1605</v>
      </c>
      <c r="BR1118" s="13" t="s">
        <v>1729</v>
      </c>
      <c r="BS1118" s="13" t="s">
        <v>1667</v>
      </c>
      <c r="BT1118" s="13" t="s">
        <v>1667</v>
      </c>
      <c r="BU1118" s="12">
        <v>2235.96</v>
      </c>
      <c r="BV1118" s="12">
        <v>0</v>
      </c>
      <c r="BW1118" s="12">
        <v>0</v>
      </c>
    </row>
    <row r="1119" spans="1:75" s="3" customFormat="1" ht="18.2" customHeight="1" x14ac:dyDescent="0.15">
      <c r="A1119" s="14">
        <v>1116</v>
      </c>
      <c r="B1119" s="15" t="s">
        <v>609</v>
      </c>
      <c r="C1119" s="15" t="s">
        <v>34</v>
      </c>
      <c r="D1119" s="16">
        <v>45385</v>
      </c>
      <c r="E1119" s="2" t="s">
        <v>1377</v>
      </c>
      <c r="F1119" s="17">
        <v>0</v>
      </c>
      <c r="G1119" s="17">
        <v>0</v>
      </c>
      <c r="H1119" s="18">
        <v>141551.29</v>
      </c>
      <c r="I1119" s="18">
        <v>0</v>
      </c>
      <c r="J1119" s="18">
        <v>0</v>
      </c>
      <c r="K1119" s="18">
        <v>141551.29</v>
      </c>
      <c r="L1119" s="18">
        <v>929.36</v>
      </c>
      <c r="M1119" s="18">
        <v>0</v>
      </c>
      <c r="N1119" s="18">
        <v>0</v>
      </c>
      <c r="O1119" s="18">
        <v>929.36</v>
      </c>
      <c r="P1119" s="18">
        <v>0</v>
      </c>
      <c r="Q1119" s="18">
        <v>0</v>
      </c>
      <c r="R1119" s="18">
        <v>140621.93</v>
      </c>
      <c r="S1119" s="18">
        <v>0</v>
      </c>
      <c r="T1119" s="18">
        <v>1132.4100000000001</v>
      </c>
      <c r="U1119" s="18">
        <v>0</v>
      </c>
      <c r="V1119" s="18">
        <v>0</v>
      </c>
      <c r="W1119" s="18">
        <v>1132.4100000000001</v>
      </c>
      <c r="X1119" s="18">
        <v>0</v>
      </c>
      <c r="Y1119" s="18">
        <v>0</v>
      </c>
      <c r="Z1119" s="18">
        <v>0</v>
      </c>
      <c r="AA1119" s="18">
        <v>0</v>
      </c>
      <c r="AB1119" s="18">
        <v>0</v>
      </c>
      <c r="AC1119" s="18">
        <v>0</v>
      </c>
      <c r="AD1119" s="18">
        <v>0</v>
      </c>
      <c r="AE1119" s="18">
        <v>0</v>
      </c>
      <c r="AF1119" s="18">
        <v>0</v>
      </c>
      <c r="AG1119" s="18">
        <v>0</v>
      </c>
      <c r="AH1119" s="18">
        <v>103.91</v>
      </c>
      <c r="AI1119" s="18">
        <v>0</v>
      </c>
      <c r="AJ1119" s="18">
        <v>0</v>
      </c>
      <c r="AK1119" s="18">
        <v>0</v>
      </c>
      <c r="AL1119" s="18">
        <v>0</v>
      </c>
      <c r="AM1119" s="18">
        <v>0</v>
      </c>
      <c r="AN1119" s="18">
        <v>0</v>
      </c>
      <c r="AO1119" s="18">
        <v>0</v>
      </c>
      <c r="AP1119" s="18">
        <v>1563.16</v>
      </c>
      <c r="AQ1119" s="18">
        <v>0</v>
      </c>
      <c r="AR1119" s="18">
        <v>528.84</v>
      </c>
      <c r="AS1119" s="18">
        <v>0</v>
      </c>
      <c r="AT1119" s="1">
        <f t="shared" si="17"/>
        <v>3200.0000000000005</v>
      </c>
      <c r="AU1119" s="18">
        <v>0</v>
      </c>
      <c r="AV1119" s="18">
        <v>0</v>
      </c>
      <c r="AW1119" s="19">
        <v>99</v>
      </c>
      <c r="AX1119" s="19">
        <v>190</v>
      </c>
      <c r="AY1119" s="18">
        <v>533581.39085199998</v>
      </c>
      <c r="AZ1119" s="18">
        <v>195322.99</v>
      </c>
      <c r="BA1119" s="20">
        <v>90</v>
      </c>
      <c r="BB1119" s="20">
        <v>64.795105276649707</v>
      </c>
      <c r="BC1119" s="20">
        <v>9.6</v>
      </c>
      <c r="BD1119" s="20"/>
      <c r="BE1119" s="2" t="s">
        <v>1523</v>
      </c>
      <c r="BF1119" s="14"/>
      <c r="BG1119" s="2" t="s">
        <v>543</v>
      </c>
      <c r="BH1119" s="2" t="s">
        <v>564</v>
      </c>
      <c r="BI1119" s="2" t="s">
        <v>610</v>
      </c>
      <c r="BJ1119" s="2" t="s">
        <v>3</v>
      </c>
      <c r="BK1119" s="15" t="s">
        <v>0</v>
      </c>
      <c r="BL1119" s="20">
        <v>140621.93</v>
      </c>
      <c r="BM1119" s="15" t="s">
        <v>928</v>
      </c>
      <c r="BN1119" s="20"/>
      <c r="BO1119" s="21">
        <v>42628</v>
      </c>
      <c r="BP1119" s="21">
        <v>48410</v>
      </c>
      <c r="BQ1119" s="13" t="s">
        <v>1480</v>
      </c>
      <c r="BR1119" s="13" t="s">
        <v>1727</v>
      </c>
      <c r="BS1119" s="13" t="s">
        <v>1667</v>
      </c>
      <c r="BT1119" s="13" t="s">
        <v>1667</v>
      </c>
      <c r="BU1119" s="20">
        <v>0</v>
      </c>
      <c r="BV1119" s="20">
        <v>0</v>
      </c>
      <c r="BW1119" s="20">
        <v>0</v>
      </c>
    </row>
    <row r="1120" spans="1:75" s="3" customFormat="1" ht="18.2" customHeight="1" x14ac:dyDescent="0.15">
      <c r="A1120" s="6">
        <v>1117</v>
      </c>
      <c r="B1120" s="7" t="s">
        <v>37</v>
      </c>
      <c r="C1120" s="7" t="s">
        <v>34</v>
      </c>
      <c r="D1120" s="8">
        <v>45385</v>
      </c>
      <c r="E1120" s="9" t="s">
        <v>474</v>
      </c>
      <c r="F1120" s="10">
        <v>0</v>
      </c>
      <c r="G1120" s="10">
        <v>0</v>
      </c>
      <c r="H1120" s="1">
        <v>176023.97</v>
      </c>
      <c r="I1120" s="1">
        <v>0</v>
      </c>
      <c r="J1120" s="1">
        <v>0</v>
      </c>
      <c r="K1120" s="1">
        <v>176023.97</v>
      </c>
      <c r="L1120" s="1">
        <v>1327.83</v>
      </c>
      <c r="M1120" s="1">
        <v>0</v>
      </c>
      <c r="N1120" s="1">
        <v>0</v>
      </c>
      <c r="O1120" s="1">
        <v>1327.83</v>
      </c>
      <c r="P1120" s="1">
        <v>0</v>
      </c>
      <c r="Q1120" s="1">
        <v>0</v>
      </c>
      <c r="R1120" s="1">
        <v>174696.14</v>
      </c>
      <c r="S1120" s="1">
        <v>0</v>
      </c>
      <c r="T1120" s="1">
        <v>1393.52</v>
      </c>
      <c r="U1120" s="1">
        <v>0</v>
      </c>
      <c r="V1120" s="1">
        <v>0</v>
      </c>
      <c r="W1120" s="1">
        <v>1393.52</v>
      </c>
      <c r="X1120" s="1">
        <v>0</v>
      </c>
      <c r="Y1120" s="1">
        <v>0</v>
      </c>
      <c r="Z1120" s="1">
        <v>0</v>
      </c>
      <c r="AA1120" s="1">
        <v>0</v>
      </c>
      <c r="AB1120" s="1">
        <v>0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164.55</v>
      </c>
      <c r="AI1120" s="1">
        <v>0</v>
      </c>
      <c r="AJ1120" s="1">
        <v>0</v>
      </c>
      <c r="AK1120" s="1">
        <v>0</v>
      </c>
      <c r="AL1120" s="1">
        <v>0</v>
      </c>
      <c r="AM1120" s="1">
        <v>0</v>
      </c>
      <c r="AN1120" s="1">
        <v>0</v>
      </c>
      <c r="AO1120" s="1">
        <v>0</v>
      </c>
      <c r="AP1120" s="1">
        <v>0.8</v>
      </c>
      <c r="AQ1120" s="1">
        <v>0</v>
      </c>
      <c r="AR1120" s="1">
        <v>0.7</v>
      </c>
      <c r="AS1120" s="1">
        <v>0</v>
      </c>
      <c r="AT1120" s="1">
        <f t="shared" si="17"/>
        <v>2886</v>
      </c>
      <c r="AU1120" s="1">
        <v>0</v>
      </c>
      <c r="AV1120" s="1">
        <v>0</v>
      </c>
      <c r="AW1120" s="11">
        <v>90</v>
      </c>
      <c r="AX1120" s="11">
        <v>180</v>
      </c>
      <c r="AY1120" s="1">
        <v>1416800.31</v>
      </c>
      <c r="AZ1120" s="1">
        <v>260610</v>
      </c>
      <c r="BA1120" s="12">
        <v>90</v>
      </c>
      <c r="BB1120" s="12">
        <v>60.3301968458616</v>
      </c>
      <c r="BC1120" s="12">
        <v>9.5</v>
      </c>
      <c r="BD1120" s="12"/>
      <c r="BE1120" s="9" t="s">
        <v>1523</v>
      </c>
      <c r="BF1120" s="6"/>
      <c r="BG1120" s="9" t="s">
        <v>543</v>
      </c>
      <c r="BH1120" s="9" t="s">
        <v>564</v>
      </c>
      <c r="BI1120" s="9" t="s">
        <v>565</v>
      </c>
      <c r="BJ1120" s="9" t="s">
        <v>3</v>
      </c>
      <c r="BK1120" s="7" t="s">
        <v>0</v>
      </c>
      <c r="BL1120" s="12">
        <v>174696.14</v>
      </c>
      <c r="BM1120" s="7" t="s">
        <v>928</v>
      </c>
      <c r="BN1120" s="12"/>
      <c r="BO1120" s="13">
        <v>42671</v>
      </c>
      <c r="BP1120" s="13">
        <v>48149</v>
      </c>
      <c r="BQ1120" s="13" t="s">
        <v>1432</v>
      </c>
      <c r="BR1120" s="13" t="s">
        <v>1723</v>
      </c>
      <c r="BS1120" s="13" t="s">
        <v>1667</v>
      </c>
      <c r="BT1120" s="13" t="s">
        <v>1667</v>
      </c>
      <c r="BU1120" s="12">
        <v>0</v>
      </c>
      <c r="BV1120" s="12">
        <v>0</v>
      </c>
      <c r="BW1120" s="12">
        <v>0</v>
      </c>
    </row>
    <row r="1121" spans="1:75" s="3" customFormat="1" ht="18.2" customHeight="1" x14ac:dyDescent="0.15">
      <c r="A1121" s="14">
        <v>1118</v>
      </c>
      <c r="B1121" s="15" t="s">
        <v>37</v>
      </c>
      <c r="C1121" s="15" t="s">
        <v>34</v>
      </c>
      <c r="D1121" s="16">
        <v>45385</v>
      </c>
      <c r="E1121" s="2" t="s">
        <v>1378</v>
      </c>
      <c r="F1121" s="17">
        <v>2</v>
      </c>
      <c r="G1121" s="17">
        <v>2</v>
      </c>
      <c r="H1121" s="18">
        <v>380679.84</v>
      </c>
      <c r="I1121" s="18">
        <v>4520.2</v>
      </c>
      <c r="J1121" s="18">
        <v>0</v>
      </c>
      <c r="K1121" s="18">
        <v>385200.04</v>
      </c>
      <c r="L1121" s="18">
        <v>1530.65</v>
      </c>
      <c r="M1121" s="18">
        <v>0</v>
      </c>
      <c r="N1121" s="18">
        <v>1494.87</v>
      </c>
      <c r="O1121" s="18">
        <v>0</v>
      </c>
      <c r="P1121" s="18">
        <v>0</v>
      </c>
      <c r="Q1121" s="18">
        <v>0</v>
      </c>
      <c r="R1121" s="18">
        <v>383705.17</v>
      </c>
      <c r="S1121" s="18">
        <v>9028.0300000000007</v>
      </c>
      <c r="T1121" s="18">
        <v>3013.72</v>
      </c>
      <c r="U1121" s="18">
        <v>0</v>
      </c>
      <c r="V1121" s="18">
        <v>3056.69</v>
      </c>
      <c r="W1121" s="18">
        <v>0</v>
      </c>
      <c r="X1121" s="18">
        <v>0</v>
      </c>
      <c r="Y1121" s="18">
        <v>0</v>
      </c>
      <c r="Z1121" s="18">
        <v>8985.06</v>
      </c>
      <c r="AA1121" s="18">
        <v>0</v>
      </c>
      <c r="AB1121" s="18">
        <v>0</v>
      </c>
      <c r="AC1121" s="18">
        <v>0</v>
      </c>
      <c r="AD1121" s="18">
        <v>0</v>
      </c>
      <c r="AE1121" s="18">
        <v>0</v>
      </c>
      <c r="AF1121" s="18">
        <v>0</v>
      </c>
      <c r="AG1121" s="18">
        <v>0</v>
      </c>
      <c r="AH1121" s="18">
        <v>0</v>
      </c>
      <c r="AI1121" s="18">
        <v>0</v>
      </c>
      <c r="AJ1121" s="18">
        <v>0</v>
      </c>
      <c r="AK1121" s="18">
        <v>0</v>
      </c>
      <c r="AL1121" s="18">
        <v>350</v>
      </c>
      <c r="AM1121" s="18">
        <v>0</v>
      </c>
      <c r="AN1121" s="18">
        <v>0</v>
      </c>
      <c r="AO1121" s="18">
        <v>248.44</v>
      </c>
      <c r="AP1121" s="18">
        <v>0</v>
      </c>
      <c r="AQ1121" s="18">
        <v>0</v>
      </c>
      <c r="AR1121" s="18">
        <v>0</v>
      </c>
      <c r="AS1121" s="18">
        <v>0</v>
      </c>
      <c r="AT1121" s="1">
        <f t="shared" si="17"/>
        <v>5150</v>
      </c>
      <c r="AU1121" s="18">
        <v>4555.9799999999996</v>
      </c>
      <c r="AV1121" s="18">
        <v>8985.06</v>
      </c>
      <c r="AW1121" s="19">
        <v>137</v>
      </c>
      <c r="AX1121" s="19">
        <v>225</v>
      </c>
      <c r="AY1121" s="18">
        <v>1717285.09</v>
      </c>
      <c r="AZ1121" s="18">
        <v>467000.02</v>
      </c>
      <c r="BA1121" s="20">
        <v>89</v>
      </c>
      <c r="BB1121" s="20">
        <v>73.125821557780696</v>
      </c>
      <c r="BC1121" s="20">
        <v>9.5</v>
      </c>
      <c r="BD1121" s="20"/>
      <c r="BE1121" s="2" t="s">
        <v>1523</v>
      </c>
      <c r="BF1121" s="14"/>
      <c r="BG1121" s="2" t="s">
        <v>543</v>
      </c>
      <c r="BH1121" s="2" t="s">
        <v>544</v>
      </c>
      <c r="BI1121" s="2" t="s">
        <v>545</v>
      </c>
      <c r="BJ1121" s="2" t="s">
        <v>4</v>
      </c>
      <c r="BK1121" s="15" t="s">
        <v>0</v>
      </c>
      <c r="BL1121" s="20">
        <v>383705.17</v>
      </c>
      <c r="BM1121" s="15" t="s">
        <v>928</v>
      </c>
      <c r="BN1121" s="20"/>
      <c r="BO1121" s="21">
        <v>42712</v>
      </c>
      <c r="BP1121" s="21">
        <v>49560</v>
      </c>
      <c r="BQ1121" s="13" t="s">
        <v>1420</v>
      </c>
      <c r="BR1121" s="13" t="s">
        <v>1725</v>
      </c>
      <c r="BS1121" s="13" t="s">
        <v>1667</v>
      </c>
      <c r="BT1121" s="13" t="s">
        <v>1667</v>
      </c>
      <c r="BU1121" s="20">
        <v>496.88</v>
      </c>
      <c r="BV1121" s="20">
        <v>0</v>
      </c>
      <c r="BW1121" s="20">
        <v>0</v>
      </c>
    </row>
    <row r="1122" spans="1:75" s="3" customFormat="1" ht="18.2" customHeight="1" x14ac:dyDescent="0.15">
      <c r="A1122" s="6">
        <v>1119</v>
      </c>
      <c r="B1122" s="7" t="s">
        <v>37</v>
      </c>
      <c r="C1122" s="7" t="s">
        <v>34</v>
      </c>
      <c r="D1122" s="8">
        <v>45385</v>
      </c>
      <c r="E1122" s="9" t="s">
        <v>1381</v>
      </c>
      <c r="F1122" s="10">
        <v>61</v>
      </c>
      <c r="G1122" s="10">
        <v>60</v>
      </c>
      <c r="H1122" s="1">
        <v>90982.29</v>
      </c>
      <c r="I1122" s="1">
        <v>100555.17</v>
      </c>
      <c r="J1122" s="1">
        <v>0</v>
      </c>
      <c r="K1122" s="1">
        <v>191537.46</v>
      </c>
      <c r="L1122" s="1">
        <v>2109.48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191537.46</v>
      </c>
      <c r="S1122" s="1">
        <v>73384.41</v>
      </c>
      <c r="T1122" s="1">
        <v>758.19</v>
      </c>
      <c r="U1122" s="1">
        <v>0</v>
      </c>
      <c r="V1122" s="1">
        <v>0</v>
      </c>
      <c r="W1122" s="1">
        <v>0</v>
      </c>
      <c r="X1122" s="1">
        <v>0</v>
      </c>
      <c r="Y1122" s="1">
        <v>0</v>
      </c>
      <c r="Z1122" s="1">
        <v>74142.600000000006</v>
      </c>
      <c r="AA1122" s="1">
        <v>0</v>
      </c>
      <c r="AB1122" s="1">
        <v>0</v>
      </c>
      <c r="AC1122" s="1">
        <v>0</v>
      </c>
      <c r="AD1122" s="1">
        <v>0</v>
      </c>
      <c r="AE1122" s="1">
        <v>0</v>
      </c>
      <c r="AF1122" s="1">
        <v>0</v>
      </c>
      <c r="AG1122" s="1">
        <v>0</v>
      </c>
      <c r="AH1122" s="1">
        <v>0</v>
      </c>
      <c r="AI1122" s="1">
        <v>0</v>
      </c>
      <c r="AJ1122" s="1">
        <v>0</v>
      </c>
      <c r="AK1122" s="1">
        <v>0</v>
      </c>
      <c r="AL1122" s="1">
        <v>0</v>
      </c>
      <c r="AM1122" s="1">
        <v>0</v>
      </c>
      <c r="AN1122" s="1">
        <v>0</v>
      </c>
      <c r="AO1122" s="1">
        <v>0</v>
      </c>
      <c r="AP1122" s="1">
        <v>0</v>
      </c>
      <c r="AQ1122" s="1">
        <v>0</v>
      </c>
      <c r="AR1122" s="1">
        <v>0</v>
      </c>
      <c r="AS1122" s="1">
        <v>0</v>
      </c>
      <c r="AT1122" s="1">
        <f t="shared" si="17"/>
        <v>0</v>
      </c>
      <c r="AU1122" s="1">
        <v>102664.65</v>
      </c>
      <c r="AV1122" s="1">
        <v>74142.600000000006</v>
      </c>
      <c r="AW1122" s="11">
        <v>36</v>
      </c>
      <c r="AX1122" s="11">
        <v>120</v>
      </c>
      <c r="AY1122" s="1">
        <v>1115433.94</v>
      </c>
      <c r="AZ1122" s="1">
        <v>217000</v>
      </c>
      <c r="BA1122" s="12">
        <v>90</v>
      </c>
      <c r="BB1122" s="12">
        <v>79.439499539170498</v>
      </c>
      <c r="BC1122" s="12">
        <v>10</v>
      </c>
      <c r="BD1122" s="12"/>
      <c r="BE1122" s="9" t="s">
        <v>1521</v>
      </c>
      <c r="BF1122" s="6"/>
      <c r="BG1122" s="9" t="s">
        <v>543</v>
      </c>
      <c r="BH1122" s="9" t="s">
        <v>564</v>
      </c>
      <c r="BI1122" s="9" t="s">
        <v>692</v>
      </c>
      <c r="BJ1122" s="9" t="s">
        <v>1522</v>
      </c>
      <c r="BK1122" s="7" t="s">
        <v>0</v>
      </c>
      <c r="BL1122" s="12">
        <v>191537.46</v>
      </c>
      <c r="BM1122" s="7" t="s">
        <v>928</v>
      </c>
      <c r="BN1122" s="12"/>
      <c r="BO1122" s="13">
        <v>42835</v>
      </c>
      <c r="BP1122" s="13">
        <v>46487</v>
      </c>
      <c r="BQ1122" s="13" t="s">
        <v>1479</v>
      </c>
      <c r="BR1122" s="13" t="s">
        <v>1716</v>
      </c>
      <c r="BS1122" s="13" t="s">
        <v>1667</v>
      </c>
      <c r="BT1122" s="13" t="s">
        <v>1667</v>
      </c>
      <c r="BU1122" s="12">
        <v>8358.2199999999993</v>
      </c>
      <c r="BV1122" s="12">
        <v>0</v>
      </c>
      <c r="BW1122" s="12">
        <v>0</v>
      </c>
    </row>
    <row r="1123" spans="1:75" s="3" customFormat="1" ht="18.2" customHeight="1" x14ac:dyDescent="0.15">
      <c r="A1123" s="14">
        <v>1120</v>
      </c>
      <c r="B1123" s="15" t="s">
        <v>37</v>
      </c>
      <c r="C1123" s="15" t="s">
        <v>34</v>
      </c>
      <c r="D1123" s="16">
        <v>45385</v>
      </c>
      <c r="E1123" s="2" t="s">
        <v>1382</v>
      </c>
      <c r="F1123" s="17">
        <v>0</v>
      </c>
      <c r="G1123" s="17">
        <v>0</v>
      </c>
      <c r="H1123" s="18">
        <v>180670.35</v>
      </c>
      <c r="I1123" s="18">
        <v>0</v>
      </c>
      <c r="J1123" s="18">
        <v>0</v>
      </c>
      <c r="K1123" s="18">
        <v>180670.35</v>
      </c>
      <c r="L1123" s="18">
        <v>1217.46</v>
      </c>
      <c r="M1123" s="18">
        <v>0</v>
      </c>
      <c r="N1123" s="18">
        <v>0</v>
      </c>
      <c r="O1123" s="18">
        <v>1217.46</v>
      </c>
      <c r="P1123" s="18">
        <v>0</v>
      </c>
      <c r="Q1123" s="18">
        <v>0</v>
      </c>
      <c r="R1123" s="18">
        <v>179452.89</v>
      </c>
      <c r="S1123" s="18">
        <v>0</v>
      </c>
      <c r="T1123" s="18">
        <v>1505.59</v>
      </c>
      <c r="U1123" s="18">
        <v>0</v>
      </c>
      <c r="V1123" s="18">
        <v>0</v>
      </c>
      <c r="W1123" s="18">
        <v>1505.59</v>
      </c>
      <c r="X1123" s="18">
        <v>0</v>
      </c>
      <c r="Y1123" s="18">
        <v>0</v>
      </c>
      <c r="Z1123" s="18">
        <v>0</v>
      </c>
      <c r="AA1123" s="18">
        <v>0</v>
      </c>
      <c r="AB1123" s="18">
        <v>0</v>
      </c>
      <c r="AC1123" s="18">
        <v>0</v>
      </c>
      <c r="AD1123" s="18">
        <v>0</v>
      </c>
      <c r="AE1123" s="18">
        <v>0</v>
      </c>
      <c r="AF1123" s="18">
        <v>0</v>
      </c>
      <c r="AG1123" s="18">
        <v>0</v>
      </c>
      <c r="AH1123" s="18">
        <v>160</v>
      </c>
      <c r="AI1123" s="18">
        <v>0</v>
      </c>
      <c r="AJ1123" s="18">
        <v>0</v>
      </c>
      <c r="AK1123" s="18">
        <v>0</v>
      </c>
      <c r="AL1123" s="18">
        <v>0</v>
      </c>
      <c r="AM1123" s="18">
        <v>0</v>
      </c>
      <c r="AN1123" s="18">
        <v>0</v>
      </c>
      <c r="AO1123" s="18">
        <v>0</v>
      </c>
      <c r="AP1123" s="18">
        <v>89</v>
      </c>
      <c r="AQ1123" s="18">
        <v>0</v>
      </c>
      <c r="AR1123" s="18">
        <v>72.05</v>
      </c>
      <c r="AS1123" s="18">
        <v>0</v>
      </c>
      <c r="AT1123" s="1">
        <f t="shared" si="17"/>
        <v>2900</v>
      </c>
      <c r="AU1123" s="18">
        <v>0</v>
      </c>
      <c r="AV1123" s="18">
        <v>0</v>
      </c>
      <c r="AW1123" s="19">
        <v>96</v>
      </c>
      <c r="AX1123" s="19">
        <v>180</v>
      </c>
      <c r="AY1123" s="18">
        <v>1314662.01</v>
      </c>
      <c r="AZ1123" s="18">
        <v>253399.99</v>
      </c>
      <c r="BA1123" s="20">
        <v>90</v>
      </c>
      <c r="BB1123" s="20">
        <v>63.7362302184779</v>
      </c>
      <c r="BC1123" s="20">
        <v>10</v>
      </c>
      <c r="BD1123" s="20"/>
      <c r="BE1123" s="2" t="s">
        <v>1521</v>
      </c>
      <c r="BF1123" s="14"/>
      <c r="BG1123" s="2" t="s">
        <v>543</v>
      </c>
      <c r="BH1123" s="2" t="s">
        <v>564</v>
      </c>
      <c r="BI1123" s="2" t="s">
        <v>692</v>
      </c>
      <c r="BJ1123" s="2" t="s">
        <v>3</v>
      </c>
      <c r="BK1123" s="15" t="s">
        <v>0</v>
      </c>
      <c r="BL1123" s="20">
        <v>179452.89</v>
      </c>
      <c r="BM1123" s="15" t="s">
        <v>928</v>
      </c>
      <c r="BN1123" s="20"/>
      <c r="BO1123" s="21">
        <v>42835</v>
      </c>
      <c r="BP1123" s="21">
        <v>48314</v>
      </c>
      <c r="BQ1123" s="13" t="s">
        <v>1432</v>
      </c>
      <c r="BR1123" s="13" t="s">
        <v>1723</v>
      </c>
      <c r="BS1123" s="13" t="s">
        <v>1667</v>
      </c>
      <c r="BT1123" s="13" t="s">
        <v>1667</v>
      </c>
      <c r="BU1123" s="20">
        <v>0</v>
      </c>
      <c r="BV1123" s="20">
        <v>0</v>
      </c>
      <c r="BW1123" s="20">
        <v>0</v>
      </c>
    </row>
    <row r="1124" spans="1:75" s="3" customFormat="1" ht="18.2" customHeight="1" x14ac:dyDescent="0.15">
      <c r="A1124" s="6">
        <v>1121</v>
      </c>
      <c r="B1124" s="7" t="s">
        <v>609</v>
      </c>
      <c r="C1124" s="7" t="s">
        <v>34</v>
      </c>
      <c r="D1124" s="8">
        <v>45385</v>
      </c>
      <c r="E1124" s="9" t="s">
        <v>1383</v>
      </c>
      <c r="F1124" s="10">
        <v>0</v>
      </c>
      <c r="G1124" s="10">
        <v>0</v>
      </c>
      <c r="H1124" s="1">
        <v>259353.60000000001</v>
      </c>
      <c r="I1124" s="1">
        <v>0</v>
      </c>
      <c r="J1124" s="1">
        <v>0</v>
      </c>
      <c r="K1124" s="1">
        <v>259353.60000000001</v>
      </c>
      <c r="L1124" s="1">
        <v>2743.87</v>
      </c>
      <c r="M1124" s="1">
        <v>0</v>
      </c>
      <c r="N1124" s="1">
        <v>0</v>
      </c>
      <c r="O1124" s="1">
        <v>2743.87</v>
      </c>
      <c r="P1124" s="1">
        <v>0</v>
      </c>
      <c r="Q1124" s="1">
        <v>0</v>
      </c>
      <c r="R1124" s="1">
        <v>256609.73</v>
      </c>
      <c r="S1124" s="1">
        <v>0</v>
      </c>
      <c r="T1124" s="1">
        <v>2161.2800000000002</v>
      </c>
      <c r="U1124" s="1">
        <v>0</v>
      </c>
      <c r="V1124" s="1">
        <v>0</v>
      </c>
      <c r="W1124" s="1">
        <v>2161.2800000000002</v>
      </c>
      <c r="X1124" s="1">
        <v>0</v>
      </c>
      <c r="Y1124" s="1">
        <v>0</v>
      </c>
      <c r="Z1124" s="1">
        <v>0</v>
      </c>
      <c r="AA1124" s="1">
        <v>0</v>
      </c>
      <c r="AB1124" s="1">
        <v>0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215.97</v>
      </c>
      <c r="AI1124" s="1">
        <v>0</v>
      </c>
      <c r="AJ1124" s="1">
        <v>0</v>
      </c>
      <c r="AK1124" s="1">
        <v>0</v>
      </c>
      <c r="AL1124" s="1">
        <v>0</v>
      </c>
      <c r="AM1124" s="1">
        <v>0</v>
      </c>
      <c r="AN1124" s="1">
        <v>0</v>
      </c>
      <c r="AO1124" s="1">
        <v>0</v>
      </c>
      <c r="AP1124" s="1">
        <v>26</v>
      </c>
      <c r="AQ1124" s="1">
        <v>0</v>
      </c>
      <c r="AR1124" s="1">
        <v>26.12</v>
      </c>
      <c r="AS1124" s="1">
        <v>0</v>
      </c>
      <c r="AT1124" s="1">
        <f t="shared" si="17"/>
        <v>5121</v>
      </c>
      <c r="AU1124" s="1">
        <v>0</v>
      </c>
      <c r="AV1124" s="1">
        <v>0</v>
      </c>
      <c r="AW1124" s="11">
        <v>69</v>
      </c>
      <c r="AX1124" s="11">
        <v>153</v>
      </c>
      <c r="AY1124" s="1">
        <v>1434310.778901</v>
      </c>
      <c r="AZ1124" s="1">
        <v>405954.41</v>
      </c>
      <c r="BA1124" s="12">
        <v>86.71</v>
      </c>
      <c r="BB1124" s="12">
        <v>54.8106613456915</v>
      </c>
      <c r="BC1124" s="12">
        <v>10</v>
      </c>
      <c r="BD1124" s="12"/>
      <c r="BE1124" s="9" t="s">
        <v>1523</v>
      </c>
      <c r="BF1124" s="6"/>
      <c r="BG1124" s="9" t="s">
        <v>644</v>
      </c>
      <c r="BH1124" s="9" t="s">
        <v>671</v>
      </c>
      <c r="BI1124" s="9" t="s">
        <v>673</v>
      </c>
      <c r="BJ1124" s="9" t="s">
        <v>3</v>
      </c>
      <c r="BK1124" s="7" t="s">
        <v>0</v>
      </c>
      <c r="BL1124" s="12">
        <v>256609.73</v>
      </c>
      <c r="BM1124" s="7" t="s">
        <v>928</v>
      </c>
      <c r="BN1124" s="12"/>
      <c r="BO1124" s="13">
        <v>42851</v>
      </c>
      <c r="BP1124" s="13">
        <v>47509</v>
      </c>
      <c r="BQ1124" s="13" t="s">
        <v>1432</v>
      </c>
      <c r="BR1124" s="13" t="s">
        <v>1723</v>
      </c>
      <c r="BS1124" s="13" t="s">
        <v>1667</v>
      </c>
      <c r="BT1124" s="13" t="s">
        <v>1667</v>
      </c>
      <c r="BU1124" s="12">
        <v>0</v>
      </c>
      <c r="BV1124" s="12">
        <v>0</v>
      </c>
      <c r="BW1124" s="12">
        <v>0</v>
      </c>
    </row>
    <row r="1125" spans="1:75" s="3" customFormat="1" ht="18.2" customHeight="1" x14ac:dyDescent="0.15">
      <c r="A1125" s="14">
        <v>1122</v>
      </c>
      <c r="B1125" s="15" t="s">
        <v>609</v>
      </c>
      <c r="C1125" s="15" t="s">
        <v>34</v>
      </c>
      <c r="D1125" s="16">
        <v>45385</v>
      </c>
      <c r="E1125" s="2" t="s">
        <v>1384</v>
      </c>
      <c r="F1125" s="17">
        <v>6</v>
      </c>
      <c r="G1125" s="17">
        <v>6</v>
      </c>
      <c r="H1125" s="18">
        <v>135703.60999999999</v>
      </c>
      <c r="I1125" s="18">
        <v>8191.43</v>
      </c>
      <c r="J1125" s="18">
        <v>0</v>
      </c>
      <c r="K1125" s="18">
        <v>143895.04000000001</v>
      </c>
      <c r="L1125" s="18">
        <v>1259.79</v>
      </c>
      <c r="M1125" s="18">
        <v>0</v>
      </c>
      <c r="N1125" s="18">
        <v>898.32</v>
      </c>
      <c r="O1125" s="18">
        <v>0</v>
      </c>
      <c r="P1125" s="18">
        <v>0</v>
      </c>
      <c r="Q1125" s="18">
        <v>0</v>
      </c>
      <c r="R1125" s="18">
        <v>142996.72</v>
      </c>
      <c r="S1125" s="18">
        <v>6720.99</v>
      </c>
      <c r="T1125" s="18">
        <v>1085.6300000000001</v>
      </c>
      <c r="U1125" s="18">
        <v>0</v>
      </c>
      <c r="V1125" s="18">
        <v>1144.44</v>
      </c>
      <c r="W1125" s="18">
        <v>0</v>
      </c>
      <c r="X1125" s="18">
        <v>0</v>
      </c>
      <c r="Y1125" s="18">
        <v>0</v>
      </c>
      <c r="Z1125" s="18">
        <v>6662.18</v>
      </c>
      <c r="AA1125" s="18">
        <v>0</v>
      </c>
      <c r="AB1125" s="18">
        <v>0</v>
      </c>
      <c r="AC1125" s="18">
        <v>0</v>
      </c>
      <c r="AD1125" s="18">
        <v>0</v>
      </c>
      <c r="AE1125" s="18">
        <v>0</v>
      </c>
      <c r="AF1125" s="18">
        <v>0</v>
      </c>
      <c r="AG1125" s="18">
        <v>0</v>
      </c>
      <c r="AH1125" s="18">
        <v>0</v>
      </c>
      <c r="AI1125" s="18">
        <v>0</v>
      </c>
      <c r="AJ1125" s="18">
        <v>0</v>
      </c>
      <c r="AK1125" s="18">
        <v>0</v>
      </c>
      <c r="AL1125" s="18">
        <v>350</v>
      </c>
      <c r="AM1125" s="18">
        <v>0</v>
      </c>
      <c r="AN1125" s="18">
        <v>0</v>
      </c>
      <c r="AO1125" s="18">
        <v>107.24</v>
      </c>
      <c r="AP1125" s="18">
        <v>0</v>
      </c>
      <c r="AQ1125" s="18">
        <v>0</v>
      </c>
      <c r="AR1125" s="18">
        <v>0</v>
      </c>
      <c r="AS1125" s="18">
        <v>0</v>
      </c>
      <c r="AT1125" s="1">
        <f t="shared" si="17"/>
        <v>2500</v>
      </c>
      <c r="AU1125" s="18">
        <v>8552.9</v>
      </c>
      <c r="AV1125" s="18">
        <v>6662.18</v>
      </c>
      <c r="AW1125" s="19">
        <v>77</v>
      </c>
      <c r="AX1125" s="19">
        <v>158</v>
      </c>
      <c r="AY1125" s="18">
        <v>568304.26703400002</v>
      </c>
      <c r="AZ1125" s="18">
        <v>201578.16</v>
      </c>
      <c r="BA1125" s="20">
        <v>90</v>
      </c>
      <c r="BB1125" s="20">
        <v>63.8447379418485</v>
      </c>
      <c r="BC1125" s="20">
        <v>9.6</v>
      </c>
      <c r="BD1125" s="20"/>
      <c r="BE1125" s="2" t="s">
        <v>1523</v>
      </c>
      <c r="BF1125" s="14"/>
      <c r="BG1125" s="2" t="s">
        <v>543</v>
      </c>
      <c r="BH1125" s="2" t="s">
        <v>564</v>
      </c>
      <c r="BI1125" s="2" t="s">
        <v>610</v>
      </c>
      <c r="BJ1125" s="2" t="s">
        <v>4</v>
      </c>
      <c r="BK1125" s="15" t="s">
        <v>0</v>
      </c>
      <c r="BL1125" s="20">
        <v>142996.72</v>
      </c>
      <c r="BM1125" s="15" t="s">
        <v>928</v>
      </c>
      <c r="BN1125" s="20"/>
      <c r="BO1125" s="21">
        <v>42923</v>
      </c>
      <c r="BP1125" s="21">
        <v>47733</v>
      </c>
      <c r="BQ1125" s="13" t="s">
        <v>1420</v>
      </c>
      <c r="BR1125" s="13" t="s">
        <v>1725</v>
      </c>
      <c r="BS1125" s="13" t="s">
        <v>1667</v>
      </c>
      <c r="BT1125" s="13">
        <v>43952</v>
      </c>
      <c r="BU1125" s="20">
        <v>643.44000000000005</v>
      </c>
      <c r="BV1125" s="20">
        <v>0</v>
      </c>
      <c r="BW1125" s="20">
        <v>0</v>
      </c>
    </row>
    <row r="1126" spans="1:75" s="3" customFormat="1" ht="18.2" customHeight="1" x14ac:dyDescent="0.15">
      <c r="A1126" s="6">
        <v>1123</v>
      </c>
      <c r="B1126" s="7" t="s">
        <v>609</v>
      </c>
      <c r="C1126" s="7" t="s">
        <v>34</v>
      </c>
      <c r="D1126" s="8">
        <v>45385</v>
      </c>
      <c r="E1126" s="9" t="s">
        <v>1385</v>
      </c>
      <c r="F1126" s="10">
        <v>0</v>
      </c>
      <c r="G1126" s="10">
        <v>0</v>
      </c>
      <c r="H1126" s="1">
        <v>110540.66</v>
      </c>
      <c r="I1126" s="1">
        <v>0</v>
      </c>
      <c r="J1126" s="1">
        <v>0</v>
      </c>
      <c r="K1126" s="1">
        <v>110540.66</v>
      </c>
      <c r="L1126" s="1">
        <v>457.71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110540.66</v>
      </c>
      <c r="S1126" s="1">
        <v>0</v>
      </c>
      <c r="T1126" s="1">
        <v>884.33</v>
      </c>
      <c r="U1126" s="1">
        <v>0</v>
      </c>
      <c r="V1126" s="1">
        <v>0</v>
      </c>
      <c r="W1126" s="1">
        <v>0</v>
      </c>
      <c r="X1126" s="1">
        <v>0</v>
      </c>
      <c r="Y1126" s="1">
        <v>0</v>
      </c>
      <c r="Z1126" s="1">
        <v>884.33</v>
      </c>
      <c r="AA1126" s="1">
        <v>0</v>
      </c>
      <c r="AB1126" s="1">
        <v>0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0</v>
      </c>
      <c r="AI1126" s="1">
        <v>0</v>
      </c>
      <c r="AJ1126" s="1">
        <v>0</v>
      </c>
      <c r="AK1126" s="1">
        <v>0</v>
      </c>
      <c r="AL1126" s="1">
        <v>0</v>
      </c>
      <c r="AM1126" s="1">
        <v>0</v>
      </c>
      <c r="AN1126" s="1">
        <v>0</v>
      </c>
      <c r="AO1126" s="1">
        <v>0</v>
      </c>
      <c r="AP1126" s="1">
        <v>0</v>
      </c>
      <c r="AQ1126" s="1">
        <v>0</v>
      </c>
      <c r="AR1126" s="1">
        <v>0</v>
      </c>
      <c r="AS1126" s="1">
        <v>0</v>
      </c>
      <c r="AT1126" s="1">
        <f t="shared" si="17"/>
        <v>0</v>
      </c>
      <c r="AU1126" s="1">
        <v>457.71</v>
      </c>
      <c r="AV1126" s="1">
        <v>884.33</v>
      </c>
      <c r="AW1126" s="11">
        <v>134</v>
      </c>
      <c r="AX1126" s="11">
        <v>215</v>
      </c>
      <c r="AY1126" s="1">
        <v>539712.5</v>
      </c>
      <c r="AZ1126" s="1">
        <v>137509.37</v>
      </c>
      <c r="BA1126" s="12">
        <v>90</v>
      </c>
      <c r="BB1126" s="12">
        <v>72.348956292942106</v>
      </c>
      <c r="BC1126" s="12">
        <v>9.6</v>
      </c>
      <c r="BD1126" s="12"/>
      <c r="BE1126" s="9" t="s">
        <v>1523</v>
      </c>
      <c r="BF1126" s="6"/>
      <c r="BG1126" s="9" t="s">
        <v>620</v>
      </c>
      <c r="BH1126" s="9" t="s">
        <v>621</v>
      </c>
      <c r="BI1126" s="9" t="s">
        <v>852</v>
      </c>
      <c r="BJ1126" s="9" t="s">
        <v>3</v>
      </c>
      <c r="BK1126" s="7" t="s">
        <v>0</v>
      </c>
      <c r="BL1126" s="12">
        <v>110540.66</v>
      </c>
      <c r="BM1126" s="7" t="s">
        <v>928</v>
      </c>
      <c r="BN1126" s="12"/>
      <c r="BO1126" s="13">
        <v>42930</v>
      </c>
      <c r="BP1126" s="13">
        <v>49474</v>
      </c>
      <c r="BQ1126" s="13" t="s">
        <v>1432</v>
      </c>
      <c r="BR1126" s="13" t="s">
        <v>1723</v>
      </c>
      <c r="BS1126" s="13" t="s">
        <v>1667</v>
      </c>
      <c r="BT1126" s="13">
        <v>43952</v>
      </c>
      <c r="BU1126" s="12">
        <v>86.83</v>
      </c>
      <c r="BV1126" s="12">
        <v>0</v>
      </c>
      <c r="BW1126" s="12">
        <v>0</v>
      </c>
    </row>
    <row r="1127" spans="1:75" s="3" customFormat="1" ht="18.2" customHeight="1" x14ac:dyDescent="0.15">
      <c r="A1127" s="14">
        <v>1124</v>
      </c>
      <c r="B1127" s="15" t="s">
        <v>37</v>
      </c>
      <c r="C1127" s="15" t="s">
        <v>34</v>
      </c>
      <c r="D1127" s="16">
        <v>45385</v>
      </c>
      <c r="E1127" s="2" t="s">
        <v>1386</v>
      </c>
      <c r="F1127" s="17">
        <v>0</v>
      </c>
      <c r="G1127" s="17">
        <v>0</v>
      </c>
      <c r="H1127" s="18">
        <v>263868.78999999998</v>
      </c>
      <c r="I1127" s="18">
        <v>0</v>
      </c>
      <c r="J1127" s="18">
        <v>0</v>
      </c>
      <c r="K1127" s="18">
        <v>263868.78999999998</v>
      </c>
      <c r="L1127" s="18">
        <v>1099.73</v>
      </c>
      <c r="M1127" s="18">
        <v>0</v>
      </c>
      <c r="N1127" s="18">
        <v>0</v>
      </c>
      <c r="O1127" s="18">
        <v>1099.73</v>
      </c>
      <c r="P1127" s="18">
        <v>0</v>
      </c>
      <c r="Q1127" s="18">
        <v>0</v>
      </c>
      <c r="R1127" s="18">
        <v>262769.06</v>
      </c>
      <c r="S1127" s="18">
        <v>0</v>
      </c>
      <c r="T1127" s="18">
        <v>2088.96</v>
      </c>
      <c r="U1127" s="18">
        <v>0</v>
      </c>
      <c r="V1127" s="18">
        <v>0</v>
      </c>
      <c r="W1127" s="18">
        <v>2088.96</v>
      </c>
      <c r="X1127" s="18">
        <v>0</v>
      </c>
      <c r="Y1127" s="18">
        <v>0</v>
      </c>
      <c r="Z1127" s="18">
        <v>0</v>
      </c>
      <c r="AA1127" s="18">
        <v>0</v>
      </c>
      <c r="AB1127" s="18">
        <v>0</v>
      </c>
      <c r="AC1127" s="18">
        <v>0</v>
      </c>
      <c r="AD1127" s="18">
        <v>0</v>
      </c>
      <c r="AE1127" s="18">
        <v>0</v>
      </c>
      <c r="AF1127" s="18">
        <v>0</v>
      </c>
      <c r="AG1127" s="18">
        <v>0</v>
      </c>
      <c r="AH1127" s="18">
        <v>207.65</v>
      </c>
      <c r="AI1127" s="18">
        <v>0</v>
      </c>
      <c r="AJ1127" s="18">
        <v>0</v>
      </c>
      <c r="AK1127" s="18">
        <v>0</v>
      </c>
      <c r="AL1127" s="18">
        <v>0</v>
      </c>
      <c r="AM1127" s="18">
        <v>0</v>
      </c>
      <c r="AN1127" s="18">
        <v>0</v>
      </c>
      <c r="AO1127" s="18">
        <v>0</v>
      </c>
      <c r="AP1127" s="18">
        <v>0.48</v>
      </c>
      <c r="AQ1127" s="18">
        <v>0</v>
      </c>
      <c r="AR1127" s="18">
        <v>148.82</v>
      </c>
      <c r="AS1127" s="18">
        <v>0</v>
      </c>
      <c r="AT1127" s="1">
        <f t="shared" si="17"/>
        <v>3248</v>
      </c>
      <c r="AU1127" s="18">
        <v>0</v>
      </c>
      <c r="AV1127" s="18">
        <v>0</v>
      </c>
      <c r="AW1127" s="19">
        <v>134</v>
      </c>
      <c r="AX1127" s="19">
        <v>215</v>
      </c>
      <c r="AY1127" s="18">
        <v>1742774.78</v>
      </c>
      <c r="AZ1127" s="18">
        <v>328860</v>
      </c>
      <c r="BA1127" s="20">
        <v>79.28</v>
      </c>
      <c r="BB1127" s="20">
        <v>63.347111466277397</v>
      </c>
      <c r="BC1127" s="20">
        <v>9.5</v>
      </c>
      <c r="BD1127" s="20"/>
      <c r="BE1127" s="2" t="s">
        <v>1521</v>
      </c>
      <c r="BF1127" s="14"/>
      <c r="BG1127" s="2" t="s">
        <v>543</v>
      </c>
      <c r="BH1127" s="2" t="s">
        <v>544</v>
      </c>
      <c r="BI1127" s="2" t="s">
        <v>545</v>
      </c>
      <c r="BJ1127" s="2" t="s">
        <v>3</v>
      </c>
      <c r="BK1127" s="15" t="s">
        <v>0</v>
      </c>
      <c r="BL1127" s="20">
        <v>262769.06</v>
      </c>
      <c r="BM1127" s="15" t="s">
        <v>928</v>
      </c>
      <c r="BN1127" s="20"/>
      <c r="BO1127" s="21">
        <v>42930</v>
      </c>
      <c r="BP1127" s="21">
        <v>49474</v>
      </c>
      <c r="BQ1127" s="13" t="s">
        <v>1432</v>
      </c>
      <c r="BR1127" s="13" t="s">
        <v>1723</v>
      </c>
      <c r="BS1127" s="13" t="s">
        <v>1667</v>
      </c>
      <c r="BT1127" s="13">
        <v>43952</v>
      </c>
      <c r="BU1127" s="20">
        <v>0</v>
      </c>
      <c r="BV1127" s="20">
        <v>0</v>
      </c>
      <c r="BW1127" s="20">
        <v>0</v>
      </c>
    </row>
    <row r="1128" spans="1:75" s="3" customFormat="1" ht="18.2" customHeight="1" x14ac:dyDescent="0.15">
      <c r="A1128" s="6">
        <v>1125</v>
      </c>
      <c r="B1128" s="7" t="s">
        <v>37</v>
      </c>
      <c r="C1128" s="7" t="s">
        <v>34</v>
      </c>
      <c r="D1128" s="8">
        <v>45385</v>
      </c>
      <c r="E1128" s="9" t="s">
        <v>1593</v>
      </c>
      <c r="F1128" s="10">
        <v>0</v>
      </c>
      <c r="G1128" s="10">
        <v>0</v>
      </c>
      <c r="H1128" s="1">
        <v>285006.06</v>
      </c>
      <c r="I1128" s="1">
        <v>0</v>
      </c>
      <c r="J1128" s="1">
        <v>0</v>
      </c>
      <c r="K1128" s="1">
        <v>285006.06</v>
      </c>
      <c r="L1128" s="1">
        <v>1135.6099999999999</v>
      </c>
      <c r="M1128" s="1">
        <v>0</v>
      </c>
      <c r="N1128" s="1">
        <v>0</v>
      </c>
      <c r="O1128" s="1">
        <v>1135.6099999999999</v>
      </c>
      <c r="P1128" s="1">
        <v>0</v>
      </c>
      <c r="Q1128" s="1">
        <v>0</v>
      </c>
      <c r="R1128" s="1">
        <v>283870.45</v>
      </c>
      <c r="S1128" s="1">
        <v>0</v>
      </c>
      <c r="T1128" s="1">
        <v>2375.0500000000002</v>
      </c>
      <c r="U1128" s="1">
        <v>0</v>
      </c>
      <c r="V1128" s="1">
        <v>0</v>
      </c>
      <c r="W1128" s="1">
        <v>2375.0500000000002</v>
      </c>
      <c r="X1128" s="1">
        <v>0</v>
      </c>
      <c r="Y1128" s="1">
        <v>0</v>
      </c>
      <c r="Z1128" s="1">
        <v>0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170.35</v>
      </c>
      <c r="AI1128" s="1">
        <v>0</v>
      </c>
      <c r="AJ1128" s="1">
        <v>0</v>
      </c>
      <c r="AK1128" s="1">
        <v>0</v>
      </c>
      <c r="AL1128" s="1">
        <v>0</v>
      </c>
      <c r="AM1128" s="1">
        <v>0</v>
      </c>
      <c r="AN1128" s="1">
        <v>0</v>
      </c>
      <c r="AO1128" s="1">
        <v>0</v>
      </c>
      <c r="AP1128" s="1">
        <v>17.07</v>
      </c>
      <c r="AQ1128" s="1">
        <v>0</v>
      </c>
      <c r="AR1128" s="1">
        <v>18.079999999999998</v>
      </c>
      <c r="AS1128" s="1">
        <v>0</v>
      </c>
      <c r="AT1128" s="1">
        <f t="shared" si="17"/>
        <v>3680</v>
      </c>
      <c r="AU1128" s="1">
        <v>0</v>
      </c>
      <c r="AV1128" s="1">
        <v>0</v>
      </c>
      <c r="AW1128" s="11">
        <v>135</v>
      </c>
      <c r="AX1128" s="11">
        <v>184</v>
      </c>
      <c r="AY1128" s="1">
        <v>320200</v>
      </c>
      <c r="AZ1128" s="1">
        <v>320200</v>
      </c>
      <c r="BA1128" s="12">
        <v>83.35</v>
      </c>
      <c r="BB1128" s="12">
        <v>73.893198024672103</v>
      </c>
      <c r="BC1128" s="12">
        <v>10</v>
      </c>
      <c r="BD1128" s="12"/>
      <c r="BE1128" s="9" t="s">
        <v>1523</v>
      </c>
      <c r="BF1128" s="6"/>
      <c r="BG1128" s="9" t="s">
        <v>543</v>
      </c>
      <c r="BH1128" s="9" t="s">
        <v>584</v>
      </c>
      <c r="BI1128" s="9" t="s">
        <v>585</v>
      </c>
      <c r="BJ1128" s="9" t="s">
        <v>3</v>
      </c>
      <c r="BK1128" s="7" t="s">
        <v>0</v>
      </c>
      <c r="BL1128" s="12">
        <v>283870.45</v>
      </c>
      <c r="BM1128" s="7" t="s">
        <v>928</v>
      </c>
      <c r="BN1128" s="12"/>
      <c r="BO1128" s="13">
        <v>43894</v>
      </c>
      <c r="BP1128" s="13">
        <v>49494</v>
      </c>
      <c r="BQ1128" s="13" t="s">
        <v>1480</v>
      </c>
      <c r="BR1128" s="13" t="s">
        <v>1727</v>
      </c>
      <c r="BS1128" s="13" t="s">
        <v>1667</v>
      </c>
      <c r="BT1128" s="13" t="s">
        <v>1667</v>
      </c>
      <c r="BU1128" s="12">
        <v>0</v>
      </c>
      <c r="BV1128" s="12">
        <v>0</v>
      </c>
      <c r="BW1128" s="12">
        <v>0</v>
      </c>
    </row>
    <row r="1129" spans="1:75" s="3" customFormat="1" ht="18.2" customHeight="1" x14ac:dyDescent="0.15">
      <c r="A1129" s="14">
        <v>1126</v>
      </c>
      <c r="B1129" s="15" t="s">
        <v>37</v>
      </c>
      <c r="C1129" s="15" t="s">
        <v>34</v>
      </c>
      <c r="D1129" s="16">
        <v>45385</v>
      </c>
      <c r="E1129" s="2" t="s">
        <v>1387</v>
      </c>
      <c r="F1129" s="17">
        <v>0</v>
      </c>
      <c r="G1129" s="17">
        <v>0</v>
      </c>
      <c r="H1129" s="18">
        <v>171735.91</v>
      </c>
      <c r="I1129" s="18">
        <v>0</v>
      </c>
      <c r="J1129" s="18">
        <v>0</v>
      </c>
      <c r="K1129" s="18">
        <v>171735.91</v>
      </c>
      <c r="L1129" s="18">
        <v>1493.02</v>
      </c>
      <c r="M1129" s="18">
        <v>0</v>
      </c>
      <c r="N1129" s="18">
        <v>0</v>
      </c>
      <c r="O1129" s="18">
        <v>1493.02</v>
      </c>
      <c r="P1129" s="18">
        <v>0</v>
      </c>
      <c r="Q1129" s="18">
        <v>0</v>
      </c>
      <c r="R1129" s="18">
        <v>170242.89</v>
      </c>
      <c r="S1129" s="18">
        <v>0</v>
      </c>
      <c r="T1129" s="18">
        <v>1431.13</v>
      </c>
      <c r="U1129" s="18">
        <v>0</v>
      </c>
      <c r="V1129" s="18">
        <v>0</v>
      </c>
      <c r="W1129" s="18">
        <v>1431.13</v>
      </c>
      <c r="X1129" s="18">
        <v>0</v>
      </c>
      <c r="Y1129" s="18">
        <v>0</v>
      </c>
      <c r="Z1129" s="18">
        <v>0</v>
      </c>
      <c r="AA1129" s="18">
        <v>0</v>
      </c>
      <c r="AB1129" s="18">
        <v>0</v>
      </c>
      <c r="AC1129" s="18">
        <v>0</v>
      </c>
      <c r="AD1129" s="18">
        <v>0</v>
      </c>
      <c r="AE1129" s="18">
        <v>0</v>
      </c>
      <c r="AF1129" s="18">
        <v>0</v>
      </c>
      <c r="AG1129" s="18">
        <v>0</v>
      </c>
      <c r="AH1129" s="18">
        <v>132.47</v>
      </c>
      <c r="AI1129" s="18">
        <v>0</v>
      </c>
      <c r="AJ1129" s="18">
        <v>0</v>
      </c>
      <c r="AK1129" s="18">
        <v>0</v>
      </c>
      <c r="AL1129" s="18">
        <v>0</v>
      </c>
      <c r="AM1129" s="18">
        <v>0</v>
      </c>
      <c r="AN1129" s="18">
        <v>0</v>
      </c>
      <c r="AO1129" s="18">
        <v>0</v>
      </c>
      <c r="AP1129" s="18">
        <v>47.32</v>
      </c>
      <c r="AQ1129" s="18">
        <v>0</v>
      </c>
      <c r="AR1129" s="18">
        <v>43.94</v>
      </c>
      <c r="AS1129" s="18">
        <v>0</v>
      </c>
      <c r="AT1129" s="1">
        <f t="shared" si="17"/>
        <v>3060</v>
      </c>
      <c r="AU1129" s="18">
        <v>0</v>
      </c>
      <c r="AV1129" s="18">
        <v>0</v>
      </c>
      <c r="AW1129" s="19">
        <v>80</v>
      </c>
      <c r="AX1129" s="19">
        <v>161</v>
      </c>
      <c r="AY1129" s="18">
        <v>904284.08700000006</v>
      </c>
      <c r="AZ1129" s="18">
        <v>249000</v>
      </c>
      <c r="BA1129" s="20">
        <v>89.52</v>
      </c>
      <c r="BB1129" s="20">
        <v>61.205395633734902</v>
      </c>
      <c r="BC1129" s="20">
        <v>10</v>
      </c>
      <c r="BD1129" s="20"/>
      <c r="BE1129" s="2" t="s">
        <v>1523</v>
      </c>
      <c r="BF1129" s="14"/>
      <c r="BG1129" s="2" t="s">
        <v>540</v>
      </c>
      <c r="BH1129" s="2" t="s">
        <v>541</v>
      </c>
      <c r="BI1129" s="2" t="s">
        <v>542</v>
      </c>
      <c r="BJ1129" s="2" t="s">
        <v>3</v>
      </c>
      <c r="BK1129" s="15" t="s">
        <v>0</v>
      </c>
      <c r="BL1129" s="20">
        <v>170242.89</v>
      </c>
      <c r="BM1129" s="15" t="s">
        <v>928</v>
      </c>
      <c r="BN1129" s="20"/>
      <c r="BO1129" s="21">
        <v>42942</v>
      </c>
      <c r="BP1129" s="21">
        <v>47843</v>
      </c>
      <c r="BQ1129" s="13" t="s">
        <v>1432</v>
      </c>
      <c r="BR1129" s="13" t="s">
        <v>1723</v>
      </c>
      <c r="BS1129" s="13" t="s">
        <v>1667</v>
      </c>
      <c r="BT1129" s="13">
        <v>43952</v>
      </c>
      <c r="BU1129" s="20">
        <v>0</v>
      </c>
      <c r="BV1129" s="20">
        <v>0</v>
      </c>
      <c r="BW1129" s="20">
        <v>0</v>
      </c>
    </row>
    <row r="1130" spans="1:75" s="3" customFormat="1" ht="18.2" customHeight="1" x14ac:dyDescent="0.15">
      <c r="A1130" s="6">
        <v>1127</v>
      </c>
      <c r="B1130" s="7" t="s">
        <v>609</v>
      </c>
      <c r="C1130" s="7" t="s">
        <v>34</v>
      </c>
      <c r="D1130" s="8">
        <v>45385</v>
      </c>
      <c r="E1130" s="9" t="s">
        <v>1388</v>
      </c>
      <c r="F1130" s="10">
        <v>34</v>
      </c>
      <c r="G1130" s="10">
        <v>33</v>
      </c>
      <c r="H1130" s="1">
        <v>133990.99</v>
      </c>
      <c r="I1130" s="1">
        <v>38204.85</v>
      </c>
      <c r="J1130" s="1">
        <v>0</v>
      </c>
      <c r="K1130" s="1">
        <v>172195.84</v>
      </c>
      <c r="L1130" s="1">
        <v>1287.8699999999999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172195.84</v>
      </c>
      <c r="S1130" s="1">
        <v>42028.35</v>
      </c>
      <c r="T1130" s="1">
        <v>1071.93</v>
      </c>
      <c r="U1130" s="1">
        <v>0</v>
      </c>
      <c r="V1130" s="1">
        <v>0</v>
      </c>
      <c r="W1130" s="1">
        <v>0</v>
      </c>
      <c r="X1130" s="1">
        <v>0</v>
      </c>
      <c r="Y1130" s="1">
        <v>0</v>
      </c>
      <c r="Z1130" s="1">
        <v>43100.28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0</v>
      </c>
      <c r="AG1130" s="1">
        <v>0</v>
      </c>
      <c r="AH1130" s="1">
        <v>0</v>
      </c>
      <c r="AI1130" s="1">
        <v>0</v>
      </c>
      <c r="AJ1130" s="1">
        <v>0</v>
      </c>
      <c r="AK1130" s="1">
        <v>0</v>
      </c>
      <c r="AL1130" s="1">
        <v>0</v>
      </c>
      <c r="AM1130" s="1">
        <v>0</v>
      </c>
      <c r="AN1130" s="1">
        <v>0</v>
      </c>
      <c r="AO1130" s="1">
        <v>0</v>
      </c>
      <c r="AP1130" s="1">
        <v>0</v>
      </c>
      <c r="AQ1130" s="1">
        <v>0</v>
      </c>
      <c r="AR1130" s="1">
        <v>0</v>
      </c>
      <c r="AS1130" s="1">
        <v>0</v>
      </c>
      <c r="AT1130" s="1">
        <f t="shared" si="17"/>
        <v>0</v>
      </c>
      <c r="AU1130" s="1">
        <v>39492.720000000001</v>
      </c>
      <c r="AV1130" s="1">
        <v>43100.28</v>
      </c>
      <c r="AW1130" s="11">
        <v>75</v>
      </c>
      <c r="AX1130" s="11">
        <v>155</v>
      </c>
      <c r="AY1130" s="1">
        <v>562716.61848599999</v>
      </c>
      <c r="AZ1130" s="1">
        <v>200584.74</v>
      </c>
      <c r="BA1130" s="12">
        <v>90</v>
      </c>
      <c r="BB1130" s="12">
        <v>77.262236399439004</v>
      </c>
      <c r="BC1130" s="12">
        <v>9.6</v>
      </c>
      <c r="BD1130" s="12"/>
      <c r="BE1130" s="9" t="s">
        <v>1523</v>
      </c>
      <c r="BF1130" s="6"/>
      <c r="BG1130" s="9" t="s">
        <v>567</v>
      </c>
      <c r="BH1130" s="9" t="s">
        <v>568</v>
      </c>
      <c r="BI1130" s="9" t="s">
        <v>907</v>
      </c>
      <c r="BJ1130" s="9" t="s">
        <v>1522</v>
      </c>
      <c r="BK1130" s="7" t="s">
        <v>0</v>
      </c>
      <c r="BL1130" s="12">
        <v>172195.84</v>
      </c>
      <c r="BM1130" s="7" t="s">
        <v>928</v>
      </c>
      <c r="BN1130" s="12"/>
      <c r="BO1130" s="13">
        <v>42976</v>
      </c>
      <c r="BP1130" s="13">
        <v>47693</v>
      </c>
      <c r="BQ1130" s="13" t="s">
        <v>1495</v>
      </c>
      <c r="BR1130" s="13" t="s">
        <v>1728</v>
      </c>
      <c r="BS1130" s="13" t="s">
        <v>1667</v>
      </c>
      <c r="BT1130" s="13">
        <v>43952</v>
      </c>
      <c r="BU1130" s="12">
        <v>3735.2</v>
      </c>
      <c r="BV1130" s="12">
        <v>0</v>
      </c>
      <c r="BW1130" s="12">
        <v>0</v>
      </c>
    </row>
    <row r="1131" spans="1:75" s="3" customFormat="1" ht="18.2" customHeight="1" x14ac:dyDescent="0.15">
      <c r="A1131" s="14">
        <v>1128</v>
      </c>
      <c r="B1131" s="15" t="s">
        <v>609</v>
      </c>
      <c r="C1131" s="15" t="s">
        <v>34</v>
      </c>
      <c r="D1131" s="16">
        <v>45385</v>
      </c>
      <c r="E1131" s="2" t="s">
        <v>1389</v>
      </c>
      <c r="F1131" s="17">
        <v>58</v>
      </c>
      <c r="G1131" s="17">
        <v>57</v>
      </c>
      <c r="H1131" s="18">
        <v>139683.85</v>
      </c>
      <c r="I1131" s="18">
        <v>57609.760000000002</v>
      </c>
      <c r="J1131" s="18">
        <v>0</v>
      </c>
      <c r="K1131" s="18">
        <v>197293.61</v>
      </c>
      <c r="L1131" s="18">
        <v>1256.6300000000001</v>
      </c>
      <c r="M1131" s="18">
        <v>0</v>
      </c>
      <c r="N1131" s="18">
        <v>0</v>
      </c>
      <c r="O1131" s="18">
        <v>0</v>
      </c>
      <c r="P1131" s="18">
        <v>0</v>
      </c>
      <c r="Q1131" s="18">
        <v>0</v>
      </c>
      <c r="R1131" s="18">
        <v>197293.61</v>
      </c>
      <c r="S1131" s="18">
        <v>82788.52</v>
      </c>
      <c r="T1131" s="18">
        <v>1164.03</v>
      </c>
      <c r="U1131" s="18">
        <v>0</v>
      </c>
      <c r="V1131" s="18">
        <v>0</v>
      </c>
      <c r="W1131" s="18">
        <v>0</v>
      </c>
      <c r="X1131" s="18">
        <v>0</v>
      </c>
      <c r="Y1131" s="18">
        <v>0</v>
      </c>
      <c r="Z1131" s="18">
        <v>83952.55</v>
      </c>
      <c r="AA1131" s="18">
        <v>0</v>
      </c>
      <c r="AB1131" s="18">
        <v>0</v>
      </c>
      <c r="AC1131" s="18">
        <v>0</v>
      </c>
      <c r="AD1131" s="18">
        <v>0</v>
      </c>
      <c r="AE1131" s="18">
        <v>0</v>
      </c>
      <c r="AF1131" s="18">
        <v>0</v>
      </c>
      <c r="AG1131" s="18">
        <v>0</v>
      </c>
      <c r="AH1131" s="18">
        <v>0</v>
      </c>
      <c r="AI1131" s="18">
        <v>0</v>
      </c>
      <c r="AJ1131" s="18">
        <v>0</v>
      </c>
      <c r="AK1131" s="18">
        <v>0</v>
      </c>
      <c r="AL1131" s="18">
        <v>0</v>
      </c>
      <c r="AM1131" s="18">
        <v>0</v>
      </c>
      <c r="AN1131" s="18">
        <v>0</v>
      </c>
      <c r="AO1131" s="18">
        <v>0</v>
      </c>
      <c r="AP1131" s="18">
        <v>0</v>
      </c>
      <c r="AQ1131" s="18">
        <v>0</v>
      </c>
      <c r="AR1131" s="18">
        <v>0</v>
      </c>
      <c r="AS1131" s="18">
        <v>0</v>
      </c>
      <c r="AT1131" s="1">
        <f t="shared" si="17"/>
        <v>0</v>
      </c>
      <c r="AU1131" s="18">
        <v>58866.39</v>
      </c>
      <c r="AV1131" s="18">
        <v>83952.55</v>
      </c>
      <c r="AW1131" s="19">
        <v>78</v>
      </c>
      <c r="AX1131" s="19">
        <v>158</v>
      </c>
      <c r="AY1131" s="18">
        <v>733419.78</v>
      </c>
      <c r="AZ1131" s="18">
        <v>204000</v>
      </c>
      <c r="BA1131" s="20">
        <v>90</v>
      </c>
      <c r="BB1131" s="20">
        <v>87.041298529411804</v>
      </c>
      <c r="BC1131" s="20">
        <v>10</v>
      </c>
      <c r="BD1131" s="20"/>
      <c r="BE1131" s="2" t="s">
        <v>1521</v>
      </c>
      <c r="BF1131" s="14"/>
      <c r="BG1131" s="2" t="s">
        <v>555</v>
      </c>
      <c r="BH1131" s="2" t="s">
        <v>869</v>
      </c>
      <c r="BI1131" s="2" t="s">
        <v>870</v>
      </c>
      <c r="BJ1131" s="2" t="s">
        <v>1522</v>
      </c>
      <c r="BK1131" s="15" t="s">
        <v>0</v>
      </c>
      <c r="BL1131" s="20">
        <v>197293.61</v>
      </c>
      <c r="BM1131" s="15" t="s">
        <v>928</v>
      </c>
      <c r="BN1131" s="20"/>
      <c r="BO1131" s="21">
        <v>42976</v>
      </c>
      <c r="BP1131" s="21">
        <v>47785</v>
      </c>
      <c r="BQ1131" s="13" t="s">
        <v>1433</v>
      </c>
      <c r="BR1131" s="13" t="s">
        <v>1724</v>
      </c>
      <c r="BS1131" s="13" t="s">
        <v>1667</v>
      </c>
      <c r="BT1131" s="13">
        <v>43952</v>
      </c>
      <c r="BU1131" s="20">
        <v>6403.23</v>
      </c>
      <c r="BV1131" s="20">
        <v>0</v>
      </c>
      <c r="BW1131" s="20">
        <v>0</v>
      </c>
    </row>
    <row r="1132" spans="1:75" s="3" customFormat="1" ht="18.2" customHeight="1" x14ac:dyDescent="0.15">
      <c r="A1132" s="6">
        <v>1129</v>
      </c>
      <c r="B1132" s="7" t="s">
        <v>609</v>
      </c>
      <c r="C1132" s="7" t="s">
        <v>34</v>
      </c>
      <c r="D1132" s="8">
        <v>45385</v>
      </c>
      <c r="E1132" s="9" t="s">
        <v>1748</v>
      </c>
      <c r="F1132" s="10">
        <v>0</v>
      </c>
      <c r="G1132" s="10">
        <v>0</v>
      </c>
      <c r="H1132" s="1">
        <v>254043.97</v>
      </c>
      <c r="I1132" s="1">
        <v>0</v>
      </c>
      <c r="J1132" s="1">
        <v>0</v>
      </c>
      <c r="K1132" s="1">
        <v>254043.97</v>
      </c>
      <c r="L1132" s="1">
        <v>1044.0899999999999</v>
      </c>
      <c r="M1132" s="1">
        <v>0</v>
      </c>
      <c r="N1132" s="1">
        <v>0</v>
      </c>
      <c r="O1132" s="1">
        <v>1044.0899999999999</v>
      </c>
      <c r="P1132" s="1">
        <v>0</v>
      </c>
      <c r="Q1132" s="1">
        <v>0</v>
      </c>
      <c r="R1132" s="1">
        <v>252999.88</v>
      </c>
      <c r="S1132" s="1">
        <v>0</v>
      </c>
      <c r="T1132" s="1">
        <v>2017.53</v>
      </c>
      <c r="U1132" s="1">
        <v>0</v>
      </c>
      <c r="V1132" s="1">
        <v>0</v>
      </c>
      <c r="W1132" s="1">
        <v>2017.53</v>
      </c>
      <c r="X1132" s="1">
        <v>0</v>
      </c>
      <c r="Y1132" s="1">
        <v>0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140.97999999999999</v>
      </c>
      <c r="AI1132" s="1">
        <v>0</v>
      </c>
      <c r="AJ1132" s="1">
        <v>0</v>
      </c>
      <c r="AK1132" s="1">
        <v>0</v>
      </c>
      <c r="AL1132" s="1">
        <v>0</v>
      </c>
      <c r="AM1132" s="1">
        <v>0</v>
      </c>
      <c r="AN1132" s="1">
        <v>0</v>
      </c>
      <c r="AO1132" s="1">
        <v>0</v>
      </c>
      <c r="AP1132" s="1">
        <v>97.4</v>
      </c>
      <c r="AQ1132" s="1">
        <v>0</v>
      </c>
      <c r="AR1132" s="1">
        <v>0</v>
      </c>
      <c r="AS1132" s="1">
        <v>0</v>
      </c>
      <c r="AT1132" s="1">
        <f t="shared" si="17"/>
        <v>3300</v>
      </c>
      <c r="AU1132" s="1">
        <v>0</v>
      </c>
      <c r="AV1132" s="1">
        <v>0</v>
      </c>
      <c r="AW1132" s="11">
        <v>135</v>
      </c>
      <c r="AX1132" s="11">
        <v>159</v>
      </c>
      <c r="AY1132" s="1">
        <v>265000</v>
      </c>
      <c r="AZ1132" s="1">
        <v>265000</v>
      </c>
      <c r="BA1132" s="12">
        <v>67</v>
      </c>
      <c r="BB1132" s="12">
        <v>63.966007396226402</v>
      </c>
      <c r="BC1132" s="12">
        <v>9.5299999999999994</v>
      </c>
      <c r="BD1132" s="12"/>
      <c r="BE1132" s="9" t="s">
        <v>1523</v>
      </c>
      <c r="BF1132" s="6"/>
      <c r="BG1132" s="9" t="s">
        <v>641</v>
      </c>
      <c r="BH1132" s="9" t="s">
        <v>642</v>
      </c>
      <c r="BI1132" s="9" t="s">
        <v>715</v>
      </c>
      <c r="BJ1132" s="9" t="s">
        <v>3</v>
      </c>
      <c r="BK1132" s="7" t="s">
        <v>0</v>
      </c>
      <c r="BL1132" s="12">
        <v>252999.88</v>
      </c>
      <c r="BM1132" s="7" t="s">
        <v>928</v>
      </c>
      <c r="BN1132" s="12"/>
      <c r="BO1132" s="13">
        <v>44680</v>
      </c>
      <c r="BP1132" s="13">
        <v>49519</v>
      </c>
      <c r="BQ1132" s="13" t="s">
        <v>1432</v>
      </c>
      <c r="BR1132" s="13" t="s">
        <v>1723</v>
      </c>
      <c r="BS1132" s="13" t="s">
        <v>1667</v>
      </c>
      <c r="BT1132" s="13" t="s">
        <v>1667</v>
      </c>
      <c r="BU1132" s="12">
        <v>0</v>
      </c>
      <c r="BV1132" s="12">
        <v>0</v>
      </c>
      <c r="BW1132" s="12">
        <v>0</v>
      </c>
    </row>
    <row r="1133" spans="1:75" s="3" customFormat="1" ht="18.2" customHeight="1" x14ac:dyDescent="0.15">
      <c r="A1133" s="14">
        <v>1130</v>
      </c>
      <c r="B1133" s="15" t="s">
        <v>609</v>
      </c>
      <c r="C1133" s="15" t="s">
        <v>34</v>
      </c>
      <c r="D1133" s="16">
        <v>45385</v>
      </c>
      <c r="E1133" s="2" t="s">
        <v>1390</v>
      </c>
      <c r="F1133" s="17">
        <v>2</v>
      </c>
      <c r="G1133" s="17">
        <v>2</v>
      </c>
      <c r="H1133" s="18">
        <v>197412.58</v>
      </c>
      <c r="I1133" s="18">
        <v>4514.3500000000004</v>
      </c>
      <c r="J1133" s="18">
        <v>0</v>
      </c>
      <c r="K1133" s="18">
        <v>201926.93</v>
      </c>
      <c r="L1133" s="18">
        <v>1939.96</v>
      </c>
      <c r="M1133" s="18">
        <v>0</v>
      </c>
      <c r="N1133" s="18">
        <v>1778.25</v>
      </c>
      <c r="O1133" s="18">
        <v>0</v>
      </c>
      <c r="P1133" s="18">
        <v>0</v>
      </c>
      <c r="Q1133" s="18">
        <v>0</v>
      </c>
      <c r="R1133" s="18">
        <v>200148.68</v>
      </c>
      <c r="S1133" s="18">
        <v>3338.18</v>
      </c>
      <c r="T1133" s="18">
        <v>1645.1</v>
      </c>
      <c r="U1133" s="18">
        <v>0</v>
      </c>
      <c r="V1133" s="18">
        <v>1677.04</v>
      </c>
      <c r="W1133" s="18">
        <v>0</v>
      </c>
      <c r="X1133" s="18">
        <v>0</v>
      </c>
      <c r="Y1133" s="18">
        <v>0</v>
      </c>
      <c r="Z1133" s="18">
        <v>3306.24</v>
      </c>
      <c r="AA1133" s="18">
        <v>0</v>
      </c>
      <c r="AB1133" s="18">
        <v>0</v>
      </c>
      <c r="AC1133" s="18">
        <v>0</v>
      </c>
      <c r="AD1133" s="18">
        <v>0</v>
      </c>
      <c r="AE1133" s="18">
        <v>0</v>
      </c>
      <c r="AF1133" s="18">
        <v>0</v>
      </c>
      <c r="AG1133" s="18">
        <v>0</v>
      </c>
      <c r="AH1133" s="18">
        <v>0</v>
      </c>
      <c r="AI1133" s="18">
        <v>0</v>
      </c>
      <c r="AJ1133" s="18">
        <v>0</v>
      </c>
      <c r="AK1133" s="18">
        <v>0</v>
      </c>
      <c r="AL1133" s="18">
        <v>350</v>
      </c>
      <c r="AM1133" s="18">
        <v>0</v>
      </c>
      <c r="AN1133" s="18">
        <v>0</v>
      </c>
      <c r="AO1133" s="18">
        <v>194.71</v>
      </c>
      <c r="AP1133" s="18">
        <v>0</v>
      </c>
      <c r="AQ1133" s="18">
        <v>0</v>
      </c>
      <c r="AR1133" s="18">
        <v>0</v>
      </c>
      <c r="AS1133" s="18">
        <v>0</v>
      </c>
      <c r="AT1133" s="1">
        <f t="shared" si="17"/>
        <v>4000</v>
      </c>
      <c r="AU1133" s="18">
        <v>4676.0600000000004</v>
      </c>
      <c r="AV1133" s="18">
        <v>3306.24</v>
      </c>
      <c r="AW1133" s="19">
        <v>73</v>
      </c>
      <c r="AX1133" s="19">
        <v>152</v>
      </c>
      <c r="AY1133" s="18">
        <v>1571146.77</v>
      </c>
      <c r="AZ1133" s="18">
        <v>308350</v>
      </c>
      <c r="BA1133" s="20">
        <v>90</v>
      </c>
      <c r="BB1133" s="20">
        <v>58.418619101670203</v>
      </c>
      <c r="BC1133" s="20">
        <v>10</v>
      </c>
      <c r="BD1133" s="20"/>
      <c r="BE1133" s="2" t="s">
        <v>1523</v>
      </c>
      <c r="BF1133" s="14"/>
      <c r="BG1133" s="2" t="s">
        <v>550</v>
      </c>
      <c r="BH1133" s="2" t="s">
        <v>570</v>
      </c>
      <c r="BI1133" s="2" t="s">
        <v>586</v>
      </c>
      <c r="BJ1133" s="2" t="s">
        <v>4</v>
      </c>
      <c r="BK1133" s="15" t="s">
        <v>0</v>
      </c>
      <c r="BL1133" s="20">
        <v>200148.68</v>
      </c>
      <c r="BM1133" s="15" t="s">
        <v>928</v>
      </c>
      <c r="BN1133" s="20"/>
      <c r="BO1133" s="21">
        <v>42992</v>
      </c>
      <c r="BP1133" s="21">
        <v>47617</v>
      </c>
      <c r="BQ1133" s="13" t="s">
        <v>1432</v>
      </c>
      <c r="BR1133" s="13" t="s">
        <v>1723</v>
      </c>
      <c r="BS1133" s="13" t="s">
        <v>1667</v>
      </c>
      <c r="BT1133" s="13">
        <v>43952</v>
      </c>
      <c r="BU1133" s="20">
        <v>389.42</v>
      </c>
      <c r="BV1133" s="20">
        <v>0</v>
      </c>
      <c r="BW1133" s="20">
        <v>0</v>
      </c>
    </row>
    <row r="1134" spans="1:75" s="3" customFormat="1" ht="18.2" customHeight="1" x14ac:dyDescent="0.15">
      <c r="A1134" s="6">
        <v>1131</v>
      </c>
      <c r="B1134" s="7" t="s">
        <v>52</v>
      </c>
      <c r="C1134" s="7" t="s">
        <v>34</v>
      </c>
      <c r="D1134" s="8">
        <v>45385</v>
      </c>
      <c r="E1134" s="9" t="s">
        <v>1391</v>
      </c>
      <c r="F1134" s="10">
        <v>0</v>
      </c>
      <c r="G1134" s="10">
        <v>0</v>
      </c>
      <c r="H1134" s="1">
        <v>104445.53</v>
      </c>
      <c r="I1134" s="1">
        <v>0</v>
      </c>
      <c r="J1134" s="1">
        <v>0</v>
      </c>
      <c r="K1134" s="1">
        <v>104445.53</v>
      </c>
      <c r="L1134" s="1">
        <v>785.45</v>
      </c>
      <c r="M1134" s="1">
        <v>0</v>
      </c>
      <c r="N1134" s="1">
        <v>0</v>
      </c>
      <c r="O1134" s="1">
        <v>785.45</v>
      </c>
      <c r="P1134" s="1">
        <v>0</v>
      </c>
      <c r="Q1134" s="1">
        <v>0</v>
      </c>
      <c r="R1134" s="1">
        <v>103660.08</v>
      </c>
      <c r="S1134" s="1">
        <v>0</v>
      </c>
      <c r="T1134" s="1">
        <v>866.03</v>
      </c>
      <c r="U1134" s="1">
        <v>0</v>
      </c>
      <c r="V1134" s="1">
        <v>0</v>
      </c>
      <c r="W1134" s="1">
        <v>866.03</v>
      </c>
      <c r="X1134" s="1">
        <v>0</v>
      </c>
      <c r="Y1134" s="1">
        <v>0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0</v>
      </c>
      <c r="AH1134" s="1">
        <v>94.35</v>
      </c>
      <c r="AI1134" s="1">
        <v>0</v>
      </c>
      <c r="AJ1134" s="1">
        <v>0</v>
      </c>
      <c r="AK1134" s="1">
        <v>0</v>
      </c>
      <c r="AL1134" s="1">
        <v>0</v>
      </c>
      <c r="AM1134" s="1">
        <v>0</v>
      </c>
      <c r="AN1134" s="1">
        <v>0</v>
      </c>
      <c r="AO1134" s="1">
        <v>0</v>
      </c>
      <c r="AP1134" s="1">
        <v>6.63</v>
      </c>
      <c r="AQ1134" s="1">
        <v>0</v>
      </c>
      <c r="AR1134" s="1">
        <v>6.46</v>
      </c>
      <c r="AS1134" s="1">
        <v>0</v>
      </c>
      <c r="AT1134" s="1">
        <f t="shared" si="17"/>
        <v>1746</v>
      </c>
      <c r="AU1134" s="1">
        <v>0</v>
      </c>
      <c r="AV1134" s="1">
        <v>0</v>
      </c>
      <c r="AW1134" s="11">
        <v>89</v>
      </c>
      <c r="AX1134" s="11">
        <v>168</v>
      </c>
      <c r="AY1134" s="1">
        <v>637323.56000000006</v>
      </c>
      <c r="AZ1134" s="1">
        <v>149427.68</v>
      </c>
      <c r="BA1134" s="12">
        <v>90</v>
      </c>
      <c r="BB1134" s="12">
        <v>62.434263852587399</v>
      </c>
      <c r="BC1134" s="12">
        <v>9.9499999999999993</v>
      </c>
      <c r="BD1134" s="12"/>
      <c r="BE1134" s="9" t="s">
        <v>1523</v>
      </c>
      <c r="BF1134" s="6"/>
      <c r="BG1134" s="9" t="s">
        <v>550</v>
      </c>
      <c r="BH1134" s="9" t="s">
        <v>570</v>
      </c>
      <c r="BI1134" s="9" t="s">
        <v>586</v>
      </c>
      <c r="BJ1134" s="9" t="s">
        <v>3</v>
      </c>
      <c r="BK1134" s="7" t="s">
        <v>0</v>
      </c>
      <c r="BL1134" s="12">
        <v>103660.08</v>
      </c>
      <c r="BM1134" s="7" t="s">
        <v>928</v>
      </c>
      <c r="BN1134" s="12"/>
      <c r="BO1134" s="13">
        <v>42992</v>
      </c>
      <c r="BP1134" s="13">
        <v>48105</v>
      </c>
      <c r="BQ1134" s="13" t="s">
        <v>1432</v>
      </c>
      <c r="BR1134" s="13" t="s">
        <v>1723</v>
      </c>
      <c r="BS1134" s="13" t="s">
        <v>1667</v>
      </c>
      <c r="BT1134" s="13">
        <v>43952</v>
      </c>
      <c r="BU1134" s="12">
        <v>0</v>
      </c>
      <c r="BV1134" s="12">
        <v>0</v>
      </c>
      <c r="BW1134" s="12">
        <v>0</v>
      </c>
    </row>
    <row r="1135" spans="1:75" s="3" customFormat="1" ht="18.2" customHeight="1" x14ac:dyDescent="0.15">
      <c r="A1135" s="14">
        <v>1132</v>
      </c>
      <c r="B1135" s="15" t="s">
        <v>52</v>
      </c>
      <c r="C1135" s="15" t="s">
        <v>34</v>
      </c>
      <c r="D1135" s="16">
        <v>45385</v>
      </c>
      <c r="E1135" s="2" t="s">
        <v>1392</v>
      </c>
      <c r="F1135" s="17">
        <v>0</v>
      </c>
      <c r="G1135" s="17">
        <v>0</v>
      </c>
      <c r="H1135" s="18">
        <v>95738.72</v>
      </c>
      <c r="I1135" s="18">
        <v>0</v>
      </c>
      <c r="J1135" s="18">
        <v>0</v>
      </c>
      <c r="K1135" s="18">
        <v>95738.72</v>
      </c>
      <c r="L1135" s="18">
        <v>833.87</v>
      </c>
      <c r="M1135" s="18">
        <v>0</v>
      </c>
      <c r="N1135" s="18">
        <v>0</v>
      </c>
      <c r="O1135" s="18">
        <v>833.87</v>
      </c>
      <c r="P1135" s="18">
        <v>0</v>
      </c>
      <c r="Q1135" s="18">
        <v>0</v>
      </c>
      <c r="R1135" s="18">
        <v>94904.85</v>
      </c>
      <c r="S1135" s="18">
        <v>0</v>
      </c>
      <c r="T1135" s="18">
        <v>793.83</v>
      </c>
      <c r="U1135" s="18">
        <v>0</v>
      </c>
      <c r="V1135" s="18">
        <v>0</v>
      </c>
      <c r="W1135" s="18">
        <v>793.83</v>
      </c>
      <c r="X1135" s="18">
        <v>0</v>
      </c>
      <c r="Y1135" s="18">
        <v>0</v>
      </c>
      <c r="Z1135" s="18">
        <v>0</v>
      </c>
      <c r="AA1135" s="18">
        <v>0</v>
      </c>
      <c r="AB1135" s="18">
        <v>0</v>
      </c>
      <c r="AC1135" s="18">
        <v>0</v>
      </c>
      <c r="AD1135" s="18">
        <v>0</v>
      </c>
      <c r="AE1135" s="18">
        <v>0</v>
      </c>
      <c r="AF1135" s="18">
        <v>0</v>
      </c>
      <c r="AG1135" s="18">
        <v>0</v>
      </c>
      <c r="AH1135" s="18">
        <v>90.61</v>
      </c>
      <c r="AI1135" s="18">
        <v>0</v>
      </c>
      <c r="AJ1135" s="18">
        <v>0</v>
      </c>
      <c r="AK1135" s="18">
        <v>0</v>
      </c>
      <c r="AL1135" s="18">
        <v>0</v>
      </c>
      <c r="AM1135" s="18">
        <v>0</v>
      </c>
      <c r="AN1135" s="18">
        <v>0</v>
      </c>
      <c r="AO1135" s="18">
        <v>0</v>
      </c>
      <c r="AP1135" s="18">
        <v>246.8</v>
      </c>
      <c r="AQ1135" s="18">
        <v>0</v>
      </c>
      <c r="AR1135" s="18">
        <v>215.11</v>
      </c>
      <c r="AS1135" s="18">
        <v>0</v>
      </c>
      <c r="AT1135" s="1">
        <f t="shared" si="17"/>
        <v>1750</v>
      </c>
      <c r="AU1135" s="18">
        <v>0</v>
      </c>
      <c r="AV1135" s="18">
        <v>0</v>
      </c>
      <c r="AW1135" s="19">
        <v>80</v>
      </c>
      <c r="AX1135" s="19">
        <v>159</v>
      </c>
      <c r="AY1135" s="18">
        <v>587708.98</v>
      </c>
      <c r="AZ1135" s="18">
        <v>143493.5</v>
      </c>
      <c r="BA1135" s="20">
        <v>90</v>
      </c>
      <c r="BB1135" s="20">
        <v>59.524901824821299</v>
      </c>
      <c r="BC1135" s="20">
        <v>9.9499999999999993</v>
      </c>
      <c r="BD1135" s="20"/>
      <c r="BE1135" s="2" t="s">
        <v>1523</v>
      </c>
      <c r="BF1135" s="14"/>
      <c r="BG1135" s="2" t="s">
        <v>550</v>
      </c>
      <c r="BH1135" s="2" t="s">
        <v>570</v>
      </c>
      <c r="BI1135" s="2" t="s">
        <v>616</v>
      </c>
      <c r="BJ1135" s="2" t="s">
        <v>3</v>
      </c>
      <c r="BK1135" s="15" t="s">
        <v>0</v>
      </c>
      <c r="BL1135" s="20">
        <v>94904.85</v>
      </c>
      <c r="BM1135" s="15" t="s">
        <v>928</v>
      </c>
      <c r="BN1135" s="20"/>
      <c r="BO1135" s="21">
        <v>42992</v>
      </c>
      <c r="BP1135" s="21">
        <v>47831</v>
      </c>
      <c r="BQ1135" s="13" t="s">
        <v>1432</v>
      </c>
      <c r="BR1135" s="13" t="s">
        <v>1723</v>
      </c>
      <c r="BS1135" s="13" t="s">
        <v>1667</v>
      </c>
      <c r="BT1135" s="13">
        <v>43952</v>
      </c>
      <c r="BU1135" s="20">
        <v>0</v>
      </c>
      <c r="BV1135" s="20">
        <v>0</v>
      </c>
      <c r="BW1135" s="20">
        <v>0</v>
      </c>
    </row>
    <row r="1136" spans="1:75" s="3" customFormat="1" ht="18.2" customHeight="1" x14ac:dyDescent="0.15">
      <c r="A1136" s="6">
        <v>1133</v>
      </c>
      <c r="B1136" s="7" t="s">
        <v>52</v>
      </c>
      <c r="C1136" s="7" t="s">
        <v>34</v>
      </c>
      <c r="D1136" s="8">
        <v>45385</v>
      </c>
      <c r="E1136" s="9" t="s">
        <v>1393</v>
      </c>
      <c r="F1136" s="10">
        <v>0</v>
      </c>
      <c r="G1136" s="10">
        <v>0</v>
      </c>
      <c r="H1136" s="1">
        <v>88620.37</v>
      </c>
      <c r="I1136" s="1">
        <v>0</v>
      </c>
      <c r="J1136" s="1">
        <v>0</v>
      </c>
      <c r="K1136" s="1">
        <v>88620.37</v>
      </c>
      <c r="L1136" s="1">
        <v>872.31</v>
      </c>
      <c r="M1136" s="1">
        <v>0</v>
      </c>
      <c r="N1136" s="1">
        <v>0</v>
      </c>
      <c r="O1136" s="1">
        <v>872.31</v>
      </c>
      <c r="P1136" s="1">
        <v>0</v>
      </c>
      <c r="Q1136" s="1">
        <v>0</v>
      </c>
      <c r="R1136" s="1">
        <v>87748.06</v>
      </c>
      <c r="S1136" s="1">
        <v>0</v>
      </c>
      <c r="T1136" s="1">
        <v>734.81</v>
      </c>
      <c r="U1136" s="1">
        <v>0</v>
      </c>
      <c r="V1136" s="1">
        <v>0</v>
      </c>
      <c r="W1136" s="1">
        <v>734.81</v>
      </c>
      <c r="X1136" s="1">
        <v>0</v>
      </c>
      <c r="Y1136" s="1">
        <v>0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0</v>
      </c>
      <c r="AF1136" s="1">
        <v>0</v>
      </c>
      <c r="AG1136" s="1">
        <v>0</v>
      </c>
      <c r="AH1136" s="1">
        <v>87.49</v>
      </c>
      <c r="AI1136" s="1">
        <v>0</v>
      </c>
      <c r="AJ1136" s="1">
        <v>0</v>
      </c>
      <c r="AK1136" s="1">
        <v>0</v>
      </c>
      <c r="AL1136" s="1">
        <v>0</v>
      </c>
      <c r="AM1136" s="1">
        <v>0</v>
      </c>
      <c r="AN1136" s="1">
        <v>0</v>
      </c>
      <c r="AO1136" s="1">
        <v>0</v>
      </c>
      <c r="AP1136" s="1">
        <v>41.52</v>
      </c>
      <c r="AQ1136" s="1">
        <v>0</v>
      </c>
      <c r="AR1136" s="1">
        <v>36.130000000000003</v>
      </c>
      <c r="AS1136" s="1">
        <v>0</v>
      </c>
      <c r="AT1136" s="1">
        <f t="shared" si="17"/>
        <v>1700</v>
      </c>
      <c r="AU1136" s="1">
        <v>0</v>
      </c>
      <c r="AV1136" s="1">
        <v>0</v>
      </c>
      <c r="AW1136" s="11">
        <v>73</v>
      </c>
      <c r="AX1136" s="11">
        <v>152</v>
      </c>
      <c r="AY1136" s="1">
        <v>548124.05000000005</v>
      </c>
      <c r="AZ1136" s="1">
        <v>138576.79</v>
      </c>
      <c r="BA1136" s="12">
        <v>90</v>
      </c>
      <c r="BB1136" s="12">
        <v>56.9888031033191</v>
      </c>
      <c r="BC1136" s="12">
        <v>9.9499999999999993</v>
      </c>
      <c r="BD1136" s="12"/>
      <c r="BE1136" s="9" t="s">
        <v>1523</v>
      </c>
      <c r="BF1136" s="6"/>
      <c r="BG1136" s="9" t="s">
        <v>550</v>
      </c>
      <c r="BH1136" s="9" t="s">
        <v>570</v>
      </c>
      <c r="BI1136" s="9" t="s">
        <v>586</v>
      </c>
      <c r="BJ1136" s="9" t="s">
        <v>3</v>
      </c>
      <c r="BK1136" s="7" t="s">
        <v>0</v>
      </c>
      <c r="BL1136" s="12">
        <v>87748.06</v>
      </c>
      <c r="BM1136" s="7" t="s">
        <v>928</v>
      </c>
      <c r="BN1136" s="12"/>
      <c r="BO1136" s="13">
        <v>42992</v>
      </c>
      <c r="BP1136" s="13">
        <v>47617</v>
      </c>
      <c r="BQ1136" s="13" t="s">
        <v>1432</v>
      </c>
      <c r="BR1136" s="13" t="s">
        <v>1723</v>
      </c>
      <c r="BS1136" s="13" t="s">
        <v>1667</v>
      </c>
      <c r="BT1136" s="13">
        <v>43952</v>
      </c>
      <c r="BU1136" s="12">
        <v>0</v>
      </c>
      <c r="BV1136" s="12">
        <v>0</v>
      </c>
      <c r="BW1136" s="12">
        <v>0</v>
      </c>
    </row>
    <row r="1137" spans="1:75" s="3" customFormat="1" ht="18.2" customHeight="1" x14ac:dyDescent="0.15">
      <c r="A1137" s="14">
        <v>1134</v>
      </c>
      <c r="B1137" s="15" t="s">
        <v>52</v>
      </c>
      <c r="C1137" s="15" t="s">
        <v>34</v>
      </c>
      <c r="D1137" s="16">
        <v>45385</v>
      </c>
      <c r="E1137" s="2" t="s">
        <v>1394</v>
      </c>
      <c r="F1137" s="17">
        <v>0</v>
      </c>
      <c r="G1137" s="17">
        <v>0</v>
      </c>
      <c r="H1137" s="18">
        <v>121441.67</v>
      </c>
      <c r="I1137" s="18">
        <v>0</v>
      </c>
      <c r="J1137" s="18">
        <v>0</v>
      </c>
      <c r="K1137" s="18">
        <v>121441.67</v>
      </c>
      <c r="L1137" s="18">
        <v>491.49</v>
      </c>
      <c r="M1137" s="18">
        <v>0</v>
      </c>
      <c r="N1137" s="18">
        <v>0</v>
      </c>
      <c r="O1137" s="18">
        <v>491.49</v>
      </c>
      <c r="P1137" s="18">
        <v>0</v>
      </c>
      <c r="Q1137" s="18">
        <v>0</v>
      </c>
      <c r="R1137" s="18">
        <v>120950.18</v>
      </c>
      <c r="S1137" s="18">
        <v>0</v>
      </c>
      <c r="T1137" s="18">
        <v>1006.95</v>
      </c>
      <c r="U1137" s="18">
        <v>0</v>
      </c>
      <c r="V1137" s="18">
        <v>0</v>
      </c>
      <c r="W1137" s="18">
        <v>1006.95</v>
      </c>
      <c r="X1137" s="18">
        <v>0</v>
      </c>
      <c r="Y1137" s="18">
        <v>0</v>
      </c>
      <c r="Z1137" s="18">
        <v>0</v>
      </c>
      <c r="AA1137" s="18">
        <v>0</v>
      </c>
      <c r="AB1137" s="18">
        <v>0</v>
      </c>
      <c r="AC1137" s="18">
        <v>0</v>
      </c>
      <c r="AD1137" s="18">
        <v>0</v>
      </c>
      <c r="AE1137" s="18">
        <v>0</v>
      </c>
      <c r="AF1137" s="18">
        <v>0</v>
      </c>
      <c r="AG1137" s="18">
        <v>0</v>
      </c>
      <c r="AH1137" s="18">
        <v>94.46</v>
      </c>
      <c r="AI1137" s="18">
        <v>0</v>
      </c>
      <c r="AJ1137" s="18">
        <v>0</v>
      </c>
      <c r="AK1137" s="18">
        <v>0</v>
      </c>
      <c r="AL1137" s="18">
        <v>0</v>
      </c>
      <c r="AM1137" s="18">
        <v>0</v>
      </c>
      <c r="AN1137" s="18">
        <v>0</v>
      </c>
      <c r="AO1137" s="18">
        <v>0</v>
      </c>
      <c r="AP1137" s="18">
        <v>0</v>
      </c>
      <c r="AQ1137" s="18">
        <v>0</v>
      </c>
      <c r="AR1137" s="18">
        <v>0</v>
      </c>
      <c r="AS1137" s="18">
        <v>0</v>
      </c>
      <c r="AT1137" s="1">
        <f t="shared" si="17"/>
        <v>1592.9</v>
      </c>
      <c r="AU1137" s="18">
        <v>0</v>
      </c>
      <c r="AV1137" s="18">
        <v>0</v>
      </c>
      <c r="AW1137" s="19">
        <v>134</v>
      </c>
      <c r="AX1137" s="19">
        <v>213</v>
      </c>
      <c r="AY1137" s="18">
        <v>638697.34</v>
      </c>
      <c r="AZ1137" s="18">
        <v>149588.64000000001</v>
      </c>
      <c r="BA1137" s="20">
        <v>90</v>
      </c>
      <c r="BB1137" s="20">
        <v>72.769671547251207</v>
      </c>
      <c r="BC1137" s="20">
        <v>9.9499999999999993</v>
      </c>
      <c r="BD1137" s="20"/>
      <c r="BE1137" s="2" t="s">
        <v>1523</v>
      </c>
      <c r="BF1137" s="14"/>
      <c r="BG1137" s="2" t="s">
        <v>550</v>
      </c>
      <c r="BH1137" s="2" t="s">
        <v>570</v>
      </c>
      <c r="BI1137" s="2" t="s">
        <v>586</v>
      </c>
      <c r="BJ1137" s="2" t="s">
        <v>3</v>
      </c>
      <c r="BK1137" s="15" t="s">
        <v>0</v>
      </c>
      <c r="BL1137" s="20">
        <v>120950.18</v>
      </c>
      <c r="BM1137" s="15" t="s">
        <v>928</v>
      </c>
      <c r="BN1137" s="20"/>
      <c r="BO1137" s="21">
        <v>42985</v>
      </c>
      <c r="BP1137" s="21">
        <v>49467</v>
      </c>
      <c r="BQ1137" s="13" t="s">
        <v>1432</v>
      </c>
      <c r="BR1137" s="13" t="s">
        <v>1723</v>
      </c>
      <c r="BS1137" s="13" t="s">
        <v>1667</v>
      </c>
      <c r="BT1137" s="13">
        <v>43952</v>
      </c>
      <c r="BU1137" s="20">
        <v>0</v>
      </c>
      <c r="BV1137" s="20">
        <v>0</v>
      </c>
      <c r="BW1137" s="20">
        <v>0</v>
      </c>
    </row>
    <row r="1138" spans="1:75" s="3" customFormat="1" ht="18.2" customHeight="1" x14ac:dyDescent="0.15">
      <c r="A1138" s="6">
        <v>1135</v>
      </c>
      <c r="B1138" s="7" t="s">
        <v>609</v>
      </c>
      <c r="C1138" s="7" t="s">
        <v>34</v>
      </c>
      <c r="D1138" s="8">
        <v>45385</v>
      </c>
      <c r="E1138" s="9" t="s">
        <v>1395</v>
      </c>
      <c r="F1138" s="10">
        <v>4</v>
      </c>
      <c r="G1138" s="10">
        <v>4</v>
      </c>
      <c r="H1138" s="1">
        <v>280984.7</v>
      </c>
      <c r="I1138" s="1">
        <v>4469.2700000000004</v>
      </c>
      <c r="J1138" s="1">
        <v>0</v>
      </c>
      <c r="K1138" s="1">
        <v>285453.96999999997</v>
      </c>
      <c r="L1138" s="1">
        <v>1133.42</v>
      </c>
      <c r="M1138" s="1">
        <v>0</v>
      </c>
      <c r="N1138" s="1">
        <v>753.1</v>
      </c>
      <c r="O1138" s="1">
        <v>0</v>
      </c>
      <c r="P1138" s="1">
        <v>0</v>
      </c>
      <c r="Q1138" s="1">
        <v>0</v>
      </c>
      <c r="R1138" s="1">
        <v>284700.87</v>
      </c>
      <c r="S1138" s="1">
        <v>9459.07</v>
      </c>
      <c r="T1138" s="1">
        <v>2341.54</v>
      </c>
      <c r="U1138" s="1">
        <v>0</v>
      </c>
      <c r="V1138" s="1">
        <v>2378.5500000000002</v>
      </c>
      <c r="W1138" s="1">
        <v>0</v>
      </c>
      <c r="X1138" s="1">
        <v>0</v>
      </c>
      <c r="Y1138" s="1">
        <v>0</v>
      </c>
      <c r="Z1138" s="1">
        <v>9422.06</v>
      </c>
      <c r="AA1138" s="1">
        <v>0</v>
      </c>
      <c r="AB1138" s="1">
        <v>0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0</v>
      </c>
      <c r="AI1138" s="1">
        <v>0</v>
      </c>
      <c r="AJ1138" s="1">
        <v>0</v>
      </c>
      <c r="AK1138" s="1">
        <v>0</v>
      </c>
      <c r="AL1138" s="1">
        <v>350</v>
      </c>
      <c r="AM1138" s="1">
        <v>0</v>
      </c>
      <c r="AN1138" s="1">
        <v>0</v>
      </c>
      <c r="AO1138" s="1">
        <v>218.35</v>
      </c>
      <c r="AP1138" s="1">
        <v>0</v>
      </c>
      <c r="AQ1138" s="1">
        <v>0</v>
      </c>
      <c r="AR1138" s="1">
        <v>0</v>
      </c>
      <c r="AS1138" s="1">
        <v>0</v>
      </c>
      <c r="AT1138" s="1">
        <f t="shared" si="17"/>
        <v>3700</v>
      </c>
      <c r="AU1138" s="1">
        <v>4849.59</v>
      </c>
      <c r="AV1138" s="1">
        <v>9422.06</v>
      </c>
      <c r="AW1138" s="11">
        <v>134</v>
      </c>
      <c r="AX1138" s="11">
        <v>213</v>
      </c>
      <c r="AY1138" s="1">
        <v>1735559.33</v>
      </c>
      <c r="AZ1138" s="1">
        <v>345800</v>
      </c>
      <c r="BA1138" s="12">
        <v>90</v>
      </c>
      <c r="BB1138" s="12">
        <v>74.097970792365501</v>
      </c>
      <c r="BC1138" s="12">
        <v>10</v>
      </c>
      <c r="BD1138" s="12"/>
      <c r="BE1138" s="9" t="s">
        <v>1521</v>
      </c>
      <c r="BF1138" s="6"/>
      <c r="BG1138" s="9" t="s">
        <v>550</v>
      </c>
      <c r="BH1138" s="9" t="s">
        <v>570</v>
      </c>
      <c r="BI1138" s="9" t="s">
        <v>821</v>
      </c>
      <c r="BJ1138" s="9" t="s">
        <v>4</v>
      </c>
      <c r="BK1138" s="7" t="s">
        <v>0</v>
      </c>
      <c r="BL1138" s="12">
        <v>284700.87</v>
      </c>
      <c r="BM1138" s="7" t="s">
        <v>928</v>
      </c>
      <c r="BN1138" s="12"/>
      <c r="BO1138" s="13">
        <v>42985</v>
      </c>
      <c r="BP1138" s="13">
        <v>49467</v>
      </c>
      <c r="BQ1138" s="13" t="s">
        <v>1432</v>
      </c>
      <c r="BR1138" s="13" t="s">
        <v>1723</v>
      </c>
      <c r="BS1138" s="13" t="s">
        <v>1667</v>
      </c>
      <c r="BT1138" s="13">
        <v>43952</v>
      </c>
      <c r="BU1138" s="12">
        <v>873.4</v>
      </c>
      <c r="BV1138" s="12">
        <v>0</v>
      </c>
      <c r="BW1138" s="12">
        <v>0</v>
      </c>
    </row>
    <row r="1139" spans="1:75" s="3" customFormat="1" ht="18.2" customHeight="1" x14ac:dyDescent="0.15">
      <c r="A1139" s="14">
        <v>1136</v>
      </c>
      <c r="B1139" s="15" t="s">
        <v>609</v>
      </c>
      <c r="C1139" s="15" t="s">
        <v>34</v>
      </c>
      <c r="D1139" s="16">
        <v>45385</v>
      </c>
      <c r="E1139" s="2" t="s">
        <v>1396</v>
      </c>
      <c r="F1139" s="17">
        <v>0</v>
      </c>
      <c r="G1139" s="17">
        <v>0</v>
      </c>
      <c r="H1139" s="18">
        <v>15990.85</v>
      </c>
      <c r="I1139" s="18">
        <v>0</v>
      </c>
      <c r="J1139" s="18">
        <v>0</v>
      </c>
      <c r="K1139" s="18">
        <v>15990.85</v>
      </c>
      <c r="L1139" s="18">
        <v>2620.0700000000002</v>
      </c>
      <c r="M1139" s="18">
        <v>0</v>
      </c>
      <c r="N1139" s="18">
        <v>0</v>
      </c>
      <c r="O1139" s="18">
        <v>2620.0700000000002</v>
      </c>
      <c r="P1139" s="18">
        <v>0</v>
      </c>
      <c r="Q1139" s="18">
        <v>0</v>
      </c>
      <c r="R1139" s="18">
        <v>13370.78</v>
      </c>
      <c r="S1139" s="18">
        <v>0</v>
      </c>
      <c r="T1139" s="18">
        <v>121.26</v>
      </c>
      <c r="U1139" s="18">
        <v>0</v>
      </c>
      <c r="V1139" s="18">
        <v>0</v>
      </c>
      <c r="W1139" s="18">
        <v>121.26</v>
      </c>
      <c r="X1139" s="18">
        <v>0</v>
      </c>
      <c r="Y1139" s="18">
        <v>0</v>
      </c>
      <c r="Z1139" s="18">
        <v>0</v>
      </c>
      <c r="AA1139" s="18">
        <v>0</v>
      </c>
      <c r="AB1139" s="18">
        <v>0</v>
      </c>
      <c r="AC1139" s="18">
        <v>0</v>
      </c>
      <c r="AD1139" s="18">
        <v>0</v>
      </c>
      <c r="AE1139" s="18">
        <v>0</v>
      </c>
      <c r="AF1139" s="18">
        <v>0</v>
      </c>
      <c r="AG1139" s="18">
        <v>0</v>
      </c>
      <c r="AH1139" s="18">
        <v>166.7</v>
      </c>
      <c r="AI1139" s="18">
        <v>0</v>
      </c>
      <c r="AJ1139" s="18">
        <v>0</v>
      </c>
      <c r="AK1139" s="18">
        <v>0</v>
      </c>
      <c r="AL1139" s="18">
        <v>0</v>
      </c>
      <c r="AM1139" s="18">
        <v>0</v>
      </c>
      <c r="AN1139" s="18">
        <v>0</v>
      </c>
      <c r="AO1139" s="18">
        <v>0</v>
      </c>
      <c r="AP1139" s="18">
        <v>391.97</v>
      </c>
      <c r="AQ1139" s="18">
        <v>0</v>
      </c>
      <c r="AR1139" s="18">
        <v>0</v>
      </c>
      <c r="AS1139" s="18">
        <v>0</v>
      </c>
      <c r="AT1139" s="1">
        <f t="shared" si="17"/>
        <v>3300</v>
      </c>
      <c r="AU1139" s="18">
        <v>0</v>
      </c>
      <c r="AV1139" s="18">
        <v>0</v>
      </c>
      <c r="AW1139" s="19">
        <v>68</v>
      </c>
      <c r="AX1139" s="19">
        <v>147</v>
      </c>
      <c r="AY1139" s="18">
        <v>1429752.08</v>
      </c>
      <c r="AZ1139" s="18">
        <v>242425.46</v>
      </c>
      <c r="BA1139" s="20">
        <v>63</v>
      </c>
      <c r="BB1139" s="20">
        <v>3.4747140007489299</v>
      </c>
      <c r="BC1139" s="20">
        <v>9.1</v>
      </c>
      <c r="BD1139" s="20"/>
      <c r="BE1139" s="2" t="s">
        <v>1523</v>
      </c>
      <c r="BF1139" s="14"/>
      <c r="BG1139" s="2" t="s">
        <v>550</v>
      </c>
      <c r="BH1139" s="2" t="s">
        <v>570</v>
      </c>
      <c r="BI1139" s="2" t="s">
        <v>686</v>
      </c>
      <c r="BJ1139" s="2" t="s">
        <v>3</v>
      </c>
      <c r="BK1139" s="15" t="s">
        <v>0</v>
      </c>
      <c r="BL1139" s="20">
        <v>13370.78</v>
      </c>
      <c r="BM1139" s="15" t="s">
        <v>928</v>
      </c>
      <c r="BN1139" s="20"/>
      <c r="BO1139" s="21">
        <v>42992</v>
      </c>
      <c r="BP1139" s="21">
        <v>47466</v>
      </c>
      <c r="BQ1139" s="13" t="s">
        <v>1432</v>
      </c>
      <c r="BR1139" s="13" t="s">
        <v>1723</v>
      </c>
      <c r="BS1139" s="13" t="s">
        <v>1667</v>
      </c>
      <c r="BT1139" s="13">
        <v>43952</v>
      </c>
      <c r="BU1139" s="20">
        <v>0</v>
      </c>
      <c r="BV1139" s="20">
        <v>0</v>
      </c>
      <c r="BW1139" s="20">
        <v>0</v>
      </c>
    </row>
    <row r="1140" spans="1:75" s="3" customFormat="1" ht="18.2" customHeight="1" x14ac:dyDescent="0.15">
      <c r="A1140" s="6">
        <v>1137</v>
      </c>
      <c r="B1140" s="7" t="s">
        <v>609</v>
      </c>
      <c r="C1140" s="7" t="s">
        <v>34</v>
      </c>
      <c r="D1140" s="8">
        <v>45385</v>
      </c>
      <c r="E1140" s="9" t="s">
        <v>1397</v>
      </c>
      <c r="F1140" s="10">
        <v>0</v>
      </c>
      <c r="G1140" s="10">
        <v>0</v>
      </c>
      <c r="H1140" s="1">
        <v>149450.19</v>
      </c>
      <c r="I1140" s="1">
        <v>0</v>
      </c>
      <c r="J1140" s="1">
        <v>0</v>
      </c>
      <c r="K1140" s="1">
        <v>149450.19</v>
      </c>
      <c r="L1140" s="1">
        <v>1224.9100000000001</v>
      </c>
      <c r="M1140" s="1">
        <v>0</v>
      </c>
      <c r="N1140" s="1">
        <v>0</v>
      </c>
      <c r="O1140" s="1">
        <v>1224.9100000000001</v>
      </c>
      <c r="P1140" s="1">
        <v>0</v>
      </c>
      <c r="Q1140" s="1">
        <v>0</v>
      </c>
      <c r="R1140" s="1">
        <v>148225.28</v>
      </c>
      <c r="S1140" s="1">
        <v>0</v>
      </c>
      <c r="T1140" s="1">
        <v>1220.51</v>
      </c>
      <c r="U1140" s="1">
        <v>0</v>
      </c>
      <c r="V1140" s="1">
        <v>0</v>
      </c>
      <c r="W1140" s="1">
        <v>1220.51</v>
      </c>
      <c r="X1140" s="1">
        <v>0</v>
      </c>
      <c r="Y1140" s="1">
        <v>0</v>
      </c>
      <c r="Z1140" s="1">
        <v>0</v>
      </c>
      <c r="AA1140" s="1">
        <v>0</v>
      </c>
      <c r="AB1140" s="1">
        <v>0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112.66</v>
      </c>
      <c r="AI1140" s="1">
        <v>0</v>
      </c>
      <c r="AJ1140" s="1">
        <v>0</v>
      </c>
      <c r="AK1140" s="1">
        <v>0</v>
      </c>
      <c r="AL1140" s="1">
        <v>0</v>
      </c>
      <c r="AM1140" s="1">
        <v>0</v>
      </c>
      <c r="AN1140" s="1">
        <v>0</v>
      </c>
      <c r="AO1140" s="1">
        <v>0</v>
      </c>
      <c r="AP1140" s="1">
        <v>2.76</v>
      </c>
      <c r="AQ1140" s="1">
        <v>0</v>
      </c>
      <c r="AR1140" s="1">
        <v>0.84</v>
      </c>
      <c r="AS1140" s="1">
        <v>0</v>
      </c>
      <c r="AT1140" s="1">
        <f t="shared" si="17"/>
        <v>2560</v>
      </c>
      <c r="AU1140" s="1">
        <v>0</v>
      </c>
      <c r="AV1140" s="1">
        <v>0</v>
      </c>
      <c r="AW1140" s="11">
        <v>84</v>
      </c>
      <c r="AX1140" s="11">
        <v>163</v>
      </c>
      <c r="AY1140" s="1">
        <v>627130.57384099998</v>
      </c>
      <c r="AZ1140" s="1">
        <v>211754.19</v>
      </c>
      <c r="BA1140" s="12">
        <v>90</v>
      </c>
      <c r="BB1140" s="12">
        <v>62.998872419006197</v>
      </c>
      <c r="BC1140" s="12">
        <v>9.8000000000000007</v>
      </c>
      <c r="BD1140" s="12"/>
      <c r="BE1140" s="9" t="s">
        <v>1523</v>
      </c>
      <c r="BF1140" s="6"/>
      <c r="BG1140" s="9" t="s">
        <v>543</v>
      </c>
      <c r="BH1140" s="9" t="s">
        <v>730</v>
      </c>
      <c r="BI1140" s="9" t="s">
        <v>913</v>
      </c>
      <c r="BJ1140" s="9" t="s">
        <v>3</v>
      </c>
      <c r="BK1140" s="7" t="s">
        <v>0</v>
      </c>
      <c r="BL1140" s="12">
        <v>148225.28</v>
      </c>
      <c r="BM1140" s="7" t="s">
        <v>928</v>
      </c>
      <c r="BN1140" s="12"/>
      <c r="BO1140" s="13">
        <v>43006</v>
      </c>
      <c r="BP1140" s="13">
        <v>47966</v>
      </c>
      <c r="BQ1140" s="13" t="s">
        <v>1432</v>
      </c>
      <c r="BR1140" s="13" t="s">
        <v>1723</v>
      </c>
      <c r="BS1140" s="13" t="s">
        <v>1667</v>
      </c>
      <c r="BT1140" s="13">
        <v>43952</v>
      </c>
      <c r="BU1140" s="12">
        <v>0</v>
      </c>
      <c r="BV1140" s="12">
        <v>0</v>
      </c>
      <c r="BW1140" s="12">
        <v>0</v>
      </c>
    </row>
    <row r="1141" spans="1:75" s="3" customFormat="1" ht="18.2" customHeight="1" x14ac:dyDescent="0.15">
      <c r="A1141" s="14">
        <v>1138</v>
      </c>
      <c r="B1141" s="15" t="s">
        <v>52</v>
      </c>
      <c r="C1141" s="15" t="s">
        <v>34</v>
      </c>
      <c r="D1141" s="16">
        <v>45385</v>
      </c>
      <c r="E1141" s="2" t="s">
        <v>1441</v>
      </c>
      <c r="F1141" s="17">
        <v>0</v>
      </c>
      <c r="G1141" s="17">
        <v>0</v>
      </c>
      <c r="H1141" s="18">
        <v>226598.51</v>
      </c>
      <c r="I1141" s="18">
        <v>0</v>
      </c>
      <c r="J1141" s="18">
        <v>0</v>
      </c>
      <c r="K1141" s="18">
        <v>226598.51</v>
      </c>
      <c r="L1141" s="18">
        <v>3958.38</v>
      </c>
      <c r="M1141" s="18">
        <v>0</v>
      </c>
      <c r="N1141" s="18">
        <v>0</v>
      </c>
      <c r="O1141" s="18">
        <v>0</v>
      </c>
      <c r="P1141" s="18">
        <v>0</v>
      </c>
      <c r="Q1141" s="18">
        <v>0</v>
      </c>
      <c r="R1141" s="18">
        <v>226598.51</v>
      </c>
      <c r="S1141" s="18">
        <v>0</v>
      </c>
      <c r="T1141" s="18">
        <v>1888.32</v>
      </c>
      <c r="U1141" s="18">
        <v>0</v>
      </c>
      <c r="V1141" s="18">
        <v>0</v>
      </c>
      <c r="W1141" s="18">
        <v>0</v>
      </c>
      <c r="X1141" s="18">
        <v>0</v>
      </c>
      <c r="Y1141" s="18">
        <v>0</v>
      </c>
      <c r="Z1141" s="18">
        <v>1888.32</v>
      </c>
      <c r="AA1141" s="18">
        <v>0</v>
      </c>
      <c r="AB1141" s="18">
        <v>0</v>
      </c>
      <c r="AC1141" s="18">
        <v>0</v>
      </c>
      <c r="AD1141" s="18">
        <v>0</v>
      </c>
      <c r="AE1141" s="18">
        <v>0</v>
      </c>
      <c r="AF1141" s="18">
        <v>0</v>
      </c>
      <c r="AG1141" s="18">
        <v>0</v>
      </c>
      <c r="AH1141" s="18">
        <v>0</v>
      </c>
      <c r="AI1141" s="18">
        <v>0</v>
      </c>
      <c r="AJ1141" s="18">
        <v>0</v>
      </c>
      <c r="AK1141" s="18">
        <v>0</v>
      </c>
      <c r="AL1141" s="18">
        <v>0</v>
      </c>
      <c r="AM1141" s="18">
        <v>0</v>
      </c>
      <c r="AN1141" s="18">
        <v>0</v>
      </c>
      <c r="AO1141" s="18">
        <v>0</v>
      </c>
      <c r="AP1141" s="18">
        <v>0</v>
      </c>
      <c r="AQ1141" s="18">
        <v>0</v>
      </c>
      <c r="AR1141" s="18">
        <v>0</v>
      </c>
      <c r="AS1141" s="18">
        <v>0</v>
      </c>
      <c r="AT1141" s="1">
        <f t="shared" si="17"/>
        <v>0</v>
      </c>
      <c r="AU1141" s="18">
        <v>3958.38</v>
      </c>
      <c r="AV1141" s="18">
        <v>1888.32</v>
      </c>
      <c r="AW1141" s="19">
        <v>46</v>
      </c>
      <c r="AX1141" s="19">
        <v>122</v>
      </c>
      <c r="AY1141" s="18">
        <v>1350607.44</v>
      </c>
      <c r="AZ1141" s="18">
        <v>420000</v>
      </c>
      <c r="BA1141" s="20">
        <v>90</v>
      </c>
      <c r="BB1141" s="20">
        <v>48.556823571428602</v>
      </c>
      <c r="BC1141" s="20">
        <v>10</v>
      </c>
      <c r="BD1141" s="20"/>
      <c r="BE1141" s="2" t="s">
        <v>1523</v>
      </c>
      <c r="BF1141" s="14"/>
      <c r="BG1141" s="2" t="s">
        <v>550</v>
      </c>
      <c r="BH1141" s="2" t="s">
        <v>551</v>
      </c>
      <c r="BI1141" s="2" t="s">
        <v>875</v>
      </c>
      <c r="BJ1141" s="2" t="s">
        <v>3</v>
      </c>
      <c r="BK1141" s="15" t="s">
        <v>0</v>
      </c>
      <c r="BL1141" s="20">
        <v>226598.51</v>
      </c>
      <c r="BM1141" s="15" t="s">
        <v>928</v>
      </c>
      <c r="BN1141" s="20"/>
      <c r="BO1141" s="21">
        <v>43077</v>
      </c>
      <c r="BP1141" s="21">
        <v>46791</v>
      </c>
      <c r="BQ1141" s="13" t="s">
        <v>1420</v>
      </c>
      <c r="BR1141" s="13" t="s">
        <v>1725</v>
      </c>
      <c r="BS1141" s="13" t="s">
        <v>1667</v>
      </c>
      <c r="BT1141" s="13" t="s">
        <v>1667</v>
      </c>
      <c r="BU1141" s="20">
        <v>223.44</v>
      </c>
      <c r="BV1141" s="20">
        <v>0</v>
      </c>
      <c r="BW1141" s="20">
        <v>0</v>
      </c>
    </row>
    <row r="1142" spans="1:75" s="3" customFormat="1" ht="18.2" customHeight="1" x14ac:dyDescent="0.15">
      <c r="A1142" s="6">
        <v>1139</v>
      </c>
      <c r="B1142" s="7" t="s">
        <v>52</v>
      </c>
      <c r="C1142" s="7" t="s">
        <v>34</v>
      </c>
      <c r="D1142" s="8">
        <v>45385</v>
      </c>
      <c r="E1142" s="9" t="s">
        <v>1442</v>
      </c>
      <c r="F1142" s="10">
        <v>0</v>
      </c>
      <c r="G1142" s="10">
        <v>0</v>
      </c>
      <c r="H1142" s="1">
        <v>156144.69</v>
      </c>
      <c r="I1142" s="1">
        <v>0</v>
      </c>
      <c r="J1142" s="1">
        <v>0</v>
      </c>
      <c r="K1142" s="1">
        <v>156144.69</v>
      </c>
      <c r="L1142" s="1">
        <v>1174.22</v>
      </c>
      <c r="M1142" s="1">
        <v>0</v>
      </c>
      <c r="N1142" s="1">
        <v>0</v>
      </c>
      <c r="O1142" s="1">
        <v>1174.22</v>
      </c>
      <c r="P1142" s="1">
        <v>0</v>
      </c>
      <c r="Q1142" s="1">
        <v>0</v>
      </c>
      <c r="R1142" s="1">
        <v>154970.47</v>
      </c>
      <c r="S1142" s="1">
        <v>0</v>
      </c>
      <c r="T1142" s="1">
        <v>1294.7</v>
      </c>
      <c r="U1142" s="1">
        <v>0</v>
      </c>
      <c r="V1142" s="1">
        <v>0</v>
      </c>
      <c r="W1142" s="1">
        <v>1294.7</v>
      </c>
      <c r="X1142" s="1">
        <v>0</v>
      </c>
      <c r="Y1142" s="1">
        <v>0</v>
      </c>
      <c r="Z1142" s="1">
        <v>0</v>
      </c>
      <c r="AA1142" s="1">
        <v>0</v>
      </c>
      <c r="AB1142" s="1">
        <v>0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113.64</v>
      </c>
      <c r="AI1142" s="1">
        <v>0</v>
      </c>
      <c r="AJ1142" s="1">
        <v>0</v>
      </c>
      <c r="AK1142" s="1">
        <v>0</v>
      </c>
      <c r="AL1142" s="1">
        <v>0</v>
      </c>
      <c r="AM1142" s="1">
        <v>0</v>
      </c>
      <c r="AN1142" s="1">
        <v>0</v>
      </c>
      <c r="AO1142" s="1">
        <v>0</v>
      </c>
      <c r="AP1142" s="1">
        <v>2600</v>
      </c>
      <c r="AQ1142" s="1">
        <v>0</v>
      </c>
      <c r="AR1142" s="1">
        <v>2582.56</v>
      </c>
      <c r="AS1142" s="1">
        <v>0</v>
      </c>
      <c r="AT1142" s="1">
        <f t="shared" si="17"/>
        <v>2600</v>
      </c>
      <c r="AU1142" s="1">
        <v>0</v>
      </c>
      <c r="AV1142" s="1">
        <v>0</v>
      </c>
      <c r="AW1142" s="11">
        <v>89</v>
      </c>
      <c r="AX1142" s="11">
        <v>165</v>
      </c>
      <c r="AY1142" s="1">
        <v>638022.23518800002</v>
      </c>
      <c r="AZ1142" s="1">
        <v>213585.09</v>
      </c>
      <c r="BA1142" s="12">
        <v>90</v>
      </c>
      <c r="BB1142" s="12">
        <v>65.301104585530794</v>
      </c>
      <c r="BC1142" s="12">
        <v>9.9499999999999993</v>
      </c>
      <c r="BD1142" s="12"/>
      <c r="BE1142" s="9" t="s">
        <v>1523</v>
      </c>
      <c r="BF1142" s="6"/>
      <c r="BG1142" s="9" t="s">
        <v>550</v>
      </c>
      <c r="BH1142" s="9" t="s">
        <v>570</v>
      </c>
      <c r="BI1142" s="9" t="s">
        <v>586</v>
      </c>
      <c r="BJ1142" s="9" t="s">
        <v>3</v>
      </c>
      <c r="BK1142" s="7" t="s">
        <v>0</v>
      </c>
      <c r="BL1142" s="12">
        <v>154970.47</v>
      </c>
      <c r="BM1142" s="7" t="s">
        <v>928</v>
      </c>
      <c r="BN1142" s="12"/>
      <c r="BO1142" s="13">
        <v>43091</v>
      </c>
      <c r="BP1142" s="13">
        <v>48113</v>
      </c>
      <c r="BQ1142" s="13" t="s">
        <v>1420</v>
      </c>
      <c r="BR1142" s="13" t="s">
        <v>1725</v>
      </c>
      <c r="BS1142" s="13" t="s">
        <v>1667</v>
      </c>
      <c r="BT1142" s="13" t="s">
        <v>1667</v>
      </c>
      <c r="BU1142" s="12">
        <v>0</v>
      </c>
      <c r="BV1142" s="12">
        <v>0</v>
      </c>
      <c r="BW1142" s="12">
        <v>0</v>
      </c>
    </row>
    <row r="1143" spans="1:75" s="3" customFormat="1" ht="18.2" customHeight="1" x14ac:dyDescent="0.15">
      <c r="A1143" s="14">
        <v>1140</v>
      </c>
      <c r="B1143" s="15" t="s">
        <v>37</v>
      </c>
      <c r="C1143" s="15" t="s">
        <v>34</v>
      </c>
      <c r="D1143" s="16">
        <v>45385</v>
      </c>
      <c r="E1143" s="2" t="s">
        <v>1464</v>
      </c>
      <c r="F1143" s="17">
        <v>0</v>
      </c>
      <c r="G1143" s="17">
        <v>0</v>
      </c>
      <c r="H1143" s="18">
        <v>286585.39</v>
      </c>
      <c r="I1143" s="18">
        <v>0</v>
      </c>
      <c r="J1143" s="18">
        <v>0</v>
      </c>
      <c r="K1143" s="18">
        <v>286585.39</v>
      </c>
      <c r="L1143" s="18">
        <v>2096.7800000000002</v>
      </c>
      <c r="M1143" s="18">
        <v>0</v>
      </c>
      <c r="N1143" s="18">
        <v>0</v>
      </c>
      <c r="O1143" s="18">
        <v>2096.7800000000002</v>
      </c>
      <c r="P1143" s="18">
        <v>0</v>
      </c>
      <c r="Q1143" s="18">
        <v>0</v>
      </c>
      <c r="R1143" s="18">
        <v>284488.61</v>
      </c>
      <c r="S1143" s="18">
        <v>0</v>
      </c>
      <c r="T1143" s="18">
        <v>2268.8000000000002</v>
      </c>
      <c r="U1143" s="18">
        <v>0</v>
      </c>
      <c r="V1143" s="18">
        <v>0</v>
      </c>
      <c r="W1143" s="18">
        <v>2268.8000000000002</v>
      </c>
      <c r="X1143" s="18">
        <v>0</v>
      </c>
      <c r="Y1143" s="18">
        <v>0</v>
      </c>
      <c r="Z1143" s="18">
        <v>0</v>
      </c>
      <c r="AA1143" s="18">
        <v>0</v>
      </c>
      <c r="AB1143" s="18">
        <v>0</v>
      </c>
      <c r="AC1143" s="18">
        <v>0</v>
      </c>
      <c r="AD1143" s="18">
        <v>0</v>
      </c>
      <c r="AE1143" s="18">
        <v>0</v>
      </c>
      <c r="AF1143" s="18">
        <v>0</v>
      </c>
      <c r="AG1143" s="18">
        <v>0</v>
      </c>
      <c r="AH1143" s="18">
        <v>204.18</v>
      </c>
      <c r="AI1143" s="18">
        <v>0</v>
      </c>
      <c r="AJ1143" s="18">
        <v>0</v>
      </c>
      <c r="AK1143" s="18">
        <v>0</v>
      </c>
      <c r="AL1143" s="18">
        <v>0</v>
      </c>
      <c r="AM1143" s="18">
        <v>0</v>
      </c>
      <c r="AN1143" s="18">
        <v>0</v>
      </c>
      <c r="AO1143" s="18">
        <v>0</v>
      </c>
      <c r="AP1143" s="18">
        <v>0</v>
      </c>
      <c r="AQ1143" s="18">
        <v>0</v>
      </c>
      <c r="AR1143" s="18">
        <v>0</v>
      </c>
      <c r="AS1143" s="18">
        <v>0</v>
      </c>
      <c r="AT1143" s="1">
        <f t="shared" si="17"/>
        <v>4569.76</v>
      </c>
      <c r="AU1143" s="18">
        <v>0</v>
      </c>
      <c r="AV1143" s="18">
        <v>0</v>
      </c>
      <c r="AW1143" s="19">
        <v>92</v>
      </c>
      <c r="AX1143" s="19">
        <v>163</v>
      </c>
      <c r="AY1143" s="18">
        <v>1451299.7848</v>
      </c>
      <c r="AZ1143" s="18">
        <v>383800</v>
      </c>
      <c r="BA1143" s="20">
        <v>79.8</v>
      </c>
      <c r="BB1143" s="20">
        <v>59.151097128712898</v>
      </c>
      <c r="BC1143" s="20">
        <v>9.5</v>
      </c>
      <c r="BD1143" s="20"/>
      <c r="BE1143" s="2" t="s">
        <v>1521</v>
      </c>
      <c r="BF1143" s="14"/>
      <c r="BG1143" s="2" t="s">
        <v>540</v>
      </c>
      <c r="BH1143" s="2" t="s">
        <v>541</v>
      </c>
      <c r="BI1143" s="2" t="s">
        <v>542</v>
      </c>
      <c r="BJ1143" s="2" t="s">
        <v>3</v>
      </c>
      <c r="BK1143" s="15" t="s">
        <v>0</v>
      </c>
      <c r="BL1143" s="20">
        <v>284488.61</v>
      </c>
      <c r="BM1143" s="15" t="s">
        <v>928</v>
      </c>
      <c r="BN1143" s="20"/>
      <c r="BO1143" s="21">
        <v>43249</v>
      </c>
      <c r="BP1143" s="21">
        <v>48211</v>
      </c>
      <c r="BQ1143" s="13" t="s">
        <v>1432</v>
      </c>
      <c r="BR1143" s="13" t="s">
        <v>1723</v>
      </c>
      <c r="BS1143" s="13" t="s">
        <v>1667</v>
      </c>
      <c r="BT1143" s="13" t="s">
        <v>1667</v>
      </c>
      <c r="BU1143" s="20">
        <v>0</v>
      </c>
      <c r="BV1143" s="20">
        <v>0</v>
      </c>
      <c r="BW1143" s="20">
        <v>0</v>
      </c>
    </row>
    <row r="1144" spans="1:75" s="3" customFormat="1" ht="18.2" customHeight="1" x14ac:dyDescent="0.15">
      <c r="A1144" s="6">
        <v>1141</v>
      </c>
      <c r="B1144" s="7" t="s">
        <v>37</v>
      </c>
      <c r="C1144" s="7" t="s">
        <v>34</v>
      </c>
      <c r="D1144" s="8">
        <v>45385</v>
      </c>
      <c r="E1144" s="9" t="s">
        <v>1437</v>
      </c>
      <c r="F1144" s="10">
        <v>0</v>
      </c>
      <c r="G1144" s="10">
        <v>0</v>
      </c>
      <c r="H1144" s="1">
        <v>180591.96</v>
      </c>
      <c r="I1144" s="1">
        <v>0</v>
      </c>
      <c r="J1144" s="1">
        <v>0</v>
      </c>
      <c r="K1144" s="1">
        <v>180591.96</v>
      </c>
      <c r="L1144" s="1">
        <v>1295.8399999999999</v>
      </c>
      <c r="M1144" s="1">
        <v>0</v>
      </c>
      <c r="N1144" s="1">
        <v>0</v>
      </c>
      <c r="O1144" s="1">
        <v>1295.8399999999999</v>
      </c>
      <c r="P1144" s="1">
        <v>0</v>
      </c>
      <c r="Q1144" s="1">
        <v>0</v>
      </c>
      <c r="R1144" s="1">
        <v>179296.12</v>
      </c>
      <c r="S1144" s="1">
        <v>0</v>
      </c>
      <c r="T1144" s="1">
        <v>1444.74</v>
      </c>
      <c r="U1144" s="1">
        <v>0</v>
      </c>
      <c r="V1144" s="1">
        <v>0</v>
      </c>
      <c r="W1144" s="1">
        <v>1444.74</v>
      </c>
      <c r="X1144" s="1">
        <v>0</v>
      </c>
      <c r="Y1144" s="1">
        <v>0</v>
      </c>
      <c r="Z1144" s="1">
        <v>0</v>
      </c>
      <c r="AA1144" s="1">
        <v>0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138.55000000000001</v>
      </c>
      <c r="AI1144" s="1">
        <v>0</v>
      </c>
      <c r="AJ1144" s="1">
        <v>0</v>
      </c>
      <c r="AK1144" s="1">
        <v>0</v>
      </c>
      <c r="AL1144" s="1">
        <v>0</v>
      </c>
      <c r="AM1144" s="1">
        <v>0</v>
      </c>
      <c r="AN1144" s="1">
        <v>0</v>
      </c>
      <c r="AO1144" s="1">
        <v>0</v>
      </c>
      <c r="AP1144" s="1">
        <v>3.48</v>
      </c>
      <c r="AQ1144" s="1">
        <v>0</v>
      </c>
      <c r="AR1144" s="1">
        <v>2.61</v>
      </c>
      <c r="AS1144" s="1">
        <v>0</v>
      </c>
      <c r="AT1144" s="1">
        <f t="shared" si="17"/>
        <v>2880</v>
      </c>
      <c r="AU1144" s="1">
        <v>0</v>
      </c>
      <c r="AV1144" s="1">
        <v>0</v>
      </c>
      <c r="AW1144" s="11">
        <v>93</v>
      </c>
      <c r="AX1144" s="11">
        <v>170</v>
      </c>
      <c r="AY1144" s="1">
        <v>1064459.2</v>
      </c>
      <c r="AZ1144" s="1">
        <v>245300.3</v>
      </c>
      <c r="BA1144" s="12">
        <v>87.14</v>
      </c>
      <c r="BB1144" s="12">
        <v>63.692803868564397</v>
      </c>
      <c r="BC1144" s="12">
        <v>9.6</v>
      </c>
      <c r="BD1144" s="12"/>
      <c r="BE1144" s="9" t="s">
        <v>1523</v>
      </c>
      <c r="BF1144" s="6"/>
      <c r="BG1144" s="9" t="s">
        <v>540</v>
      </c>
      <c r="BH1144" s="9" t="s">
        <v>558</v>
      </c>
      <c r="BI1144" s="9" t="s">
        <v>566</v>
      </c>
      <c r="BJ1144" s="9" t="s">
        <v>3</v>
      </c>
      <c r="BK1144" s="7" t="s">
        <v>0</v>
      </c>
      <c r="BL1144" s="12">
        <v>179296.12</v>
      </c>
      <c r="BM1144" s="7" t="s">
        <v>928</v>
      </c>
      <c r="BN1144" s="12"/>
      <c r="BO1144" s="13">
        <v>43067</v>
      </c>
      <c r="BP1144" s="13">
        <v>48241</v>
      </c>
      <c r="BQ1144" s="13" t="s">
        <v>1433</v>
      </c>
      <c r="BR1144" s="13" t="s">
        <v>1724</v>
      </c>
      <c r="BS1144" s="13" t="s">
        <v>1667</v>
      </c>
      <c r="BT1144" s="13" t="s">
        <v>1667</v>
      </c>
      <c r="BU1144" s="12">
        <v>0</v>
      </c>
      <c r="BV1144" s="12">
        <v>0</v>
      </c>
      <c r="BW1144" s="12">
        <v>0</v>
      </c>
    </row>
    <row r="1145" spans="1:75" s="3" customFormat="1" ht="18.2" customHeight="1" x14ac:dyDescent="0.15">
      <c r="A1145" s="14">
        <v>1142</v>
      </c>
      <c r="B1145" s="15" t="s">
        <v>52</v>
      </c>
      <c r="C1145" s="15" t="s">
        <v>34</v>
      </c>
      <c r="D1145" s="16">
        <v>45385</v>
      </c>
      <c r="E1145" s="2" t="s">
        <v>1438</v>
      </c>
      <c r="F1145" s="17">
        <v>2</v>
      </c>
      <c r="G1145" s="17">
        <v>1</v>
      </c>
      <c r="H1145" s="18">
        <v>121893.36</v>
      </c>
      <c r="I1145" s="18">
        <v>974.48</v>
      </c>
      <c r="J1145" s="18">
        <v>0</v>
      </c>
      <c r="K1145" s="18">
        <v>122867.84</v>
      </c>
      <c r="L1145" s="18">
        <v>493.31</v>
      </c>
      <c r="M1145" s="18">
        <v>0</v>
      </c>
      <c r="N1145" s="18">
        <v>0</v>
      </c>
      <c r="O1145" s="18">
        <v>0</v>
      </c>
      <c r="P1145" s="18">
        <v>0</v>
      </c>
      <c r="Q1145" s="18">
        <v>0</v>
      </c>
      <c r="R1145" s="18">
        <v>122867.84</v>
      </c>
      <c r="S1145" s="18">
        <v>2033.54</v>
      </c>
      <c r="T1145" s="18">
        <v>1010.7</v>
      </c>
      <c r="U1145" s="18">
        <v>0</v>
      </c>
      <c r="V1145" s="18">
        <v>0</v>
      </c>
      <c r="W1145" s="18">
        <v>0</v>
      </c>
      <c r="X1145" s="18">
        <v>0</v>
      </c>
      <c r="Y1145" s="18">
        <v>0</v>
      </c>
      <c r="Z1145" s="18">
        <v>3044.24</v>
      </c>
      <c r="AA1145" s="18">
        <v>0</v>
      </c>
      <c r="AB1145" s="18">
        <v>0</v>
      </c>
      <c r="AC1145" s="18">
        <v>0</v>
      </c>
      <c r="AD1145" s="18">
        <v>0</v>
      </c>
      <c r="AE1145" s="18">
        <v>0</v>
      </c>
      <c r="AF1145" s="18">
        <v>0</v>
      </c>
      <c r="AG1145" s="18">
        <v>0</v>
      </c>
      <c r="AH1145" s="18">
        <v>0</v>
      </c>
      <c r="AI1145" s="18">
        <v>0</v>
      </c>
      <c r="AJ1145" s="18">
        <v>0</v>
      </c>
      <c r="AK1145" s="18">
        <v>0</v>
      </c>
      <c r="AL1145" s="18">
        <v>0</v>
      </c>
      <c r="AM1145" s="18">
        <v>0</v>
      </c>
      <c r="AN1145" s="18">
        <v>0</v>
      </c>
      <c r="AO1145" s="18">
        <v>0</v>
      </c>
      <c r="AP1145" s="18">
        <v>0</v>
      </c>
      <c r="AQ1145" s="18">
        <v>0</v>
      </c>
      <c r="AR1145" s="18">
        <v>0</v>
      </c>
      <c r="AS1145" s="18">
        <v>0</v>
      </c>
      <c r="AT1145" s="1">
        <f t="shared" si="17"/>
        <v>0</v>
      </c>
      <c r="AU1145" s="18">
        <v>1467.79</v>
      </c>
      <c r="AV1145" s="18">
        <v>3044.24</v>
      </c>
      <c r="AW1145" s="19">
        <v>134</v>
      </c>
      <c r="AX1145" s="19">
        <v>211</v>
      </c>
      <c r="AY1145" s="18">
        <v>639004.23</v>
      </c>
      <c r="AZ1145" s="18">
        <v>149624.57</v>
      </c>
      <c r="BA1145" s="20">
        <v>90</v>
      </c>
      <c r="BB1145" s="20">
        <v>73.905680063107297</v>
      </c>
      <c r="BC1145" s="20">
        <v>9.9499999999999993</v>
      </c>
      <c r="BD1145" s="20"/>
      <c r="BE1145" s="2" t="s">
        <v>1523</v>
      </c>
      <c r="BF1145" s="14"/>
      <c r="BG1145" s="2" t="s">
        <v>550</v>
      </c>
      <c r="BH1145" s="2" t="s">
        <v>570</v>
      </c>
      <c r="BI1145" s="2" t="s">
        <v>586</v>
      </c>
      <c r="BJ1145" s="2" t="s">
        <v>4</v>
      </c>
      <c r="BK1145" s="15" t="s">
        <v>0</v>
      </c>
      <c r="BL1145" s="20">
        <v>122867.84</v>
      </c>
      <c r="BM1145" s="15" t="s">
        <v>928</v>
      </c>
      <c r="BN1145" s="20"/>
      <c r="BO1145" s="21">
        <v>43062</v>
      </c>
      <c r="BP1145" s="21">
        <v>49483</v>
      </c>
      <c r="BQ1145" s="13" t="s">
        <v>1433</v>
      </c>
      <c r="BR1145" s="13" t="s">
        <v>1724</v>
      </c>
      <c r="BS1145" s="13" t="s">
        <v>1667</v>
      </c>
      <c r="BT1145" s="13" t="s">
        <v>1667</v>
      </c>
      <c r="BU1145" s="20">
        <v>283.44</v>
      </c>
      <c r="BV1145" s="20">
        <v>0</v>
      </c>
      <c r="BW1145" s="20">
        <v>0</v>
      </c>
    </row>
    <row r="1146" spans="1:75" s="3" customFormat="1" ht="18.2" customHeight="1" x14ac:dyDescent="0.15">
      <c r="A1146" s="6">
        <v>1143</v>
      </c>
      <c r="B1146" s="7" t="s">
        <v>52</v>
      </c>
      <c r="C1146" s="7" t="s">
        <v>34</v>
      </c>
      <c r="D1146" s="8">
        <v>45385</v>
      </c>
      <c r="E1146" s="9" t="s">
        <v>1439</v>
      </c>
      <c r="F1146" s="10">
        <v>0</v>
      </c>
      <c r="G1146" s="10">
        <v>0</v>
      </c>
      <c r="H1146" s="1">
        <v>324867.21999999997</v>
      </c>
      <c r="I1146" s="1">
        <v>0</v>
      </c>
      <c r="J1146" s="1">
        <v>0</v>
      </c>
      <c r="K1146" s="1">
        <v>324867.21999999997</v>
      </c>
      <c r="L1146" s="1">
        <v>1341.66</v>
      </c>
      <c r="M1146" s="1">
        <v>0</v>
      </c>
      <c r="N1146" s="1">
        <v>0</v>
      </c>
      <c r="O1146" s="1">
        <v>1341.66</v>
      </c>
      <c r="P1146" s="1">
        <v>0</v>
      </c>
      <c r="Q1146" s="1">
        <v>0</v>
      </c>
      <c r="R1146" s="1">
        <v>323525.56</v>
      </c>
      <c r="S1146" s="1">
        <v>0</v>
      </c>
      <c r="T1146" s="1">
        <v>2609.77</v>
      </c>
      <c r="U1146" s="1">
        <v>0</v>
      </c>
      <c r="V1146" s="1">
        <v>0</v>
      </c>
      <c r="W1146" s="1">
        <v>2609.77</v>
      </c>
      <c r="X1146" s="1">
        <v>0</v>
      </c>
      <c r="Y1146" s="1">
        <v>0</v>
      </c>
      <c r="Z1146" s="1">
        <v>0</v>
      </c>
      <c r="AA1146" s="1">
        <v>0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253.18</v>
      </c>
      <c r="AI1146" s="1">
        <v>0</v>
      </c>
      <c r="AJ1146" s="1">
        <v>0</v>
      </c>
      <c r="AK1146" s="1">
        <v>0</v>
      </c>
      <c r="AL1146" s="1">
        <v>0</v>
      </c>
      <c r="AM1146" s="1">
        <v>0</v>
      </c>
      <c r="AN1146" s="1">
        <v>0</v>
      </c>
      <c r="AO1146" s="1">
        <v>0</v>
      </c>
      <c r="AP1146" s="1">
        <v>45.78</v>
      </c>
      <c r="AQ1146" s="1">
        <v>0</v>
      </c>
      <c r="AR1146" s="1">
        <v>45.78</v>
      </c>
      <c r="AS1146" s="1">
        <v>0</v>
      </c>
      <c r="AT1146" s="1">
        <f t="shared" si="17"/>
        <v>4204.6099999999997</v>
      </c>
      <c r="AU1146" s="1">
        <v>0</v>
      </c>
      <c r="AV1146" s="1">
        <v>0</v>
      </c>
      <c r="AW1146" s="11">
        <v>134</v>
      </c>
      <c r="AX1146" s="11">
        <v>211</v>
      </c>
      <c r="AY1146" s="1">
        <v>2051300.48</v>
      </c>
      <c r="AZ1146" s="1">
        <v>400960</v>
      </c>
      <c r="BA1146" s="12">
        <v>90</v>
      </c>
      <c r="BB1146" s="12">
        <v>72.618965482841205</v>
      </c>
      <c r="BC1146" s="12">
        <v>9.64</v>
      </c>
      <c r="BD1146" s="12"/>
      <c r="BE1146" s="9" t="s">
        <v>1523</v>
      </c>
      <c r="BF1146" s="6"/>
      <c r="BG1146" s="9" t="s">
        <v>550</v>
      </c>
      <c r="BH1146" s="9" t="s">
        <v>570</v>
      </c>
      <c r="BI1146" s="9" t="s">
        <v>637</v>
      </c>
      <c r="BJ1146" s="9" t="s">
        <v>3</v>
      </c>
      <c r="BK1146" s="7" t="s">
        <v>0</v>
      </c>
      <c r="BL1146" s="12">
        <v>323525.56</v>
      </c>
      <c r="BM1146" s="7" t="s">
        <v>928</v>
      </c>
      <c r="BN1146" s="12"/>
      <c r="BO1146" s="13">
        <v>43062</v>
      </c>
      <c r="BP1146" s="13">
        <v>49483</v>
      </c>
      <c r="BQ1146" s="13" t="s">
        <v>1432</v>
      </c>
      <c r="BR1146" s="13" t="s">
        <v>1723</v>
      </c>
      <c r="BS1146" s="13" t="s">
        <v>1667</v>
      </c>
      <c r="BT1146" s="13" t="s">
        <v>1667</v>
      </c>
      <c r="BU1146" s="12">
        <v>0</v>
      </c>
      <c r="BV1146" s="12">
        <v>0</v>
      </c>
      <c r="BW1146" s="12">
        <v>0</v>
      </c>
    </row>
    <row r="1147" spans="1:75" s="3" customFormat="1" ht="18.2" customHeight="1" x14ac:dyDescent="0.15">
      <c r="A1147" s="14">
        <v>1144</v>
      </c>
      <c r="B1147" s="15" t="s">
        <v>609</v>
      </c>
      <c r="C1147" s="15" t="s">
        <v>34</v>
      </c>
      <c r="D1147" s="16">
        <v>45385</v>
      </c>
      <c r="E1147" s="2" t="s">
        <v>1440</v>
      </c>
      <c r="F1147" s="17">
        <v>1</v>
      </c>
      <c r="G1147" s="17">
        <v>0</v>
      </c>
      <c r="H1147" s="18">
        <v>259225.57</v>
      </c>
      <c r="I1147" s="18">
        <v>2171.5300000000002</v>
      </c>
      <c r="J1147" s="18">
        <v>0</v>
      </c>
      <c r="K1147" s="18">
        <v>261397.1</v>
      </c>
      <c r="L1147" s="18">
        <v>2187.89</v>
      </c>
      <c r="M1147" s="18">
        <v>0</v>
      </c>
      <c r="N1147" s="18">
        <v>1821.81</v>
      </c>
      <c r="O1147" s="18">
        <v>0</v>
      </c>
      <c r="P1147" s="18">
        <v>0</v>
      </c>
      <c r="Q1147" s="18">
        <v>0</v>
      </c>
      <c r="R1147" s="18">
        <v>259575.29</v>
      </c>
      <c r="S1147" s="18">
        <v>1969.19</v>
      </c>
      <c r="T1147" s="18">
        <v>1952.83</v>
      </c>
      <c r="U1147" s="18">
        <v>0</v>
      </c>
      <c r="V1147" s="18">
        <v>1969.19</v>
      </c>
      <c r="W1147" s="18">
        <v>0</v>
      </c>
      <c r="X1147" s="18">
        <v>0</v>
      </c>
      <c r="Y1147" s="18">
        <v>0</v>
      </c>
      <c r="Z1147" s="18">
        <v>1952.83</v>
      </c>
      <c r="AA1147" s="18">
        <v>0</v>
      </c>
      <c r="AB1147" s="18">
        <v>0</v>
      </c>
      <c r="AC1147" s="18">
        <v>0</v>
      </c>
      <c r="AD1147" s="18">
        <v>0</v>
      </c>
      <c r="AE1147" s="18">
        <v>0</v>
      </c>
      <c r="AF1147" s="18">
        <v>0</v>
      </c>
      <c r="AG1147" s="18">
        <v>0</v>
      </c>
      <c r="AH1147" s="18">
        <v>0</v>
      </c>
      <c r="AI1147" s="18">
        <v>0</v>
      </c>
      <c r="AJ1147" s="18">
        <v>0</v>
      </c>
      <c r="AK1147" s="18">
        <v>0</v>
      </c>
      <c r="AL1147" s="18">
        <v>350</v>
      </c>
      <c r="AM1147" s="18">
        <v>0</v>
      </c>
      <c r="AN1147" s="18">
        <v>0</v>
      </c>
      <c r="AO1147" s="18">
        <v>196</v>
      </c>
      <c r="AP1147" s="18">
        <v>0</v>
      </c>
      <c r="AQ1147" s="18">
        <v>0</v>
      </c>
      <c r="AR1147" s="18">
        <v>0</v>
      </c>
      <c r="AS1147" s="18">
        <v>0</v>
      </c>
      <c r="AT1147" s="1">
        <f t="shared" si="17"/>
        <v>4337</v>
      </c>
      <c r="AU1147" s="18">
        <v>2537.61</v>
      </c>
      <c r="AV1147" s="18">
        <v>1952.83</v>
      </c>
      <c r="AW1147" s="19">
        <v>84</v>
      </c>
      <c r="AX1147" s="19">
        <v>161</v>
      </c>
      <c r="AY1147" s="18">
        <v>1364047.55</v>
      </c>
      <c r="AZ1147" s="18">
        <v>370000</v>
      </c>
      <c r="BA1147" s="20">
        <v>87.15</v>
      </c>
      <c r="BB1147" s="20">
        <v>61.140504117567602</v>
      </c>
      <c r="BC1147" s="20">
        <v>9.0399999999999991</v>
      </c>
      <c r="BD1147" s="20"/>
      <c r="BE1147" s="2" t="s">
        <v>1523</v>
      </c>
      <c r="BF1147" s="14"/>
      <c r="BG1147" s="2" t="s">
        <v>555</v>
      </c>
      <c r="BH1147" s="2" t="s">
        <v>869</v>
      </c>
      <c r="BI1147" s="2" t="s">
        <v>870</v>
      </c>
      <c r="BJ1147" s="2" t="s">
        <v>4</v>
      </c>
      <c r="BK1147" s="15" t="s">
        <v>0</v>
      </c>
      <c r="BL1147" s="20">
        <v>259575.29</v>
      </c>
      <c r="BM1147" s="15" t="s">
        <v>928</v>
      </c>
      <c r="BN1147" s="20"/>
      <c r="BO1147" s="21">
        <v>43067</v>
      </c>
      <c r="BP1147" s="21">
        <v>47966</v>
      </c>
      <c r="BQ1147" s="13" t="s">
        <v>1432</v>
      </c>
      <c r="BR1147" s="13" t="s">
        <v>1723</v>
      </c>
      <c r="BS1147" s="13" t="s">
        <v>1667</v>
      </c>
      <c r="BT1147" s="13" t="s">
        <v>1667</v>
      </c>
      <c r="BU1147" s="20">
        <v>196.84</v>
      </c>
      <c r="BV1147" s="20">
        <v>0</v>
      </c>
      <c r="BW1147" s="20">
        <v>0</v>
      </c>
    </row>
    <row r="1148" spans="1:75" s="3" customFormat="1" ht="18.2" customHeight="1" x14ac:dyDescent="0.15">
      <c r="A1148" s="6">
        <v>1145</v>
      </c>
      <c r="B1148" s="7" t="s">
        <v>37</v>
      </c>
      <c r="C1148" s="7" t="s">
        <v>34</v>
      </c>
      <c r="D1148" s="8">
        <v>45385</v>
      </c>
      <c r="E1148" s="9" t="s">
        <v>1443</v>
      </c>
      <c r="F1148" s="10">
        <v>0</v>
      </c>
      <c r="G1148" s="10">
        <v>0</v>
      </c>
      <c r="H1148" s="1">
        <v>176200.61</v>
      </c>
      <c r="I1148" s="1">
        <v>0</v>
      </c>
      <c r="J1148" s="1">
        <v>0</v>
      </c>
      <c r="K1148" s="1">
        <v>176200.61</v>
      </c>
      <c r="L1148" s="1">
        <v>1531.83</v>
      </c>
      <c r="M1148" s="1">
        <v>0</v>
      </c>
      <c r="N1148" s="1">
        <v>0</v>
      </c>
      <c r="O1148" s="1">
        <v>1531.83</v>
      </c>
      <c r="P1148" s="1">
        <v>0</v>
      </c>
      <c r="Q1148" s="1">
        <v>0</v>
      </c>
      <c r="R1148" s="1">
        <v>174668.78</v>
      </c>
      <c r="S1148" s="1">
        <v>0</v>
      </c>
      <c r="T1148" s="1">
        <v>1468.34</v>
      </c>
      <c r="U1148" s="1">
        <v>0</v>
      </c>
      <c r="V1148" s="1">
        <v>0</v>
      </c>
      <c r="W1148" s="1">
        <v>1468.34</v>
      </c>
      <c r="X1148" s="1">
        <v>0</v>
      </c>
      <c r="Y1148" s="1">
        <v>0</v>
      </c>
      <c r="Z1148" s="1">
        <v>0</v>
      </c>
      <c r="AA1148" s="1">
        <v>0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133.55000000000001</v>
      </c>
      <c r="AI1148" s="1">
        <v>0</v>
      </c>
      <c r="AJ1148" s="1">
        <v>0</v>
      </c>
      <c r="AK1148" s="1">
        <v>0</v>
      </c>
      <c r="AL1148" s="1">
        <v>0</v>
      </c>
      <c r="AM1148" s="1">
        <v>0</v>
      </c>
      <c r="AN1148" s="1">
        <v>0</v>
      </c>
      <c r="AO1148" s="1">
        <v>0</v>
      </c>
      <c r="AP1148" s="1">
        <v>3134</v>
      </c>
      <c r="AQ1148" s="1">
        <v>0</v>
      </c>
      <c r="AR1148" s="1">
        <v>3133.72</v>
      </c>
      <c r="AS1148" s="1">
        <v>0</v>
      </c>
      <c r="AT1148" s="1">
        <f t="shared" si="17"/>
        <v>3134</v>
      </c>
      <c r="AU1148" s="1">
        <v>0</v>
      </c>
      <c r="AV1148" s="1">
        <v>0</v>
      </c>
      <c r="AW1148" s="11">
        <v>80</v>
      </c>
      <c r="AX1148" s="11">
        <v>156</v>
      </c>
      <c r="AY1148" s="1">
        <v>904783.95078099996</v>
      </c>
      <c r="AZ1148" s="1">
        <v>251044.01</v>
      </c>
      <c r="BA1148" s="12">
        <v>90</v>
      </c>
      <c r="BB1148" s="12">
        <v>62.6192602643656</v>
      </c>
      <c r="BC1148" s="12">
        <v>10</v>
      </c>
      <c r="BD1148" s="12"/>
      <c r="BE1148" s="9" t="s">
        <v>1521</v>
      </c>
      <c r="BF1148" s="6"/>
      <c r="BG1148" s="9" t="s">
        <v>540</v>
      </c>
      <c r="BH1148" s="9" t="s">
        <v>558</v>
      </c>
      <c r="BI1148" s="9" t="s">
        <v>559</v>
      </c>
      <c r="BJ1148" s="9" t="s">
        <v>3</v>
      </c>
      <c r="BK1148" s="7" t="s">
        <v>0</v>
      </c>
      <c r="BL1148" s="12">
        <v>174668.78</v>
      </c>
      <c r="BM1148" s="7" t="s">
        <v>928</v>
      </c>
      <c r="BN1148" s="12"/>
      <c r="BO1148" s="13">
        <v>43077</v>
      </c>
      <c r="BP1148" s="13">
        <v>47825</v>
      </c>
      <c r="BQ1148" s="13" t="s">
        <v>1420</v>
      </c>
      <c r="BR1148" s="13" t="s">
        <v>1725</v>
      </c>
      <c r="BS1148" s="13" t="s">
        <v>1667</v>
      </c>
      <c r="BT1148" s="13" t="s">
        <v>1667</v>
      </c>
      <c r="BU1148" s="12">
        <v>0</v>
      </c>
      <c r="BV1148" s="12">
        <v>0</v>
      </c>
      <c r="BW1148" s="12">
        <v>0</v>
      </c>
    </row>
    <row r="1149" spans="1:75" s="3" customFormat="1" ht="18.2" customHeight="1" x14ac:dyDescent="0.15">
      <c r="A1149" s="14">
        <v>1146</v>
      </c>
      <c r="B1149" s="15" t="s">
        <v>37</v>
      </c>
      <c r="C1149" s="15" t="s">
        <v>34</v>
      </c>
      <c r="D1149" s="16">
        <v>45385</v>
      </c>
      <c r="E1149" s="2" t="s">
        <v>1444</v>
      </c>
      <c r="F1149" s="17">
        <v>0</v>
      </c>
      <c r="G1149" s="17">
        <v>0</v>
      </c>
      <c r="H1149" s="18">
        <v>327675.32</v>
      </c>
      <c r="I1149" s="18">
        <v>0</v>
      </c>
      <c r="J1149" s="18">
        <v>0</v>
      </c>
      <c r="K1149" s="18">
        <v>327675.32</v>
      </c>
      <c r="L1149" s="18">
        <v>1159.1300000000001</v>
      </c>
      <c r="M1149" s="18">
        <v>0</v>
      </c>
      <c r="N1149" s="18">
        <v>0</v>
      </c>
      <c r="O1149" s="18">
        <v>1159.1300000000001</v>
      </c>
      <c r="P1149" s="18">
        <v>0</v>
      </c>
      <c r="Q1149" s="18">
        <v>0</v>
      </c>
      <c r="R1149" s="18">
        <v>326516.19</v>
      </c>
      <c r="S1149" s="18">
        <v>0</v>
      </c>
      <c r="T1149" s="18">
        <v>2594.1</v>
      </c>
      <c r="U1149" s="18">
        <v>0</v>
      </c>
      <c r="V1149" s="18">
        <v>0</v>
      </c>
      <c r="W1149" s="18">
        <v>2594.1</v>
      </c>
      <c r="X1149" s="18">
        <v>0</v>
      </c>
      <c r="Y1149" s="18">
        <v>0</v>
      </c>
      <c r="Z1149" s="18">
        <v>0</v>
      </c>
      <c r="AA1149" s="18">
        <v>0</v>
      </c>
      <c r="AB1149" s="18">
        <v>0</v>
      </c>
      <c r="AC1149" s="18">
        <v>0</v>
      </c>
      <c r="AD1149" s="18">
        <v>0</v>
      </c>
      <c r="AE1149" s="18">
        <v>0</v>
      </c>
      <c r="AF1149" s="18">
        <v>0</v>
      </c>
      <c r="AG1149" s="18">
        <v>0</v>
      </c>
      <c r="AH1149" s="18">
        <v>204.82</v>
      </c>
      <c r="AI1149" s="18">
        <v>0</v>
      </c>
      <c r="AJ1149" s="18">
        <v>0</v>
      </c>
      <c r="AK1149" s="18">
        <v>0</v>
      </c>
      <c r="AL1149" s="18">
        <v>0</v>
      </c>
      <c r="AM1149" s="18">
        <v>0</v>
      </c>
      <c r="AN1149" s="18">
        <v>0</v>
      </c>
      <c r="AO1149" s="18">
        <v>0</v>
      </c>
      <c r="AP1149" s="18">
        <v>3960</v>
      </c>
      <c r="AQ1149" s="18">
        <v>0</v>
      </c>
      <c r="AR1149" s="18">
        <v>3958.05</v>
      </c>
      <c r="AS1149" s="18">
        <v>0</v>
      </c>
      <c r="AT1149" s="1">
        <f t="shared" si="17"/>
        <v>3960</v>
      </c>
      <c r="AU1149" s="18">
        <v>0</v>
      </c>
      <c r="AV1149" s="18">
        <v>0</v>
      </c>
      <c r="AW1149" s="19">
        <v>148</v>
      </c>
      <c r="AX1149" s="19">
        <v>224</v>
      </c>
      <c r="AY1149" s="18">
        <v>1456991.69</v>
      </c>
      <c r="AZ1149" s="18">
        <v>385000</v>
      </c>
      <c r="BA1149" s="20">
        <v>89.74</v>
      </c>
      <c r="BB1149" s="20">
        <v>76.107955559999994</v>
      </c>
      <c r="BC1149" s="20">
        <v>9.5</v>
      </c>
      <c r="BD1149" s="20"/>
      <c r="BE1149" s="2" t="s">
        <v>1523</v>
      </c>
      <c r="BF1149" s="14"/>
      <c r="BG1149" s="2" t="s">
        <v>543</v>
      </c>
      <c r="BH1149" s="2" t="s">
        <v>606</v>
      </c>
      <c r="BI1149" s="2" t="s">
        <v>607</v>
      </c>
      <c r="BJ1149" s="2" t="s">
        <v>3</v>
      </c>
      <c r="BK1149" s="15" t="s">
        <v>0</v>
      </c>
      <c r="BL1149" s="20">
        <v>326516.19</v>
      </c>
      <c r="BM1149" s="15" t="s">
        <v>928</v>
      </c>
      <c r="BN1149" s="20"/>
      <c r="BO1149" s="21">
        <v>43084</v>
      </c>
      <c r="BP1149" s="21">
        <v>49902</v>
      </c>
      <c r="BQ1149" s="13" t="s">
        <v>1420</v>
      </c>
      <c r="BR1149" s="13" t="s">
        <v>1725</v>
      </c>
      <c r="BS1149" s="13" t="s">
        <v>1667</v>
      </c>
      <c r="BT1149" s="13" t="s">
        <v>1667</v>
      </c>
      <c r="BU1149" s="20">
        <v>0</v>
      </c>
      <c r="BV1149" s="20">
        <v>0</v>
      </c>
      <c r="BW1149" s="20">
        <v>0</v>
      </c>
    </row>
    <row r="1150" spans="1:75" s="3" customFormat="1" ht="18.2" customHeight="1" x14ac:dyDescent="0.15">
      <c r="A1150" s="6">
        <v>1147</v>
      </c>
      <c r="B1150" s="7" t="s">
        <v>37</v>
      </c>
      <c r="C1150" s="7" t="s">
        <v>34</v>
      </c>
      <c r="D1150" s="8">
        <v>45385</v>
      </c>
      <c r="E1150" s="9" t="s">
        <v>1445</v>
      </c>
      <c r="F1150" s="10">
        <v>0</v>
      </c>
      <c r="G1150" s="10">
        <v>0</v>
      </c>
      <c r="H1150" s="1">
        <v>368041.08</v>
      </c>
      <c r="I1150" s="1">
        <v>0</v>
      </c>
      <c r="J1150" s="1">
        <v>0</v>
      </c>
      <c r="K1150" s="1">
        <v>368041.08</v>
      </c>
      <c r="L1150" s="1">
        <v>2358.9</v>
      </c>
      <c r="M1150" s="1">
        <v>0</v>
      </c>
      <c r="N1150" s="1">
        <v>0</v>
      </c>
      <c r="O1150" s="1">
        <v>2358.9</v>
      </c>
      <c r="P1150" s="1">
        <v>0</v>
      </c>
      <c r="Q1150" s="1">
        <v>0</v>
      </c>
      <c r="R1150" s="1">
        <v>365682.18</v>
      </c>
      <c r="S1150" s="1">
        <v>0</v>
      </c>
      <c r="T1150" s="1">
        <v>2913.66</v>
      </c>
      <c r="U1150" s="1">
        <v>0</v>
      </c>
      <c r="V1150" s="1">
        <v>0</v>
      </c>
      <c r="W1150" s="1">
        <v>2913.66</v>
      </c>
      <c r="X1150" s="1">
        <v>0</v>
      </c>
      <c r="Y1150" s="1">
        <v>0</v>
      </c>
      <c r="Z1150" s="1">
        <v>0</v>
      </c>
      <c r="AA1150" s="1">
        <v>0</v>
      </c>
      <c r="AB1150" s="1">
        <v>0</v>
      </c>
      <c r="AC1150" s="1">
        <v>0</v>
      </c>
      <c r="AD1150" s="1">
        <v>0</v>
      </c>
      <c r="AE1150" s="1">
        <v>0</v>
      </c>
      <c r="AF1150" s="1">
        <v>0</v>
      </c>
      <c r="AG1150" s="1">
        <v>0</v>
      </c>
      <c r="AH1150" s="1">
        <v>257.86</v>
      </c>
      <c r="AI1150" s="1">
        <v>0</v>
      </c>
      <c r="AJ1150" s="1">
        <v>0</v>
      </c>
      <c r="AK1150" s="1">
        <v>0</v>
      </c>
      <c r="AL1150" s="1">
        <v>0</v>
      </c>
      <c r="AM1150" s="1">
        <v>0</v>
      </c>
      <c r="AN1150" s="1">
        <v>0</v>
      </c>
      <c r="AO1150" s="1">
        <v>0</v>
      </c>
      <c r="AP1150" s="1">
        <v>203.16</v>
      </c>
      <c r="AQ1150" s="1">
        <v>0</v>
      </c>
      <c r="AR1150" s="1">
        <v>198.58</v>
      </c>
      <c r="AS1150" s="1">
        <v>0</v>
      </c>
      <c r="AT1150" s="1">
        <f t="shared" si="17"/>
        <v>5535</v>
      </c>
      <c r="AU1150" s="1">
        <v>0</v>
      </c>
      <c r="AV1150" s="1">
        <v>0</v>
      </c>
      <c r="AW1150" s="11">
        <v>101</v>
      </c>
      <c r="AX1150" s="11">
        <v>177</v>
      </c>
      <c r="AY1150" s="1">
        <v>1823727.8577000001</v>
      </c>
      <c r="AZ1150" s="1">
        <v>484700</v>
      </c>
      <c r="BA1150" s="12">
        <v>89</v>
      </c>
      <c r="BB1150" s="12">
        <v>67.146098658964306</v>
      </c>
      <c r="BC1150" s="12">
        <v>9.5</v>
      </c>
      <c r="BD1150" s="12"/>
      <c r="BE1150" s="9" t="s">
        <v>1521</v>
      </c>
      <c r="BF1150" s="6"/>
      <c r="BG1150" s="9" t="s">
        <v>543</v>
      </c>
      <c r="BH1150" s="9" t="s">
        <v>544</v>
      </c>
      <c r="BI1150" s="9" t="s">
        <v>545</v>
      </c>
      <c r="BJ1150" s="9" t="s">
        <v>3</v>
      </c>
      <c r="BK1150" s="7" t="s">
        <v>0</v>
      </c>
      <c r="BL1150" s="12">
        <v>365682.18</v>
      </c>
      <c r="BM1150" s="7" t="s">
        <v>928</v>
      </c>
      <c r="BN1150" s="12"/>
      <c r="BO1150" s="13">
        <v>43084</v>
      </c>
      <c r="BP1150" s="13">
        <v>48472</v>
      </c>
      <c r="BQ1150" s="13" t="s">
        <v>1420</v>
      </c>
      <c r="BR1150" s="13" t="s">
        <v>1725</v>
      </c>
      <c r="BS1150" s="13" t="s">
        <v>1667</v>
      </c>
      <c r="BT1150" s="13" t="s">
        <v>1667</v>
      </c>
      <c r="BU1150" s="12">
        <v>0</v>
      </c>
      <c r="BV1150" s="12">
        <v>0</v>
      </c>
      <c r="BW1150" s="12">
        <v>0</v>
      </c>
    </row>
    <row r="1151" spans="1:75" s="3" customFormat="1" ht="18.2" customHeight="1" x14ac:dyDescent="0.15">
      <c r="A1151" s="14">
        <v>1148</v>
      </c>
      <c r="B1151" s="15" t="s">
        <v>609</v>
      </c>
      <c r="C1151" s="15" t="s">
        <v>34</v>
      </c>
      <c r="D1151" s="16">
        <v>45385</v>
      </c>
      <c r="E1151" s="2" t="s">
        <v>1446</v>
      </c>
      <c r="F1151" s="17">
        <v>0</v>
      </c>
      <c r="G1151" s="17">
        <v>0</v>
      </c>
      <c r="H1151" s="18">
        <v>245592.71</v>
      </c>
      <c r="I1151" s="18">
        <v>0</v>
      </c>
      <c r="J1151" s="18">
        <v>0</v>
      </c>
      <c r="K1151" s="18">
        <v>245592.71</v>
      </c>
      <c r="L1151" s="18">
        <v>2370.35</v>
      </c>
      <c r="M1151" s="18">
        <v>0</v>
      </c>
      <c r="N1151" s="18">
        <v>0</v>
      </c>
      <c r="O1151" s="18">
        <v>2370.35</v>
      </c>
      <c r="P1151" s="18">
        <v>0</v>
      </c>
      <c r="Q1151" s="18">
        <v>0</v>
      </c>
      <c r="R1151" s="18">
        <v>243222.36</v>
      </c>
      <c r="S1151" s="18">
        <v>0</v>
      </c>
      <c r="T1151" s="18">
        <v>2046.61</v>
      </c>
      <c r="U1151" s="18">
        <v>0</v>
      </c>
      <c r="V1151" s="18">
        <v>0</v>
      </c>
      <c r="W1151" s="18">
        <v>2046.61</v>
      </c>
      <c r="X1151" s="18">
        <v>0</v>
      </c>
      <c r="Y1151" s="18">
        <v>0</v>
      </c>
      <c r="Z1151" s="18">
        <v>0</v>
      </c>
      <c r="AA1151" s="18">
        <v>0</v>
      </c>
      <c r="AB1151" s="18">
        <v>0</v>
      </c>
      <c r="AC1151" s="18">
        <v>0</v>
      </c>
      <c r="AD1151" s="18">
        <v>0</v>
      </c>
      <c r="AE1151" s="18">
        <v>0</v>
      </c>
      <c r="AF1151" s="18">
        <v>0</v>
      </c>
      <c r="AG1151" s="18">
        <v>0</v>
      </c>
      <c r="AH1151" s="18">
        <v>191.52</v>
      </c>
      <c r="AI1151" s="18">
        <v>0</v>
      </c>
      <c r="AJ1151" s="18">
        <v>0</v>
      </c>
      <c r="AK1151" s="18">
        <v>0</v>
      </c>
      <c r="AL1151" s="18">
        <v>0</v>
      </c>
      <c r="AM1151" s="18">
        <v>0</v>
      </c>
      <c r="AN1151" s="18">
        <v>0</v>
      </c>
      <c r="AO1151" s="18">
        <v>0</v>
      </c>
      <c r="AP1151" s="18">
        <v>65.56</v>
      </c>
      <c r="AQ1151" s="18">
        <v>0</v>
      </c>
      <c r="AR1151" s="18">
        <v>74.040000000000006</v>
      </c>
      <c r="AS1151" s="18">
        <v>0</v>
      </c>
      <c r="AT1151" s="1">
        <f t="shared" si="17"/>
        <v>4600</v>
      </c>
      <c r="AU1151" s="18">
        <v>0</v>
      </c>
      <c r="AV1151" s="18">
        <v>0</v>
      </c>
      <c r="AW1151" s="19">
        <v>74</v>
      </c>
      <c r="AX1151" s="19">
        <v>149</v>
      </c>
      <c r="AY1151" s="18">
        <v>1286885.52</v>
      </c>
      <c r="AZ1151" s="18">
        <v>360000</v>
      </c>
      <c r="BA1151" s="20">
        <v>90</v>
      </c>
      <c r="BB1151" s="20">
        <v>60.805590000000002</v>
      </c>
      <c r="BC1151" s="20">
        <v>10</v>
      </c>
      <c r="BD1151" s="20"/>
      <c r="BE1151" s="2" t="s">
        <v>1521</v>
      </c>
      <c r="BF1151" s="14"/>
      <c r="BG1151" s="2" t="s">
        <v>567</v>
      </c>
      <c r="BH1151" s="2" t="s">
        <v>568</v>
      </c>
      <c r="BI1151" s="2" t="s">
        <v>700</v>
      </c>
      <c r="BJ1151" s="2" t="s">
        <v>3</v>
      </c>
      <c r="BK1151" s="15" t="s">
        <v>0</v>
      </c>
      <c r="BL1151" s="20">
        <v>243222.36</v>
      </c>
      <c r="BM1151" s="15" t="s">
        <v>928</v>
      </c>
      <c r="BN1151" s="20"/>
      <c r="BO1151" s="21">
        <v>43124</v>
      </c>
      <c r="BP1151" s="21">
        <v>47658</v>
      </c>
      <c r="BQ1151" s="13" t="s">
        <v>1432</v>
      </c>
      <c r="BR1151" s="13" t="s">
        <v>1723</v>
      </c>
      <c r="BS1151" s="13" t="s">
        <v>1667</v>
      </c>
      <c r="BT1151" s="13" t="s">
        <v>1667</v>
      </c>
      <c r="BU1151" s="20">
        <v>0</v>
      </c>
      <c r="BV1151" s="20">
        <v>0</v>
      </c>
      <c r="BW1151" s="20">
        <v>0</v>
      </c>
    </row>
    <row r="1152" spans="1:75" s="3" customFormat="1" ht="18.2" customHeight="1" x14ac:dyDescent="0.15">
      <c r="A1152" s="6">
        <v>1149</v>
      </c>
      <c r="B1152" s="7" t="s">
        <v>37</v>
      </c>
      <c r="C1152" s="7" t="s">
        <v>34</v>
      </c>
      <c r="D1152" s="8">
        <v>45385</v>
      </c>
      <c r="E1152" s="9" t="s">
        <v>1447</v>
      </c>
      <c r="F1152" s="10">
        <v>1</v>
      </c>
      <c r="G1152" s="10">
        <v>0</v>
      </c>
      <c r="H1152" s="1">
        <v>223561.60000000001</v>
      </c>
      <c r="I1152" s="1">
        <v>1895.25</v>
      </c>
      <c r="J1152" s="1">
        <v>0</v>
      </c>
      <c r="K1152" s="1">
        <v>225456.85</v>
      </c>
      <c r="L1152" s="1">
        <v>1911.05</v>
      </c>
      <c r="M1152" s="1">
        <v>0</v>
      </c>
      <c r="N1152" s="1">
        <v>1808.64</v>
      </c>
      <c r="O1152" s="1">
        <v>0</v>
      </c>
      <c r="P1152" s="1">
        <v>0</v>
      </c>
      <c r="Q1152" s="1">
        <v>0</v>
      </c>
      <c r="R1152" s="1">
        <v>223648.21</v>
      </c>
      <c r="S1152" s="1">
        <v>1841.36</v>
      </c>
      <c r="T1152" s="1">
        <v>1863.01</v>
      </c>
      <c r="U1152" s="1">
        <v>0</v>
      </c>
      <c r="V1152" s="1">
        <v>1841.36</v>
      </c>
      <c r="W1152" s="1">
        <v>0</v>
      </c>
      <c r="X1152" s="1">
        <v>0</v>
      </c>
      <c r="Y1152" s="1">
        <v>0</v>
      </c>
      <c r="Z1152" s="1">
        <v>1863.01</v>
      </c>
      <c r="AA1152" s="1">
        <v>0</v>
      </c>
      <c r="AB1152" s="1">
        <v>0</v>
      </c>
      <c r="AC1152" s="1">
        <v>0</v>
      </c>
      <c r="AD1152" s="1">
        <v>0</v>
      </c>
      <c r="AE1152" s="1">
        <v>0</v>
      </c>
      <c r="AF1152" s="1">
        <v>0</v>
      </c>
      <c r="AG1152" s="1">
        <v>0</v>
      </c>
      <c r="AH1152" s="1">
        <v>0</v>
      </c>
      <c r="AI1152" s="1">
        <v>0</v>
      </c>
      <c r="AJ1152" s="1">
        <v>0</v>
      </c>
      <c r="AK1152" s="1">
        <v>0</v>
      </c>
      <c r="AL1152" s="1">
        <v>350</v>
      </c>
      <c r="AM1152" s="1">
        <v>0</v>
      </c>
      <c r="AN1152" s="1">
        <v>0</v>
      </c>
      <c r="AO1152" s="1">
        <v>0</v>
      </c>
      <c r="AP1152" s="1">
        <v>0</v>
      </c>
      <c r="AQ1152" s="1">
        <v>0</v>
      </c>
      <c r="AR1152" s="1">
        <v>0</v>
      </c>
      <c r="AS1152" s="1">
        <v>0</v>
      </c>
      <c r="AT1152" s="1">
        <f t="shared" si="17"/>
        <v>4000</v>
      </c>
      <c r="AU1152" s="1">
        <v>1997.66</v>
      </c>
      <c r="AV1152" s="1">
        <v>1863.01</v>
      </c>
      <c r="AW1152" s="11">
        <v>81</v>
      </c>
      <c r="AX1152" s="11">
        <v>156</v>
      </c>
      <c r="AY1152" s="1">
        <v>1146774.014</v>
      </c>
      <c r="AZ1152" s="1">
        <v>315800</v>
      </c>
      <c r="BA1152" s="12">
        <v>89.51</v>
      </c>
      <c r="BB1152" s="12">
        <v>63.390599357504698</v>
      </c>
      <c r="BC1152" s="12">
        <v>10</v>
      </c>
      <c r="BD1152" s="12"/>
      <c r="BE1152" s="9" t="s">
        <v>1521</v>
      </c>
      <c r="BF1152" s="6"/>
      <c r="BG1152" s="9" t="s">
        <v>540</v>
      </c>
      <c r="BH1152" s="9" t="s">
        <v>541</v>
      </c>
      <c r="BI1152" s="9" t="s">
        <v>542</v>
      </c>
      <c r="BJ1152" s="9" t="s">
        <v>4</v>
      </c>
      <c r="BK1152" s="7" t="s">
        <v>0</v>
      </c>
      <c r="BL1152" s="12">
        <v>223648.21</v>
      </c>
      <c r="BM1152" s="7" t="s">
        <v>928</v>
      </c>
      <c r="BN1152" s="12"/>
      <c r="BO1152" s="13">
        <v>43124</v>
      </c>
      <c r="BP1152" s="13">
        <v>47872</v>
      </c>
      <c r="BQ1152" s="13" t="s">
        <v>1432</v>
      </c>
      <c r="BR1152" s="13" t="s">
        <v>1723</v>
      </c>
      <c r="BS1152" s="13" t="s">
        <v>1667</v>
      </c>
      <c r="BT1152" s="13" t="s">
        <v>1667</v>
      </c>
      <c r="BU1152" s="12">
        <v>168.01</v>
      </c>
      <c r="BV1152" s="12">
        <v>0</v>
      </c>
      <c r="BW1152" s="12">
        <v>0</v>
      </c>
    </row>
    <row r="1153" spans="1:75" s="3" customFormat="1" ht="18.2" customHeight="1" x14ac:dyDescent="0.15">
      <c r="A1153" s="14">
        <v>1150</v>
      </c>
      <c r="B1153" s="15" t="s">
        <v>52</v>
      </c>
      <c r="C1153" s="15" t="s">
        <v>34</v>
      </c>
      <c r="D1153" s="16">
        <v>45385</v>
      </c>
      <c r="E1153" s="2" t="s">
        <v>1481</v>
      </c>
      <c r="F1153" s="17">
        <v>0</v>
      </c>
      <c r="G1153" s="17">
        <v>0</v>
      </c>
      <c r="H1153" s="18">
        <v>117187.74</v>
      </c>
      <c r="I1153" s="18">
        <v>0</v>
      </c>
      <c r="J1153" s="18">
        <v>0</v>
      </c>
      <c r="K1153" s="18">
        <v>117187.74</v>
      </c>
      <c r="L1153" s="18">
        <v>468.49</v>
      </c>
      <c r="M1153" s="18">
        <v>0</v>
      </c>
      <c r="N1153" s="18">
        <v>0</v>
      </c>
      <c r="O1153" s="18">
        <v>468.49</v>
      </c>
      <c r="P1153" s="18">
        <v>0</v>
      </c>
      <c r="Q1153" s="18">
        <v>0</v>
      </c>
      <c r="R1153" s="18">
        <v>116719.25</v>
      </c>
      <c r="S1153" s="18">
        <v>0</v>
      </c>
      <c r="T1153" s="18">
        <v>971.68</v>
      </c>
      <c r="U1153" s="18">
        <v>0</v>
      </c>
      <c r="V1153" s="18">
        <v>0</v>
      </c>
      <c r="W1153" s="18">
        <v>971.68</v>
      </c>
      <c r="X1153" s="18">
        <v>0</v>
      </c>
      <c r="Y1153" s="18">
        <v>0</v>
      </c>
      <c r="Z1153" s="18">
        <v>0</v>
      </c>
      <c r="AA1153" s="18">
        <v>0</v>
      </c>
      <c r="AB1153" s="18">
        <v>0</v>
      </c>
      <c r="AC1153" s="18">
        <v>0</v>
      </c>
      <c r="AD1153" s="18">
        <v>0</v>
      </c>
      <c r="AE1153" s="18">
        <v>0</v>
      </c>
      <c r="AF1153" s="18">
        <v>0</v>
      </c>
      <c r="AG1153" s="18">
        <v>0</v>
      </c>
      <c r="AH1153" s="18">
        <v>89.15</v>
      </c>
      <c r="AI1153" s="18">
        <v>0</v>
      </c>
      <c r="AJ1153" s="18">
        <v>0</v>
      </c>
      <c r="AK1153" s="18">
        <v>0</v>
      </c>
      <c r="AL1153" s="18">
        <v>0</v>
      </c>
      <c r="AM1153" s="18">
        <v>0</v>
      </c>
      <c r="AN1153" s="18">
        <v>0</v>
      </c>
      <c r="AO1153" s="18">
        <v>0</v>
      </c>
      <c r="AP1153" s="18">
        <v>43.24</v>
      </c>
      <c r="AQ1153" s="18">
        <v>0</v>
      </c>
      <c r="AR1153" s="18">
        <v>22.56</v>
      </c>
      <c r="AS1153" s="18">
        <v>0</v>
      </c>
      <c r="AT1153" s="1">
        <f t="shared" si="17"/>
        <v>1550</v>
      </c>
      <c r="AU1153" s="18">
        <v>0</v>
      </c>
      <c r="AV1153" s="18">
        <v>0</v>
      </c>
      <c r="AW1153" s="19">
        <v>135</v>
      </c>
      <c r="AX1153" s="19">
        <v>203</v>
      </c>
      <c r="AY1153" s="18">
        <v>569042.30000000005</v>
      </c>
      <c r="AZ1153" s="18">
        <v>141196.31</v>
      </c>
      <c r="BA1153" s="20">
        <v>90</v>
      </c>
      <c r="BB1153" s="20">
        <v>74.398066776674298</v>
      </c>
      <c r="BC1153" s="20">
        <v>9.9499999999999993</v>
      </c>
      <c r="BD1153" s="20"/>
      <c r="BE1153" s="2" t="s">
        <v>1523</v>
      </c>
      <c r="BF1153" s="14"/>
      <c r="BG1153" s="2" t="s">
        <v>550</v>
      </c>
      <c r="BH1153" s="2" t="s">
        <v>570</v>
      </c>
      <c r="BI1153" s="2" t="s">
        <v>616</v>
      </c>
      <c r="BJ1153" s="2" t="s">
        <v>3</v>
      </c>
      <c r="BK1153" s="15" t="s">
        <v>0</v>
      </c>
      <c r="BL1153" s="20">
        <v>116719.25</v>
      </c>
      <c r="BM1153" s="15" t="s">
        <v>928</v>
      </c>
      <c r="BN1153" s="20"/>
      <c r="BO1153" s="21">
        <v>43343</v>
      </c>
      <c r="BP1153" s="21">
        <v>49521</v>
      </c>
      <c r="BQ1153" s="13" t="s">
        <v>1432</v>
      </c>
      <c r="BR1153" s="13" t="s">
        <v>1723</v>
      </c>
      <c r="BS1153" s="13" t="s">
        <v>1667</v>
      </c>
      <c r="BT1153" s="13" t="s">
        <v>1667</v>
      </c>
      <c r="BU1153" s="20">
        <v>0</v>
      </c>
      <c r="BV1153" s="20">
        <v>0</v>
      </c>
      <c r="BW1153" s="20">
        <v>0</v>
      </c>
    </row>
    <row r="1154" spans="1:75" s="3" customFormat="1" ht="18.2" customHeight="1" x14ac:dyDescent="0.15">
      <c r="A1154" s="6">
        <v>1151</v>
      </c>
      <c r="B1154" s="7" t="s">
        <v>37</v>
      </c>
      <c r="C1154" s="7" t="s">
        <v>34</v>
      </c>
      <c r="D1154" s="8">
        <v>45385</v>
      </c>
      <c r="E1154" s="9" t="s">
        <v>1465</v>
      </c>
      <c r="F1154" s="10">
        <v>3</v>
      </c>
      <c r="G1154" s="10">
        <v>3</v>
      </c>
      <c r="H1154" s="1">
        <v>395457.05</v>
      </c>
      <c r="I1154" s="1">
        <v>13470.14</v>
      </c>
      <c r="J1154" s="1">
        <v>0</v>
      </c>
      <c r="K1154" s="1">
        <v>408927.19</v>
      </c>
      <c r="L1154" s="1">
        <v>3437.98</v>
      </c>
      <c r="M1154" s="1">
        <v>0</v>
      </c>
      <c r="N1154" s="1">
        <v>3325.73</v>
      </c>
      <c r="O1154" s="1">
        <v>0</v>
      </c>
      <c r="P1154" s="1">
        <v>0</v>
      </c>
      <c r="Q1154" s="1">
        <v>0</v>
      </c>
      <c r="R1154" s="1">
        <v>405601.46</v>
      </c>
      <c r="S1154" s="1">
        <v>13233.39</v>
      </c>
      <c r="T1154" s="1">
        <v>3295.48</v>
      </c>
      <c r="U1154" s="1">
        <v>0</v>
      </c>
      <c r="V1154" s="1">
        <v>3177.42</v>
      </c>
      <c r="W1154" s="1">
        <v>0</v>
      </c>
      <c r="X1154" s="1">
        <v>0</v>
      </c>
      <c r="Y1154" s="1">
        <v>0</v>
      </c>
      <c r="Z1154" s="1">
        <v>13351.45</v>
      </c>
      <c r="AA1154" s="1">
        <v>0</v>
      </c>
      <c r="AB1154" s="1">
        <v>0</v>
      </c>
      <c r="AC1154" s="1">
        <v>0</v>
      </c>
      <c r="AD1154" s="1">
        <v>0</v>
      </c>
      <c r="AE1154" s="1">
        <v>0</v>
      </c>
      <c r="AF1154" s="1">
        <v>0</v>
      </c>
      <c r="AG1154" s="1">
        <v>0</v>
      </c>
      <c r="AH1154" s="1">
        <v>0</v>
      </c>
      <c r="AI1154" s="1">
        <v>0</v>
      </c>
      <c r="AJ1154" s="1">
        <v>0</v>
      </c>
      <c r="AK1154" s="1">
        <v>0</v>
      </c>
      <c r="AL1154" s="1">
        <v>350</v>
      </c>
      <c r="AM1154" s="1">
        <v>0</v>
      </c>
      <c r="AN1154" s="1">
        <v>0</v>
      </c>
      <c r="AO1154" s="1">
        <v>175.85</v>
      </c>
      <c r="AP1154" s="1">
        <v>0</v>
      </c>
      <c r="AQ1154" s="1">
        <v>0</v>
      </c>
      <c r="AR1154" s="1">
        <v>0</v>
      </c>
      <c r="AS1154" s="1">
        <v>0</v>
      </c>
      <c r="AT1154" s="1">
        <f t="shared" si="17"/>
        <v>7029</v>
      </c>
      <c r="AU1154" s="1">
        <v>13582.39</v>
      </c>
      <c r="AV1154" s="1">
        <v>13351.45</v>
      </c>
      <c r="AW1154" s="11">
        <v>80</v>
      </c>
      <c r="AX1154" s="11">
        <v>151</v>
      </c>
      <c r="AY1154" s="1">
        <v>1981261.7942659999</v>
      </c>
      <c r="AZ1154" s="1">
        <v>553070.53</v>
      </c>
      <c r="BA1154" s="12">
        <v>89.99</v>
      </c>
      <c r="BB1154" s="12">
        <v>65.995335866837806</v>
      </c>
      <c r="BC1154" s="12">
        <v>10</v>
      </c>
      <c r="BD1154" s="12"/>
      <c r="BE1154" s="9" t="s">
        <v>1523</v>
      </c>
      <c r="BF1154" s="6"/>
      <c r="BG1154" s="9" t="s">
        <v>540</v>
      </c>
      <c r="BH1154" s="9" t="s">
        <v>541</v>
      </c>
      <c r="BI1154" s="9" t="s">
        <v>542</v>
      </c>
      <c r="BJ1154" s="9" t="s">
        <v>4</v>
      </c>
      <c r="BK1154" s="7" t="s">
        <v>0</v>
      </c>
      <c r="BL1154" s="12">
        <v>405601.46</v>
      </c>
      <c r="BM1154" s="7" t="s">
        <v>928</v>
      </c>
      <c r="BN1154" s="12"/>
      <c r="BO1154" s="13">
        <v>43228</v>
      </c>
      <c r="BP1154" s="13">
        <v>47825</v>
      </c>
      <c r="BQ1154" s="13" t="s">
        <v>1420</v>
      </c>
      <c r="BR1154" s="13" t="s">
        <v>1725</v>
      </c>
      <c r="BS1154" s="13" t="s">
        <v>1667</v>
      </c>
      <c r="BT1154" s="13" t="s">
        <v>1667</v>
      </c>
      <c r="BU1154" s="12">
        <v>1001.07</v>
      </c>
      <c r="BV1154" s="12">
        <v>0</v>
      </c>
      <c r="BW1154" s="12">
        <v>0</v>
      </c>
    </row>
    <row r="1155" spans="1:75" s="3" customFormat="1" ht="18.2" customHeight="1" x14ac:dyDescent="0.15">
      <c r="A1155" s="14">
        <v>1152</v>
      </c>
      <c r="B1155" s="15" t="s">
        <v>37</v>
      </c>
      <c r="C1155" s="15" t="s">
        <v>34</v>
      </c>
      <c r="D1155" s="16">
        <v>45385</v>
      </c>
      <c r="E1155" s="2" t="s">
        <v>1452</v>
      </c>
      <c r="F1155" s="17">
        <v>0</v>
      </c>
      <c r="G1155" s="17">
        <v>0</v>
      </c>
      <c r="H1155" s="18">
        <v>239164.54</v>
      </c>
      <c r="I1155" s="18">
        <v>0</v>
      </c>
      <c r="J1155" s="18">
        <v>0</v>
      </c>
      <c r="K1155" s="18">
        <v>239164.54</v>
      </c>
      <c r="L1155" s="18">
        <v>2010.47</v>
      </c>
      <c r="M1155" s="18">
        <v>0</v>
      </c>
      <c r="N1155" s="18">
        <v>0</v>
      </c>
      <c r="O1155" s="18">
        <v>2010.47</v>
      </c>
      <c r="P1155" s="18">
        <v>0</v>
      </c>
      <c r="Q1155" s="18">
        <v>0</v>
      </c>
      <c r="R1155" s="18">
        <v>237154.07</v>
      </c>
      <c r="S1155" s="18">
        <v>0</v>
      </c>
      <c r="T1155" s="18">
        <v>1993.04</v>
      </c>
      <c r="U1155" s="18">
        <v>0</v>
      </c>
      <c r="V1155" s="18">
        <v>0</v>
      </c>
      <c r="W1155" s="18">
        <v>1993.04</v>
      </c>
      <c r="X1155" s="18">
        <v>0</v>
      </c>
      <c r="Y1155" s="18">
        <v>0</v>
      </c>
      <c r="Z1155" s="18">
        <v>0</v>
      </c>
      <c r="AA1155" s="18">
        <v>0</v>
      </c>
      <c r="AB1155" s="18">
        <v>0</v>
      </c>
      <c r="AC1155" s="18">
        <v>0</v>
      </c>
      <c r="AD1155" s="18">
        <v>0</v>
      </c>
      <c r="AE1155" s="18">
        <v>0</v>
      </c>
      <c r="AF1155" s="18">
        <v>0</v>
      </c>
      <c r="AG1155" s="18">
        <v>0</v>
      </c>
      <c r="AH1155" s="18">
        <v>178.22</v>
      </c>
      <c r="AI1155" s="18">
        <v>0</v>
      </c>
      <c r="AJ1155" s="18">
        <v>0</v>
      </c>
      <c r="AK1155" s="18">
        <v>0</v>
      </c>
      <c r="AL1155" s="18">
        <v>0</v>
      </c>
      <c r="AM1155" s="18">
        <v>0</v>
      </c>
      <c r="AN1155" s="18">
        <v>0</v>
      </c>
      <c r="AO1155" s="18">
        <v>0</v>
      </c>
      <c r="AP1155" s="18">
        <v>4181.7299999999996</v>
      </c>
      <c r="AQ1155" s="18">
        <v>0</v>
      </c>
      <c r="AR1155" s="18">
        <v>4181.7299999999996</v>
      </c>
      <c r="AS1155" s="18">
        <v>0</v>
      </c>
      <c r="AT1155" s="1">
        <f t="shared" ref="AT1155:AT1185" si="18">AQ1155-AR1155-AS1155+AP1155+AO1155+AN1155+AL1155+AI1155+AH1155+AG1155+AF1155+AA1155+W1155+V1155+Q1155+P1155+O1155+N1155-J1155</f>
        <v>4181.7299999999996</v>
      </c>
      <c r="AU1155" s="18">
        <v>0</v>
      </c>
      <c r="AV1155" s="18">
        <v>0</v>
      </c>
      <c r="AW1155" s="19">
        <v>82</v>
      </c>
      <c r="AX1155" s="19">
        <v>156</v>
      </c>
      <c r="AY1155" s="18">
        <v>1228195.0900000001</v>
      </c>
      <c r="AZ1155" s="18">
        <v>335000</v>
      </c>
      <c r="BA1155" s="20">
        <v>90</v>
      </c>
      <c r="BB1155" s="20">
        <v>63.713033731343302</v>
      </c>
      <c r="BC1155" s="20">
        <v>10</v>
      </c>
      <c r="BD1155" s="20"/>
      <c r="BE1155" s="2" t="s">
        <v>1523</v>
      </c>
      <c r="BF1155" s="14"/>
      <c r="BG1155" s="2" t="s">
        <v>543</v>
      </c>
      <c r="BH1155" s="2" t="s">
        <v>564</v>
      </c>
      <c r="BI1155" s="2" t="s">
        <v>692</v>
      </c>
      <c r="BJ1155" s="2" t="s">
        <v>3</v>
      </c>
      <c r="BK1155" s="15" t="s">
        <v>0</v>
      </c>
      <c r="BL1155" s="20">
        <v>237154.07</v>
      </c>
      <c r="BM1155" s="15" t="s">
        <v>928</v>
      </c>
      <c r="BN1155" s="20"/>
      <c r="BO1155" s="21">
        <v>43154</v>
      </c>
      <c r="BP1155" s="21">
        <v>47902</v>
      </c>
      <c r="BQ1155" s="13" t="s">
        <v>1432</v>
      </c>
      <c r="BR1155" s="13" t="s">
        <v>1723</v>
      </c>
      <c r="BS1155" s="13" t="s">
        <v>1667</v>
      </c>
      <c r="BT1155" s="13" t="s">
        <v>1667</v>
      </c>
      <c r="BU1155" s="20">
        <v>0</v>
      </c>
      <c r="BV1155" s="20">
        <v>0</v>
      </c>
      <c r="BW1155" s="20">
        <v>0</v>
      </c>
    </row>
    <row r="1156" spans="1:75" s="3" customFormat="1" ht="18.2" customHeight="1" x14ac:dyDescent="0.15">
      <c r="A1156" s="6">
        <v>1153</v>
      </c>
      <c r="B1156" s="7" t="s">
        <v>37</v>
      </c>
      <c r="C1156" s="7" t="s">
        <v>34</v>
      </c>
      <c r="D1156" s="8">
        <v>45385</v>
      </c>
      <c r="E1156" s="9" t="s">
        <v>1451</v>
      </c>
      <c r="F1156" s="10">
        <v>0</v>
      </c>
      <c r="G1156" s="10">
        <v>0</v>
      </c>
      <c r="H1156" s="1">
        <v>366903.94</v>
      </c>
      <c r="I1156" s="1">
        <v>0</v>
      </c>
      <c r="J1156" s="1">
        <v>0</v>
      </c>
      <c r="K1156" s="1">
        <v>366903.94</v>
      </c>
      <c r="L1156" s="1">
        <v>2767.73</v>
      </c>
      <c r="M1156" s="1">
        <v>0</v>
      </c>
      <c r="N1156" s="1">
        <v>0</v>
      </c>
      <c r="O1156" s="1">
        <v>2767.73</v>
      </c>
      <c r="P1156" s="1">
        <v>0</v>
      </c>
      <c r="Q1156" s="1">
        <v>0</v>
      </c>
      <c r="R1156" s="1">
        <v>364136.21</v>
      </c>
      <c r="S1156" s="1">
        <v>0</v>
      </c>
      <c r="T1156" s="1">
        <v>2904.66</v>
      </c>
      <c r="U1156" s="1">
        <v>0</v>
      </c>
      <c r="V1156" s="1">
        <v>0</v>
      </c>
      <c r="W1156" s="1">
        <v>2904.66</v>
      </c>
      <c r="X1156" s="1">
        <v>0</v>
      </c>
      <c r="Y1156" s="1">
        <v>0</v>
      </c>
      <c r="Z1156" s="1">
        <v>0</v>
      </c>
      <c r="AA1156" s="1">
        <v>0</v>
      </c>
      <c r="AB1156" s="1">
        <v>0</v>
      </c>
      <c r="AC1156" s="1">
        <v>0</v>
      </c>
      <c r="AD1156" s="1">
        <v>0</v>
      </c>
      <c r="AE1156" s="1">
        <v>0</v>
      </c>
      <c r="AF1156" s="1">
        <v>0</v>
      </c>
      <c r="AG1156" s="1">
        <v>0</v>
      </c>
      <c r="AH1156" s="1">
        <v>266.20999999999998</v>
      </c>
      <c r="AI1156" s="1">
        <v>0</v>
      </c>
      <c r="AJ1156" s="1">
        <v>0</v>
      </c>
      <c r="AK1156" s="1">
        <v>0</v>
      </c>
      <c r="AL1156" s="1">
        <v>0</v>
      </c>
      <c r="AM1156" s="1">
        <v>0</v>
      </c>
      <c r="AN1156" s="1">
        <v>0</v>
      </c>
      <c r="AO1156" s="1">
        <v>0</v>
      </c>
      <c r="AP1156" s="1">
        <v>49.2</v>
      </c>
      <c r="AQ1156" s="1">
        <v>0</v>
      </c>
      <c r="AR1156" s="1">
        <v>47.8</v>
      </c>
      <c r="AS1156" s="1">
        <v>0</v>
      </c>
      <c r="AT1156" s="1">
        <f t="shared" si="18"/>
        <v>5940</v>
      </c>
      <c r="AU1156" s="1">
        <v>0</v>
      </c>
      <c r="AV1156" s="1">
        <v>0</v>
      </c>
      <c r="AW1156" s="11">
        <v>90</v>
      </c>
      <c r="AX1156" s="11">
        <v>164</v>
      </c>
      <c r="AY1156" s="1">
        <v>1872916.1351999999</v>
      </c>
      <c r="AZ1156" s="1">
        <v>500400</v>
      </c>
      <c r="BA1156" s="12">
        <v>81.66</v>
      </c>
      <c r="BB1156" s="12">
        <v>59.423187267386098</v>
      </c>
      <c r="BC1156" s="12">
        <v>9.5</v>
      </c>
      <c r="BD1156" s="12"/>
      <c r="BE1156" s="9" t="s">
        <v>1521</v>
      </c>
      <c r="BF1156" s="6"/>
      <c r="BG1156" s="9" t="s">
        <v>550</v>
      </c>
      <c r="BH1156" s="9" t="s">
        <v>551</v>
      </c>
      <c r="BI1156" s="9" t="s">
        <v>552</v>
      </c>
      <c r="BJ1156" s="9" t="s">
        <v>3</v>
      </c>
      <c r="BK1156" s="7" t="s">
        <v>0</v>
      </c>
      <c r="BL1156" s="12">
        <v>364136.21</v>
      </c>
      <c r="BM1156" s="7" t="s">
        <v>928</v>
      </c>
      <c r="BN1156" s="12"/>
      <c r="BO1156" s="13">
        <v>43154</v>
      </c>
      <c r="BP1156" s="13">
        <v>48144</v>
      </c>
      <c r="BQ1156" s="13" t="s">
        <v>1432</v>
      </c>
      <c r="BR1156" s="13" t="s">
        <v>1723</v>
      </c>
      <c r="BS1156" s="13" t="s">
        <v>1667</v>
      </c>
      <c r="BT1156" s="13" t="s">
        <v>1667</v>
      </c>
      <c r="BU1156" s="12">
        <v>0</v>
      </c>
      <c r="BV1156" s="12">
        <v>0</v>
      </c>
      <c r="BW1156" s="12">
        <v>0</v>
      </c>
    </row>
    <row r="1157" spans="1:75" s="3" customFormat="1" ht="18.2" customHeight="1" x14ac:dyDescent="0.15">
      <c r="A1157" s="14">
        <v>1154</v>
      </c>
      <c r="B1157" s="15" t="s">
        <v>609</v>
      </c>
      <c r="C1157" s="15" t="s">
        <v>34</v>
      </c>
      <c r="D1157" s="16">
        <v>45385</v>
      </c>
      <c r="E1157" s="2" t="s">
        <v>1450</v>
      </c>
      <c r="F1157" s="17">
        <v>0</v>
      </c>
      <c r="G1157" s="17">
        <v>0</v>
      </c>
      <c r="H1157" s="18">
        <v>123337.73</v>
      </c>
      <c r="I1157" s="18">
        <v>0</v>
      </c>
      <c r="J1157" s="18">
        <v>0</v>
      </c>
      <c r="K1157" s="18">
        <v>123337.73</v>
      </c>
      <c r="L1157" s="18">
        <v>938.95</v>
      </c>
      <c r="M1157" s="18">
        <v>0</v>
      </c>
      <c r="N1157" s="18">
        <v>0</v>
      </c>
      <c r="O1157" s="18">
        <v>938.95</v>
      </c>
      <c r="P1157" s="18">
        <v>0</v>
      </c>
      <c r="Q1157" s="18">
        <v>0</v>
      </c>
      <c r="R1157" s="18">
        <v>122398.78</v>
      </c>
      <c r="S1157" s="18">
        <v>0</v>
      </c>
      <c r="T1157" s="18">
        <v>713.3</v>
      </c>
      <c r="U1157" s="18">
        <v>0</v>
      </c>
      <c r="V1157" s="18">
        <v>0</v>
      </c>
      <c r="W1157" s="18">
        <v>713.3</v>
      </c>
      <c r="X1157" s="18">
        <v>0</v>
      </c>
      <c r="Y1157" s="18">
        <v>0</v>
      </c>
      <c r="Z1157" s="18">
        <v>0</v>
      </c>
      <c r="AA1157" s="18">
        <v>0</v>
      </c>
      <c r="AB1157" s="18">
        <v>0</v>
      </c>
      <c r="AC1157" s="18">
        <v>0</v>
      </c>
      <c r="AD1157" s="18">
        <v>0</v>
      </c>
      <c r="AE1157" s="18">
        <v>0</v>
      </c>
      <c r="AF1157" s="18">
        <v>0</v>
      </c>
      <c r="AG1157" s="18">
        <v>0</v>
      </c>
      <c r="AH1157" s="18">
        <v>91.24</v>
      </c>
      <c r="AI1157" s="18">
        <v>0</v>
      </c>
      <c r="AJ1157" s="18">
        <v>0</v>
      </c>
      <c r="AK1157" s="18">
        <v>0</v>
      </c>
      <c r="AL1157" s="18">
        <v>0</v>
      </c>
      <c r="AM1157" s="18">
        <v>0</v>
      </c>
      <c r="AN1157" s="18">
        <v>0</v>
      </c>
      <c r="AO1157" s="18">
        <v>0</v>
      </c>
      <c r="AP1157" s="18">
        <v>627.58000000000004</v>
      </c>
      <c r="AQ1157" s="18">
        <v>0</v>
      </c>
      <c r="AR1157" s="18">
        <v>1371.07</v>
      </c>
      <c r="AS1157" s="18">
        <v>0</v>
      </c>
      <c r="AT1157" s="1">
        <f t="shared" si="18"/>
        <v>1000.0000000000001</v>
      </c>
      <c r="AU1157" s="18">
        <v>0</v>
      </c>
      <c r="AV1157" s="18">
        <v>0</v>
      </c>
      <c r="AW1157" s="19">
        <v>97</v>
      </c>
      <c r="AX1157" s="19">
        <v>171</v>
      </c>
      <c r="AY1157" s="18">
        <v>534673.25298600004</v>
      </c>
      <c r="AZ1157" s="18">
        <v>171484.78</v>
      </c>
      <c r="BA1157" s="20">
        <v>90</v>
      </c>
      <c r="BB1157" s="20">
        <v>64.238296833106702</v>
      </c>
      <c r="BC1157" s="20">
        <v>6.94</v>
      </c>
      <c r="BD1157" s="20"/>
      <c r="BE1157" s="2" t="s">
        <v>1523</v>
      </c>
      <c r="BF1157" s="14"/>
      <c r="BG1157" s="2" t="s">
        <v>644</v>
      </c>
      <c r="BH1157" s="2" t="s">
        <v>645</v>
      </c>
      <c r="BI1157" s="2" t="s">
        <v>646</v>
      </c>
      <c r="BJ1157" s="2" t="s">
        <v>3</v>
      </c>
      <c r="BK1157" s="15" t="s">
        <v>0</v>
      </c>
      <c r="BL1157" s="20">
        <v>122398.78</v>
      </c>
      <c r="BM1157" s="15" t="s">
        <v>928</v>
      </c>
      <c r="BN1157" s="20"/>
      <c r="BO1157" s="21">
        <v>43154</v>
      </c>
      <c r="BP1157" s="21">
        <v>48357</v>
      </c>
      <c r="BQ1157" s="13" t="s">
        <v>1432</v>
      </c>
      <c r="BR1157" s="13" t="s">
        <v>1723</v>
      </c>
      <c r="BS1157" s="13" t="s">
        <v>1667</v>
      </c>
      <c r="BT1157" s="13" t="s">
        <v>1667</v>
      </c>
      <c r="BU1157" s="20">
        <v>0</v>
      </c>
      <c r="BV1157" s="20">
        <v>0</v>
      </c>
      <c r="BW1157" s="20">
        <v>0</v>
      </c>
    </row>
    <row r="1158" spans="1:75" s="3" customFormat="1" ht="18.2" customHeight="1" x14ac:dyDescent="0.15">
      <c r="A1158" s="6">
        <v>1155</v>
      </c>
      <c r="B1158" s="7" t="s">
        <v>37</v>
      </c>
      <c r="C1158" s="7" t="s">
        <v>34</v>
      </c>
      <c r="D1158" s="8">
        <v>45385</v>
      </c>
      <c r="E1158" s="9" t="s">
        <v>1466</v>
      </c>
      <c r="F1158" s="10">
        <v>0</v>
      </c>
      <c r="G1158" s="10">
        <v>0</v>
      </c>
      <c r="H1158" s="1">
        <v>307913.77</v>
      </c>
      <c r="I1158" s="1">
        <v>0</v>
      </c>
      <c r="J1158" s="1">
        <v>0</v>
      </c>
      <c r="K1158" s="1">
        <v>307913.77</v>
      </c>
      <c r="L1158" s="1">
        <v>2395.9699999999998</v>
      </c>
      <c r="M1158" s="1">
        <v>0</v>
      </c>
      <c r="N1158" s="1">
        <v>0</v>
      </c>
      <c r="O1158" s="1">
        <v>2395.9699999999998</v>
      </c>
      <c r="P1158" s="1">
        <v>0</v>
      </c>
      <c r="Q1158" s="1">
        <v>0</v>
      </c>
      <c r="R1158" s="1">
        <v>305517.8</v>
      </c>
      <c r="S1158" s="1">
        <v>0</v>
      </c>
      <c r="T1158" s="1">
        <v>2437.65</v>
      </c>
      <c r="U1158" s="1">
        <v>0</v>
      </c>
      <c r="V1158" s="1">
        <v>0</v>
      </c>
      <c r="W1158" s="1">
        <v>2437.65</v>
      </c>
      <c r="X1158" s="1">
        <v>0</v>
      </c>
      <c r="Y1158" s="1">
        <v>0</v>
      </c>
      <c r="Z1158" s="1">
        <v>0</v>
      </c>
      <c r="AA1158" s="1">
        <v>0</v>
      </c>
      <c r="AB1158" s="1">
        <v>0</v>
      </c>
      <c r="AC1158" s="1">
        <v>0</v>
      </c>
      <c r="AD1158" s="1">
        <v>0</v>
      </c>
      <c r="AE1158" s="1">
        <v>0</v>
      </c>
      <c r="AF1158" s="1">
        <v>0</v>
      </c>
      <c r="AG1158" s="1">
        <v>0</v>
      </c>
      <c r="AH1158" s="1">
        <v>222.91</v>
      </c>
      <c r="AI1158" s="1">
        <v>0</v>
      </c>
      <c r="AJ1158" s="1">
        <v>0</v>
      </c>
      <c r="AK1158" s="1">
        <v>0</v>
      </c>
      <c r="AL1158" s="1">
        <v>0</v>
      </c>
      <c r="AM1158" s="1">
        <v>0</v>
      </c>
      <c r="AN1158" s="1">
        <v>0</v>
      </c>
      <c r="AO1158" s="1">
        <v>0</v>
      </c>
      <c r="AP1158" s="1">
        <v>116.33</v>
      </c>
      <c r="AQ1158" s="1">
        <v>0</v>
      </c>
      <c r="AR1158" s="1">
        <v>122.86</v>
      </c>
      <c r="AS1158" s="1">
        <v>0</v>
      </c>
      <c r="AT1158" s="1">
        <f t="shared" si="18"/>
        <v>5050</v>
      </c>
      <c r="AU1158" s="1">
        <v>0</v>
      </c>
      <c r="AV1158" s="1">
        <v>0</v>
      </c>
      <c r="AW1158" s="11">
        <v>88</v>
      </c>
      <c r="AX1158" s="11">
        <v>159</v>
      </c>
      <c r="AY1158" s="1">
        <v>1542613.8640000001</v>
      </c>
      <c r="AZ1158" s="1">
        <v>419000</v>
      </c>
      <c r="BA1158" s="12">
        <v>89.99</v>
      </c>
      <c r="BB1158" s="12">
        <v>65.617056854415296</v>
      </c>
      <c r="BC1158" s="12">
        <v>9.5</v>
      </c>
      <c r="BD1158" s="12"/>
      <c r="BE1158" s="9" t="s">
        <v>1521</v>
      </c>
      <c r="BF1158" s="6"/>
      <c r="BG1158" s="9" t="s">
        <v>550</v>
      </c>
      <c r="BH1158" s="9" t="s">
        <v>551</v>
      </c>
      <c r="BI1158" s="9" t="s">
        <v>552</v>
      </c>
      <c r="BJ1158" s="9" t="s">
        <v>3</v>
      </c>
      <c r="BK1158" s="7" t="s">
        <v>0</v>
      </c>
      <c r="BL1158" s="12">
        <v>305517.8</v>
      </c>
      <c r="BM1158" s="7" t="s">
        <v>928</v>
      </c>
      <c r="BN1158" s="12"/>
      <c r="BO1158" s="13">
        <v>43249</v>
      </c>
      <c r="BP1158" s="13">
        <v>48089</v>
      </c>
      <c r="BQ1158" s="13" t="s">
        <v>1432</v>
      </c>
      <c r="BR1158" s="13" t="s">
        <v>1723</v>
      </c>
      <c r="BS1158" s="13" t="s">
        <v>1667</v>
      </c>
      <c r="BT1158" s="13" t="s">
        <v>1667</v>
      </c>
      <c r="BU1158" s="12">
        <v>0</v>
      </c>
      <c r="BV1158" s="12">
        <v>0</v>
      </c>
      <c r="BW1158" s="12">
        <v>0</v>
      </c>
    </row>
    <row r="1159" spans="1:75" s="3" customFormat="1" ht="18.2" customHeight="1" x14ac:dyDescent="0.15">
      <c r="A1159" s="14">
        <v>1156</v>
      </c>
      <c r="B1159" s="15" t="s">
        <v>609</v>
      </c>
      <c r="C1159" s="15" t="s">
        <v>34</v>
      </c>
      <c r="D1159" s="16">
        <v>45385</v>
      </c>
      <c r="E1159" s="2" t="s">
        <v>1460</v>
      </c>
      <c r="F1159" s="17">
        <v>0</v>
      </c>
      <c r="G1159" s="17">
        <v>0</v>
      </c>
      <c r="H1159" s="18">
        <v>139808.68</v>
      </c>
      <c r="I1159" s="18">
        <v>0</v>
      </c>
      <c r="J1159" s="18">
        <v>0</v>
      </c>
      <c r="K1159" s="18">
        <v>139808.68</v>
      </c>
      <c r="L1159" s="18">
        <v>693.63</v>
      </c>
      <c r="M1159" s="18">
        <v>0</v>
      </c>
      <c r="N1159" s="18">
        <v>0</v>
      </c>
      <c r="O1159" s="18">
        <v>693.63</v>
      </c>
      <c r="P1159" s="18">
        <v>0</v>
      </c>
      <c r="Q1159" s="18">
        <v>0</v>
      </c>
      <c r="R1159" s="18">
        <v>139115.04999999999</v>
      </c>
      <c r="S1159" s="18">
        <v>0</v>
      </c>
      <c r="T1159" s="18">
        <v>808.56</v>
      </c>
      <c r="U1159" s="18">
        <v>0</v>
      </c>
      <c r="V1159" s="18">
        <v>0</v>
      </c>
      <c r="W1159" s="18">
        <v>808.56</v>
      </c>
      <c r="X1159" s="18">
        <v>0</v>
      </c>
      <c r="Y1159" s="18">
        <v>0</v>
      </c>
      <c r="Z1159" s="18">
        <v>0</v>
      </c>
      <c r="AA1159" s="18">
        <v>0</v>
      </c>
      <c r="AB1159" s="18">
        <v>0</v>
      </c>
      <c r="AC1159" s="18">
        <v>0</v>
      </c>
      <c r="AD1159" s="18">
        <v>0</v>
      </c>
      <c r="AE1159" s="18">
        <v>0</v>
      </c>
      <c r="AF1159" s="18">
        <v>0</v>
      </c>
      <c r="AG1159" s="18">
        <v>0</v>
      </c>
      <c r="AH1159" s="18">
        <v>92.78</v>
      </c>
      <c r="AI1159" s="18">
        <v>0</v>
      </c>
      <c r="AJ1159" s="18">
        <v>0</v>
      </c>
      <c r="AK1159" s="18">
        <v>0</v>
      </c>
      <c r="AL1159" s="18">
        <v>0</v>
      </c>
      <c r="AM1159" s="18">
        <v>0</v>
      </c>
      <c r="AN1159" s="18">
        <v>0</v>
      </c>
      <c r="AO1159" s="18">
        <v>0</v>
      </c>
      <c r="AP1159" s="18">
        <v>0.65</v>
      </c>
      <c r="AQ1159" s="18">
        <v>0</v>
      </c>
      <c r="AR1159" s="18">
        <v>0.62</v>
      </c>
      <c r="AS1159" s="18">
        <v>0</v>
      </c>
      <c r="AT1159" s="1">
        <f t="shared" si="18"/>
        <v>1595</v>
      </c>
      <c r="AU1159" s="18">
        <v>0</v>
      </c>
      <c r="AV1159" s="18">
        <v>0</v>
      </c>
      <c r="AW1159" s="19">
        <v>133</v>
      </c>
      <c r="AX1159" s="19">
        <v>205</v>
      </c>
      <c r="AY1159" s="18">
        <v>552992.21303800005</v>
      </c>
      <c r="AZ1159" s="18">
        <v>174397.74</v>
      </c>
      <c r="BA1159" s="20">
        <v>90</v>
      </c>
      <c r="BB1159" s="20">
        <v>71.791953840686205</v>
      </c>
      <c r="BC1159" s="20">
        <v>6.94</v>
      </c>
      <c r="BD1159" s="20"/>
      <c r="BE1159" s="2" t="s">
        <v>1521</v>
      </c>
      <c r="BF1159" s="14"/>
      <c r="BG1159" s="2" t="s">
        <v>644</v>
      </c>
      <c r="BH1159" s="2" t="s">
        <v>645</v>
      </c>
      <c r="BI1159" s="2" t="s">
        <v>646</v>
      </c>
      <c r="BJ1159" s="2" t="s">
        <v>3</v>
      </c>
      <c r="BK1159" s="15" t="s">
        <v>0</v>
      </c>
      <c r="BL1159" s="20">
        <v>139115.04999999999</v>
      </c>
      <c r="BM1159" s="15" t="s">
        <v>928</v>
      </c>
      <c r="BN1159" s="20"/>
      <c r="BO1159" s="21">
        <v>43214</v>
      </c>
      <c r="BP1159" s="21">
        <v>49453</v>
      </c>
      <c r="BQ1159" s="13" t="s">
        <v>1432</v>
      </c>
      <c r="BR1159" s="13" t="s">
        <v>1723</v>
      </c>
      <c r="BS1159" s="13" t="s">
        <v>1667</v>
      </c>
      <c r="BT1159" s="13" t="s">
        <v>1667</v>
      </c>
      <c r="BU1159" s="20">
        <v>0</v>
      </c>
      <c r="BV1159" s="20">
        <v>0</v>
      </c>
      <c r="BW1159" s="20">
        <v>0</v>
      </c>
    </row>
    <row r="1160" spans="1:75" s="3" customFormat="1" ht="18.2" customHeight="1" x14ac:dyDescent="0.15">
      <c r="A1160" s="6">
        <v>1157</v>
      </c>
      <c r="B1160" s="7" t="s">
        <v>609</v>
      </c>
      <c r="C1160" s="7" t="s">
        <v>34</v>
      </c>
      <c r="D1160" s="8">
        <v>45385</v>
      </c>
      <c r="E1160" s="9" t="s">
        <v>1461</v>
      </c>
      <c r="F1160" s="10">
        <v>0</v>
      </c>
      <c r="G1160" s="10">
        <v>0</v>
      </c>
      <c r="H1160" s="1">
        <v>275391.71999999997</v>
      </c>
      <c r="I1160" s="1">
        <v>0</v>
      </c>
      <c r="J1160" s="1">
        <v>0</v>
      </c>
      <c r="K1160" s="1">
        <v>275391.71999999997</v>
      </c>
      <c r="L1160" s="1">
        <v>1110.8699999999999</v>
      </c>
      <c r="M1160" s="1">
        <v>0</v>
      </c>
      <c r="N1160" s="1">
        <v>0</v>
      </c>
      <c r="O1160" s="1">
        <v>1110.8699999999999</v>
      </c>
      <c r="P1160" s="1">
        <v>0</v>
      </c>
      <c r="Q1160" s="1">
        <v>0</v>
      </c>
      <c r="R1160" s="1">
        <v>274280.84999999998</v>
      </c>
      <c r="S1160" s="1">
        <v>0</v>
      </c>
      <c r="T1160" s="1">
        <v>2294.9299999999998</v>
      </c>
      <c r="U1160" s="1">
        <v>0</v>
      </c>
      <c r="V1160" s="1">
        <v>0</v>
      </c>
      <c r="W1160" s="1">
        <v>2294.9299999999998</v>
      </c>
      <c r="X1160" s="1">
        <v>0</v>
      </c>
      <c r="Y1160" s="1">
        <v>0</v>
      </c>
      <c r="Z1160" s="1">
        <v>0</v>
      </c>
      <c r="AA1160" s="1">
        <v>0</v>
      </c>
      <c r="AB1160" s="1">
        <v>0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173.96</v>
      </c>
      <c r="AI1160" s="1">
        <v>0</v>
      </c>
      <c r="AJ1160" s="1">
        <v>0</v>
      </c>
      <c r="AK1160" s="1">
        <v>0</v>
      </c>
      <c r="AL1160" s="1">
        <v>0</v>
      </c>
      <c r="AM1160" s="1">
        <v>0</v>
      </c>
      <c r="AN1160" s="1">
        <v>0</v>
      </c>
      <c r="AO1160" s="1">
        <v>0</v>
      </c>
      <c r="AP1160" s="1">
        <v>204.16</v>
      </c>
      <c r="AQ1160" s="1">
        <v>0</v>
      </c>
      <c r="AR1160" s="1">
        <v>183.92</v>
      </c>
      <c r="AS1160" s="1">
        <v>0</v>
      </c>
      <c r="AT1160" s="1">
        <f t="shared" si="18"/>
        <v>3599.9999999999995</v>
      </c>
      <c r="AU1160" s="1">
        <v>0</v>
      </c>
      <c r="AV1160" s="1">
        <v>0</v>
      </c>
      <c r="AW1160" s="11">
        <v>134</v>
      </c>
      <c r="AX1160" s="11">
        <v>206</v>
      </c>
      <c r="AY1160" s="1">
        <v>1166652.942</v>
      </c>
      <c r="AZ1160" s="1">
        <v>327000</v>
      </c>
      <c r="BA1160" s="12">
        <v>89</v>
      </c>
      <c r="BB1160" s="12">
        <v>74.651362844036697</v>
      </c>
      <c r="BC1160" s="12">
        <v>10</v>
      </c>
      <c r="BD1160" s="12"/>
      <c r="BE1160" s="9" t="s">
        <v>1523</v>
      </c>
      <c r="BF1160" s="6"/>
      <c r="BG1160" s="9" t="s">
        <v>683</v>
      </c>
      <c r="BH1160" s="9" t="s">
        <v>726</v>
      </c>
      <c r="BI1160" s="9" t="s">
        <v>899</v>
      </c>
      <c r="BJ1160" s="9" t="s">
        <v>3</v>
      </c>
      <c r="BK1160" s="7" t="s">
        <v>0</v>
      </c>
      <c r="BL1160" s="12">
        <v>274280.84999999998</v>
      </c>
      <c r="BM1160" s="7" t="s">
        <v>928</v>
      </c>
      <c r="BN1160" s="12"/>
      <c r="BO1160" s="13">
        <v>43199</v>
      </c>
      <c r="BP1160" s="13">
        <v>49469</v>
      </c>
      <c r="BQ1160" s="13" t="s">
        <v>1420</v>
      </c>
      <c r="BR1160" s="13" t="s">
        <v>1725</v>
      </c>
      <c r="BS1160" s="13" t="s">
        <v>1667</v>
      </c>
      <c r="BT1160" s="13" t="s">
        <v>1667</v>
      </c>
      <c r="BU1160" s="12">
        <v>0</v>
      </c>
      <c r="BV1160" s="12">
        <v>0</v>
      </c>
      <c r="BW1160" s="12">
        <v>0</v>
      </c>
    </row>
    <row r="1161" spans="1:75" s="3" customFormat="1" ht="18.2" customHeight="1" x14ac:dyDescent="0.15">
      <c r="A1161" s="14">
        <v>1158</v>
      </c>
      <c r="B1161" s="15" t="s">
        <v>37</v>
      </c>
      <c r="C1161" s="15" t="s">
        <v>34</v>
      </c>
      <c r="D1161" s="16">
        <v>45385</v>
      </c>
      <c r="E1161" s="2" t="s">
        <v>1462</v>
      </c>
      <c r="F1161" s="17">
        <v>0</v>
      </c>
      <c r="G1161" s="17">
        <v>0</v>
      </c>
      <c r="H1161" s="18">
        <v>188602.66</v>
      </c>
      <c r="I1161" s="18">
        <v>0</v>
      </c>
      <c r="J1161" s="18">
        <v>0</v>
      </c>
      <c r="K1161" s="18">
        <v>188602.66</v>
      </c>
      <c r="L1161" s="18">
        <v>1374.01</v>
      </c>
      <c r="M1161" s="18">
        <v>0</v>
      </c>
      <c r="N1161" s="18">
        <v>0</v>
      </c>
      <c r="O1161" s="18">
        <v>1374.01</v>
      </c>
      <c r="P1161" s="18">
        <v>0</v>
      </c>
      <c r="Q1161" s="18">
        <v>0</v>
      </c>
      <c r="R1161" s="18">
        <v>187228.65</v>
      </c>
      <c r="S1161" s="18">
        <v>0</v>
      </c>
      <c r="T1161" s="18">
        <v>1508.82</v>
      </c>
      <c r="U1161" s="18">
        <v>0</v>
      </c>
      <c r="V1161" s="18">
        <v>0</v>
      </c>
      <c r="W1161" s="18">
        <v>1508.82</v>
      </c>
      <c r="X1161" s="18">
        <v>0</v>
      </c>
      <c r="Y1161" s="18">
        <v>0</v>
      </c>
      <c r="Z1161" s="18">
        <v>0</v>
      </c>
      <c r="AA1161" s="18">
        <v>0</v>
      </c>
      <c r="AB1161" s="18">
        <v>0</v>
      </c>
      <c r="AC1161" s="18">
        <v>0</v>
      </c>
      <c r="AD1161" s="18">
        <v>0</v>
      </c>
      <c r="AE1161" s="18">
        <v>0</v>
      </c>
      <c r="AF1161" s="18">
        <v>0</v>
      </c>
      <c r="AG1161" s="18">
        <v>0</v>
      </c>
      <c r="AH1161" s="18">
        <v>134.61000000000001</v>
      </c>
      <c r="AI1161" s="18">
        <v>0</v>
      </c>
      <c r="AJ1161" s="18">
        <v>0</v>
      </c>
      <c r="AK1161" s="18">
        <v>0</v>
      </c>
      <c r="AL1161" s="18">
        <v>0</v>
      </c>
      <c r="AM1161" s="18">
        <v>0</v>
      </c>
      <c r="AN1161" s="18">
        <v>0</v>
      </c>
      <c r="AO1161" s="18">
        <v>0</v>
      </c>
      <c r="AP1161" s="18">
        <v>71.680000000000007</v>
      </c>
      <c r="AQ1161" s="18">
        <v>0</v>
      </c>
      <c r="AR1161" s="18">
        <v>69.12</v>
      </c>
      <c r="AS1161" s="18">
        <v>0</v>
      </c>
      <c r="AT1161" s="1">
        <f t="shared" si="18"/>
        <v>3020</v>
      </c>
      <c r="AU1161" s="18">
        <v>0</v>
      </c>
      <c r="AV1161" s="18">
        <v>0</v>
      </c>
      <c r="AW1161" s="19">
        <v>92</v>
      </c>
      <c r="AX1161" s="19">
        <v>164</v>
      </c>
      <c r="AY1161" s="18">
        <v>955720.77092799998</v>
      </c>
      <c r="AZ1161" s="18">
        <v>253022</v>
      </c>
      <c r="BA1161" s="20">
        <v>89.99</v>
      </c>
      <c r="BB1161" s="20">
        <v>66.589886308305196</v>
      </c>
      <c r="BC1161" s="20">
        <v>9.6</v>
      </c>
      <c r="BD1161" s="20"/>
      <c r="BE1161" s="2" t="s">
        <v>1523</v>
      </c>
      <c r="BF1161" s="14"/>
      <c r="BG1161" s="2" t="s">
        <v>540</v>
      </c>
      <c r="BH1161" s="2" t="s">
        <v>541</v>
      </c>
      <c r="BI1161" s="2" t="s">
        <v>542</v>
      </c>
      <c r="BJ1161" s="2" t="s">
        <v>3</v>
      </c>
      <c r="BK1161" s="15" t="s">
        <v>0</v>
      </c>
      <c r="BL1161" s="20">
        <v>187228.65</v>
      </c>
      <c r="BM1161" s="15" t="s">
        <v>928</v>
      </c>
      <c r="BN1161" s="20"/>
      <c r="BO1161" s="21">
        <v>43216</v>
      </c>
      <c r="BP1161" s="21">
        <v>48208</v>
      </c>
      <c r="BQ1161" s="13" t="s">
        <v>1433</v>
      </c>
      <c r="BR1161" s="13" t="s">
        <v>1724</v>
      </c>
      <c r="BS1161" s="13" t="s">
        <v>1667</v>
      </c>
      <c r="BT1161" s="13" t="s">
        <v>1667</v>
      </c>
      <c r="BU1161" s="20">
        <v>0</v>
      </c>
      <c r="BV1161" s="20">
        <v>0</v>
      </c>
      <c r="BW1161" s="20">
        <v>0</v>
      </c>
    </row>
    <row r="1162" spans="1:75" s="3" customFormat="1" ht="18.2" customHeight="1" x14ac:dyDescent="0.15">
      <c r="A1162" s="6">
        <v>1159</v>
      </c>
      <c r="B1162" s="7" t="s">
        <v>37</v>
      </c>
      <c r="C1162" s="7" t="s">
        <v>34</v>
      </c>
      <c r="D1162" s="8">
        <v>45385</v>
      </c>
      <c r="E1162" s="9" t="s">
        <v>1467</v>
      </c>
      <c r="F1162" s="10">
        <v>0</v>
      </c>
      <c r="G1162" s="10">
        <v>0</v>
      </c>
      <c r="H1162" s="1">
        <v>203630.3</v>
      </c>
      <c r="I1162" s="1">
        <v>0</v>
      </c>
      <c r="J1162" s="1">
        <v>0</v>
      </c>
      <c r="K1162" s="1">
        <v>203630.3</v>
      </c>
      <c r="L1162" s="1">
        <v>1461.15</v>
      </c>
      <c r="M1162" s="1">
        <v>0</v>
      </c>
      <c r="N1162" s="1">
        <v>0</v>
      </c>
      <c r="O1162" s="1">
        <v>1461.15</v>
      </c>
      <c r="P1162" s="1">
        <v>0</v>
      </c>
      <c r="Q1162" s="1">
        <v>0</v>
      </c>
      <c r="R1162" s="1">
        <v>202169.15</v>
      </c>
      <c r="S1162" s="1">
        <v>0</v>
      </c>
      <c r="T1162" s="1">
        <v>1629.04</v>
      </c>
      <c r="U1162" s="1">
        <v>0</v>
      </c>
      <c r="V1162" s="1">
        <v>0</v>
      </c>
      <c r="W1162" s="1">
        <v>1629.04</v>
      </c>
      <c r="X1162" s="1">
        <v>0</v>
      </c>
      <c r="Y1162" s="1">
        <v>0</v>
      </c>
      <c r="Z1162" s="1">
        <v>0</v>
      </c>
      <c r="AA1162" s="1">
        <v>0</v>
      </c>
      <c r="AB1162" s="1">
        <v>0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144.29</v>
      </c>
      <c r="AI1162" s="1">
        <v>0</v>
      </c>
      <c r="AJ1162" s="1">
        <v>0</v>
      </c>
      <c r="AK1162" s="1">
        <v>0</v>
      </c>
      <c r="AL1162" s="1">
        <v>0</v>
      </c>
      <c r="AM1162" s="1">
        <v>0</v>
      </c>
      <c r="AN1162" s="1">
        <v>0</v>
      </c>
      <c r="AO1162" s="1">
        <v>0</v>
      </c>
      <c r="AP1162" s="1">
        <v>512.16</v>
      </c>
      <c r="AQ1162" s="1">
        <v>0</v>
      </c>
      <c r="AR1162" s="1">
        <v>496.64</v>
      </c>
      <c r="AS1162" s="1">
        <v>0</v>
      </c>
      <c r="AT1162" s="1">
        <f t="shared" si="18"/>
        <v>3250</v>
      </c>
      <c r="AU1162" s="1">
        <v>0</v>
      </c>
      <c r="AV1162" s="1">
        <v>0</v>
      </c>
      <c r="AW1162" s="11">
        <v>93</v>
      </c>
      <c r="AX1162" s="11">
        <v>164</v>
      </c>
      <c r="AY1162" s="1">
        <v>1028885.810218</v>
      </c>
      <c r="AZ1162" s="1">
        <v>271222</v>
      </c>
      <c r="BA1162" s="12">
        <v>89.99</v>
      </c>
      <c r="BB1162" s="12">
        <v>67.078635982700504</v>
      </c>
      <c r="BC1162" s="12">
        <v>9.6</v>
      </c>
      <c r="BD1162" s="12"/>
      <c r="BE1162" s="9" t="s">
        <v>1521</v>
      </c>
      <c r="BF1162" s="6"/>
      <c r="BG1162" s="9" t="s">
        <v>540</v>
      </c>
      <c r="BH1162" s="9" t="s">
        <v>541</v>
      </c>
      <c r="BI1162" s="9" t="s">
        <v>542</v>
      </c>
      <c r="BJ1162" s="9" t="s">
        <v>3</v>
      </c>
      <c r="BK1162" s="7" t="s">
        <v>0</v>
      </c>
      <c r="BL1162" s="12">
        <v>202169.15</v>
      </c>
      <c r="BM1162" s="7" t="s">
        <v>928</v>
      </c>
      <c r="BN1162" s="12"/>
      <c r="BO1162" s="13">
        <v>43249</v>
      </c>
      <c r="BP1162" s="13">
        <v>48242</v>
      </c>
      <c r="BQ1162" s="13" t="s">
        <v>1432</v>
      </c>
      <c r="BR1162" s="13" t="s">
        <v>1723</v>
      </c>
      <c r="BS1162" s="13" t="s">
        <v>1667</v>
      </c>
      <c r="BT1162" s="13" t="s">
        <v>1667</v>
      </c>
      <c r="BU1162" s="12">
        <v>0</v>
      </c>
      <c r="BV1162" s="12">
        <v>0</v>
      </c>
      <c r="BW1162" s="12">
        <v>0</v>
      </c>
    </row>
    <row r="1163" spans="1:75" s="3" customFormat="1" ht="18.2" customHeight="1" x14ac:dyDescent="0.15">
      <c r="A1163" s="14">
        <v>1160</v>
      </c>
      <c r="B1163" s="15" t="s">
        <v>52</v>
      </c>
      <c r="C1163" s="15" t="s">
        <v>34</v>
      </c>
      <c r="D1163" s="16">
        <v>45385</v>
      </c>
      <c r="E1163" s="2" t="s">
        <v>1471</v>
      </c>
      <c r="F1163" s="17">
        <v>1</v>
      </c>
      <c r="G1163" s="17">
        <v>0</v>
      </c>
      <c r="H1163" s="18">
        <v>376566.86</v>
      </c>
      <c r="I1163" s="18">
        <v>3290.89</v>
      </c>
      <c r="J1163" s="18">
        <v>0</v>
      </c>
      <c r="K1163" s="18">
        <v>379857.75</v>
      </c>
      <c r="L1163" s="18">
        <v>3317.32</v>
      </c>
      <c r="M1163" s="18">
        <v>0</v>
      </c>
      <c r="N1163" s="18">
        <v>0</v>
      </c>
      <c r="O1163" s="18">
        <v>0</v>
      </c>
      <c r="P1163" s="18">
        <v>0</v>
      </c>
      <c r="Q1163" s="18">
        <v>0</v>
      </c>
      <c r="R1163" s="18">
        <v>379857.75</v>
      </c>
      <c r="S1163" s="18">
        <v>2970.91</v>
      </c>
      <c r="T1163" s="18">
        <v>3025.09</v>
      </c>
      <c r="U1163" s="18">
        <v>0</v>
      </c>
      <c r="V1163" s="18">
        <v>0</v>
      </c>
      <c r="W1163" s="18">
        <v>0</v>
      </c>
      <c r="X1163" s="18">
        <v>0</v>
      </c>
      <c r="Y1163" s="18">
        <v>0</v>
      </c>
      <c r="Z1163" s="18">
        <v>5996</v>
      </c>
      <c r="AA1163" s="18">
        <v>0</v>
      </c>
      <c r="AB1163" s="18">
        <v>0</v>
      </c>
      <c r="AC1163" s="18">
        <v>0</v>
      </c>
      <c r="AD1163" s="18">
        <v>0</v>
      </c>
      <c r="AE1163" s="18">
        <v>0</v>
      </c>
      <c r="AF1163" s="18">
        <v>0</v>
      </c>
      <c r="AG1163" s="18">
        <v>0</v>
      </c>
      <c r="AH1163" s="18">
        <v>0</v>
      </c>
      <c r="AI1163" s="18">
        <v>0</v>
      </c>
      <c r="AJ1163" s="18">
        <v>0</v>
      </c>
      <c r="AK1163" s="18">
        <v>0</v>
      </c>
      <c r="AL1163" s="18">
        <v>0</v>
      </c>
      <c r="AM1163" s="18">
        <v>0</v>
      </c>
      <c r="AN1163" s="18">
        <v>0</v>
      </c>
      <c r="AO1163" s="18">
        <v>0</v>
      </c>
      <c r="AP1163" s="18">
        <v>0</v>
      </c>
      <c r="AQ1163" s="18">
        <v>0</v>
      </c>
      <c r="AR1163" s="18">
        <v>0</v>
      </c>
      <c r="AS1163" s="18">
        <v>0</v>
      </c>
      <c r="AT1163" s="1">
        <f t="shared" si="18"/>
        <v>0</v>
      </c>
      <c r="AU1163" s="18">
        <v>6608.21</v>
      </c>
      <c r="AV1163" s="18">
        <v>5996</v>
      </c>
      <c r="AW1163" s="19">
        <v>80</v>
      </c>
      <c r="AX1163" s="19">
        <v>150</v>
      </c>
      <c r="AY1163" s="18">
        <v>1890062.2843800001</v>
      </c>
      <c r="AZ1163" s="18">
        <v>527799.98</v>
      </c>
      <c r="BA1163" s="20">
        <v>90</v>
      </c>
      <c r="BB1163" s="20">
        <v>64.773017801175399</v>
      </c>
      <c r="BC1163" s="20">
        <v>9.64</v>
      </c>
      <c r="BD1163" s="20"/>
      <c r="BE1163" s="2" t="s">
        <v>1523</v>
      </c>
      <c r="BF1163" s="14"/>
      <c r="BG1163" s="2" t="s">
        <v>644</v>
      </c>
      <c r="BH1163" s="2" t="s">
        <v>803</v>
      </c>
      <c r="BI1163" s="2" t="s">
        <v>804</v>
      </c>
      <c r="BJ1163" s="2" t="s">
        <v>4</v>
      </c>
      <c r="BK1163" s="15" t="s">
        <v>0</v>
      </c>
      <c r="BL1163" s="20">
        <v>379857.75</v>
      </c>
      <c r="BM1163" s="15" t="s">
        <v>928</v>
      </c>
      <c r="BN1163" s="20"/>
      <c r="BO1163" s="21">
        <v>43257</v>
      </c>
      <c r="BP1163" s="21">
        <v>47823</v>
      </c>
      <c r="BQ1163" s="13" t="s">
        <v>1420</v>
      </c>
      <c r="BR1163" s="13" t="s">
        <v>1725</v>
      </c>
      <c r="BS1163" s="13" t="s">
        <v>1667</v>
      </c>
      <c r="BT1163" s="13" t="s">
        <v>1667</v>
      </c>
      <c r="BU1163" s="20">
        <v>280.79000000000002</v>
      </c>
      <c r="BV1163" s="20">
        <v>0</v>
      </c>
      <c r="BW1163" s="20">
        <v>0</v>
      </c>
    </row>
    <row r="1164" spans="1:75" s="3" customFormat="1" ht="18.2" customHeight="1" x14ac:dyDescent="0.15">
      <c r="A1164" s="6">
        <v>1161</v>
      </c>
      <c r="B1164" s="7" t="s">
        <v>37</v>
      </c>
      <c r="C1164" s="7" t="s">
        <v>34</v>
      </c>
      <c r="D1164" s="8">
        <v>45385</v>
      </c>
      <c r="E1164" s="9" t="s">
        <v>1463</v>
      </c>
      <c r="F1164" s="10">
        <v>0</v>
      </c>
      <c r="G1164" s="10">
        <v>0</v>
      </c>
      <c r="H1164" s="1">
        <v>184014.16</v>
      </c>
      <c r="I1164" s="1">
        <v>0</v>
      </c>
      <c r="J1164" s="1">
        <v>0</v>
      </c>
      <c r="K1164" s="1">
        <v>184014.16</v>
      </c>
      <c r="L1164" s="1">
        <v>1471.88</v>
      </c>
      <c r="M1164" s="1">
        <v>0</v>
      </c>
      <c r="N1164" s="1">
        <v>0</v>
      </c>
      <c r="O1164" s="1">
        <v>1471.88</v>
      </c>
      <c r="P1164" s="1">
        <v>0</v>
      </c>
      <c r="Q1164" s="1">
        <v>0</v>
      </c>
      <c r="R1164" s="1">
        <v>182542.28</v>
      </c>
      <c r="S1164" s="1">
        <v>0</v>
      </c>
      <c r="T1164" s="1">
        <v>1472.11</v>
      </c>
      <c r="U1164" s="1">
        <v>0</v>
      </c>
      <c r="V1164" s="1">
        <v>0</v>
      </c>
      <c r="W1164" s="1">
        <v>1472.11</v>
      </c>
      <c r="X1164" s="1">
        <v>0</v>
      </c>
      <c r="Y1164" s="1">
        <v>0</v>
      </c>
      <c r="Z1164" s="1">
        <v>0</v>
      </c>
      <c r="AA1164" s="1">
        <v>0</v>
      </c>
      <c r="AB1164" s="1">
        <v>0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134.61000000000001</v>
      </c>
      <c r="AI1164" s="1">
        <v>0</v>
      </c>
      <c r="AJ1164" s="1">
        <v>0</v>
      </c>
      <c r="AK1164" s="1">
        <v>0</v>
      </c>
      <c r="AL1164" s="1">
        <v>0</v>
      </c>
      <c r="AM1164" s="1">
        <v>0</v>
      </c>
      <c r="AN1164" s="1">
        <v>0</v>
      </c>
      <c r="AO1164" s="1">
        <v>0</v>
      </c>
      <c r="AP1164" s="1">
        <v>107</v>
      </c>
      <c r="AQ1164" s="1">
        <v>0</v>
      </c>
      <c r="AR1164" s="1">
        <v>85.6</v>
      </c>
      <c r="AS1164" s="1">
        <v>0</v>
      </c>
      <c r="AT1164" s="1">
        <f t="shared" si="18"/>
        <v>3100</v>
      </c>
      <c r="AU1164" s="1">
        <v>0</v>
      </c>
      <c r="AV1164" s="1">
        <v>0</v>
      </c>
      <c r="AW1164" s="11">
        <v>86</v>
      </c>
      <c r="AX1164" s="11">
        <v>158</v>
      </c>
      <c r="AY1164" s="1">
        <v>929563.86261199997</v>
      </c>
      <c r="AZ1164" s="1">
        <v>253022</v>
      </c>
      <c r="BA1164" s="12">
        <v>89.99</v>
      </c>
      <c r="BB1164" s="12">
        <v>64.923128333504593</v>
      </c>
      <c r="BC1164" s="12">
        <v>9.6</v>
      </c>
      <c r="BD1164" s="12"/>
      <c r="BE1164" s="9" t="s">
        <v>1523</v>
      </c>
      <c r="BF1164" s="6"/>
      <c r="BG1164" s="9" t="s">
        <v>540</v>
      </c>
      <c r="BH1164" s="9" t="s">
        <v>541</v>
      </c>
      <c r="BI1164" s="9" t="s">
        <v>542</v>
      </c>
      <c r="BJ1164" s="9" t="s">
        <v>3</v>
      </c>
      <c r="BK1164" s="7" t="s">
        <v>0</v>
      </c>
      <c r="BL1164" s="12">
        <v>182542.28</v>
      </c>
      <c r="BM1164" s="7" t="s">
        <v>928</v>
      </c>
      <c r="BN1164" s="12"/>
      <c r="BO1164" s="13">
        <v>43216</v>
      </c>
      <c r="BP1164" s="13">
        <v>48025</v>
      </c>
      <c r="BQ1164" s="13" t="s">
        <v>1432</v>
      </c>
      <c r="BR1164" s="13" t="s">
        <v>1723</v>
      </c>
      <c r="BS1164" s="13" t="s">
        <v>1667</v>
      </c>
      <c r="BT1164" s="13" t="s">
        <v>1667</v>
      </c>
      <c r="BU1164" s="12">
        <v>0</v>
      </c>
      <c r="BV1164" s="12">
        <v>0</v>
      </c>
      <c r="BW1164" s="12">
        <v>0</v>
      </c>
    </row>
    <row r="1165" spans="1:75" s="3" customFormat="1" ht="18.2" customHeight="1" x14ac:dyDescent="0.15">
      <c r="A1165" s="14">
        <v>1162</v>
      </c>
      <c r="B1165" s="15" t="s">
        <v>37</v>
      </c>
      <c r="C1165" s="15" t="s">
        <v>34</v>
      </c>
      <c r="D1165" s="16">
        <v>45385</v>
      </c>
      <c r="E1165" s="2" t="s">
        <v>1468</v>
      </c>
      <c r="F1165" s="17">
        <v>0</v>
      </c>
      <c r="G1165" s="17">
        <v>0</v>
      </c>
      <c r="H1165" s="18">
        <v>412995.13</v>
      </c>
      <c r="I1165" s="18">
        <v>0</v>
      </c>
      <c r="J1165" s="18">
        <v>0</v>
      </c>
      <c r="K1165" s="18">
        <v>412995.13</v>
      </c>
      <c r="L1165" s="18">
        <v>1494.81</v>
      </c>
      <c r="M1165" s="18">
        <v>0</v>
      </c>
      <c r="N1165" s="18">
        <v>0</v>
      </c>
      <c r="O1165" s="18">
        <v>1494.81</v>
      </c>
      <c r="P1165" s="18">
        <v>0</v>
      </c>
      <c r="Q1165" s="18">
        <v>0</v>
      </c>
      <c r="R1165" s="18">
        <v>411500.32</v>
      </c>
      <c r="S1165" s="18">
        <v>0</v>
      </c>
      <c r="T1165" s="18">
        <v>3269.54</v>
      </c>
      <c r="U1165" s="18">
        <v>0</v>
      </c>
      <c r="V1165" s="18">
        <v>0</v>
      </c>
      <c r="W1165" s="18">
        <v>3269.54</v>
      </c>
      <c r="X1165" s="18">
        <v>0</v>
      </c>
      <c r="Y1165" s="18">
        <v>0</v>
      </c>
      <c r="Z1165" s="18">
        <v>0</v>
      </c>
      <c r="AA1165" s="18">
        <v>0</v>
      </c>
      <c r="AB1165" s="18">
        <v>0</v>
      </c>
      <c r="AC1165" s="18">
        <v>0</v>
      </c>
      <c r="AD1165" s="18">
        <v>0</v>
      </c>
      <c r="AE1165" s="18">
        <v>0</v>
      </c>
      <c r="AF1165" s="18">
        <v>0</v>
      </c>
      <c r="AG1165" s="18">
        <v>0</v>
      </c>
      <c r="AH1165" s="18">
        <v>256.58</v>
      </c>
      <c r="AI1165" s="18">
        <v>0</v>
      </c>
      <c r="AJ1165" s="18">
        <v>0</v>
      </c>
      <c r="AK1165" s="18">
        <v>0</v>
      </c>
      <c r="AL1165" s="18">
        <v>0</v>
      </c>
      <c r="AM1165" s="18">
        <v>0</v>
      </c>
      <c r="AN1165" s="18">
        <v>0</v>
      </c>
      <c r="AO1165" s="18">
        <v>0</v>
      </c>
      <c r="AP1165" s="18">
        <v>145.82</v>
      </c>
      <c r="AQ1165" s="18">
        <v>0</v>
      </c>
      <c r="AR1165" s="18">
        <v>116.75</v>
      </c>
      <c r="AS1165" s="18">
        <v>0</v>
      </c>
      <c r="AT1165" s="1">
        <f t="shared" si="18"/>
        <v>5050</v>
      </c>
      <c r="AU1165" s="18">
        <v>0</v>
      </c>
      <c r="AV1165" s="18">
        <v>0</v>
      </c>
      <c r="AW1165" s="19">
        <v>146</v>
      </c>
      <c r="AX1165" s="19">
        <v>217</v>
      </c>
      <c r="AY1165" s="18">
        <v>1772150.5802</v>
      </c>
      <c r="AZ1165" s="18">
        <v>482299.98</v>
      </c>
      <c r="BA1165" s="20">
        <v>89.99</v>
      </c>
      <c r="BB1165" s="20">
        <v>76.779836890725093</v>
      </c>
      <c r="BC1165" s="20">
        <v>9.5</v>
      </c>
      <c r="BD1165" s="20"/>
      <c r="BE1165" s="2" t="s">
        <v>1523</v>
      </c>
      <c r="BF1165" s="14"/>
      <c r="BG1165" s="2" t="s">
        <v>540</v>
      </c>
      <c r="BH1165" s="2" t="s">
        <v>541</v>
      </c>
      <c r="BI1165" s="2" t="s">
        <v>542</v>
      </c>
      <c r="BJ1165" s="2" t="s">
        <v>3</v>
      </c>
      <c r="BK1165" s="15" t="s">
        <v>0</v>
      </c>
      <c r="BL1165" s="20">
        <v>411500.32</v>
      </c>
      <c r="BM1165" s="15" t="s">
        <v>928</v>
      </c>
      <c r="BN1165" s="20"/>
      <c r="BO1165" s="21">
        <v>43231</v>
      </c>
      <c r="BP1165" s="21">
        <v>49837</v>
      </c>
      <c r="BQ1165" s="13" t="s">
        <v>1420</v>
      </c>
      <c r="BR1165" s="13" t="s">
        <v>1725</v>
      </c>
      <c r="BS1165" s="13" t="s">
        <v>1667</v>
      </c>
      <c r="BT1165" s="13" t="s">
        <v>1667</v>
      </c>
      <c r="BU1165" s="20">
        <v>0</v>
      </c>
      <c r="BV1165" s="20">
        <v>0</v>
      </c>
      <c r="BW1165" s="20">
        <v>0</v>
      </c>
    </row>
    <row r="1166" spans="1:75" s="3" customFormat="1" ht="18.2" customHeight="1" x14ac:dyDescent="0.15">
      <c r="A1166" s="6">
        <v>1163</v>
      </c>
      <c r="B1166" s="7" t="s">
        <v>609</v>
      </c>
      <c r="C1166" s="7" t="s">
        <v>34</v>
      </c>
      <c r="D1166" s="8">
        <v>45385</v>
      </c>
      <c r="E1166" s="9" t="s">
        <v>1469</v>
      </c>
      <c r="F1166" s="10">
        <v>6</v>
      </c>
      <c r="G1166" s="10">
        <v>5</v>
      </c>
      <c r="H1166" s="1">
        <v>142064.17000000001</v>
      </c>
      <c r="I1166" s="1">
        <v>7565.38</v>
      </c>
      <c r="J1166" s="1">
        <v>0</v>
      </c>
      <c r="K1166" s="1">
        <v>149629.54999999999</v>
      </c>
      <c r="L1166" s="1">
        <v>1296.44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149629.54999999999</v>
      </c>
      <c r="S1166" s="1">
        <v>5882.45</v>
      </c>
      <c r="T1166" s="1">
        <v>1136.51</v>
      </c>
      <c r="U1166" s="1">
        <v>0</v>
      </c>
      <c r="V1166" s="1">
        <v>0</v>
      </c>
      <c r="W1166" s="1">
        <v>0</v>
      </c>
      <c r="X1166" s="1">
        <v>0</v>
      </c>
      <c r="Y1166" s="1">
        <v>0</v>
      </c>
      <c r="Z1166" s="1">
        <v>7018.96</v>
      </c>
      <c r="AA1166" s="1">
        <v>0</v>
      </c>
      <c r="AB1166" s="1">
        <v>0</v>
      </c>
      <c r="AC1166" s="1">
        <v>0</v>
      </c>
      <c r="AD1166" s="1">
        <v>0</v>
      </c>
      <c r="AE1166" s="1">
        <v>0</v>
      </c>
      <c r="AF1166" s="1">
        <v>0</v>
      </c>
      <c r="AG1166" s="1">
        <v>0</v>
      </c>
      <c r="AH1166" s="1">
        <v>0</v>
      </c>
      <c r="AI1166" s="1">
        <v>0</v>
      </c>
      <c r="AJ1166" s="1">
        <v>0</v>
      </c>
      <c r="AK1166" s="1">
        <v>0</v>
      </c>
      <c r="AL1166" s="1">
        <v>0</v>
      </c>
      <c r="AM1166" s="1">
        <v>0</v>
      </c>
      <c r="AN1166" s="1">
        <v>0</v>
      </c>
      <c r="AO1166" s="1">
        <v>0</v>
      </c>
      <c r="AP1166" s="1">
        <v>0</v>
      </c>
      <c r="AQ1166" s="1">
        <v>0</v>
      </c>
      <c r="AR1166" s="1">
        <v>0</v>
      </c>
      <c r="AS1166" s="1">
        <v>0</v>
      </c>
      <c r="AT1166" s="1">
        <f t="shared" si="18"/>
        <v>0</v>
      </c>
      <c r="AU1166" s="1">
        <v>8861.82</v>
      </c>
      <c r="AV1166" s="1">
        <v>7018.96</v>
      </c>
      <c r="AW1166" s="11">
        <v>78</v>
      </c>
      <c r="AX1166" s="11">
        <v>149</v>
      </c>
      <c r="AY1166" s="1">
        <v>570891.45098900003</v>
      </c>
      <c r="AZ1166" s="1">
        <v>202036.48000000001</v>
      </c>
      <c r="BA1166" s="12">
        <v>90</v>
      </c>
      <c r="BB1166" s="12">
        <v>66.654593764452798</v>
      </c>
      <c r="BC1166" s="12">
        <v>9.6</v>
      </c>
      <c r="BD1166" s="12"/>
      <c r="BE1166" s="9" t="s">
        <v>1521</v>
      </c>
      <c r="BF1166" s="6"/>
      <c r="BG1166" s="9" t="s">
        <v>543</v>
      </c>
      <c r="BH1166" s="9" t="s">
        <v>564</v>
      </c>
      <c r="BI1166" s="9" t="s">
        <v>610</v>
      </c>
      <c r="BJ1166" s="9" t="s">
        <v>4</v>
      </c>
      <c r="BK1166" s="7" t="s">
        <v>0</v>
      </c>
      <c r="BL1166" s="12">
        <v>149629.54999999999</v>
      </c>
      <c r="BM1166" s="7" t="s">
        <v>928</v>
      </c>
      <c r="BN1166" s="12"/>
      <c r="BO1166" s="13">
        <v>43242</v>
      </c>
      <c r="BP1166" s="13">
        <v>47778</v>
      </c>
      <c r="BQ1166" s="13" t="s">
        <v>1433</v>
      </c>
      <c r="BR1166" s="13" t="s">
        <v>1724</v>
      </c>
      <c r="BS1166" s="13" t="s">
        <v>1667</v>
      </c>
      <c r="BT1166" s="13" t="s">
        <v>1667</v>
      </c>
      <c r="BU1166" s="12">
        <v>644.94000000000005</v>
      </c>
      <c r="BV1166" s="12">
        <v>0</v>
      </c>
      <c r="BW1166" s="12">
        <v>0</v>
      </c>
    </row>
    <row r="1167" spans="1:75" s="3" customFormat="1" ht="18.2" customHeight="1" x14ac:dyDescent="0.15">
      <c r="A1167" s="14">
        <v>1164</v>
      </c>
      <c r="B1167" s="15" t="s">
        <v>609</v>
      </c>
      <c r="C1167" s="15" t="s">
        <v>34</v>
      </c>
      <c r="D1167" s="16">
        <v>45385</v>
      </c>
      <c r="E1167" s="2" t="s">
        <v>1470</v>
      </c>
      <c r="F1167" s="17">
        <v>0</v>
      </c>
      <c r="G1167" s="17">
        <v>0</v>
      </c>
      <c r="H1167" s="18">
        <v>400009.32</v>
      </c>
      <c r="I1167" s="18">
        <v>0</v>
      </c>
      <c r="J1167" s="18">
        <v>0</v>
      </c>
      <c r="K1167" s="18">
        <v>400009.32</v>
      </c>
      <c r="L1167" s="18">
        <v>4784.68</v>
      </c>
      <c r="M1167" s="18">
        <v>0</v>
      </c>
      <c r="N1167" s="18">
        <v>0</v>
      </c>
      <c r="O1167" s="18">
        <v>4784.68</v>
      </c>
      <c r="P1167" s="18">
        <v>0</v>
      </c>
      <c r="Q1167" s="18">
        <v>0</v>
      </c>
      <c r="R1167" s="18">
        <v>395224.64</v>
      </c>
      <c r="S1167" s="18">
        <v>0</v>
      </c>
      <c r="T1167" s="18">
        <v>3263.41</v>
      </c>
      <c r="U1167" s="18">
        <v>0</v>
      </c>
      <c r="V1167" s="18">
        <v>0</v>
      </c>
      <c r="W1167" s="18">
        <v>3263.41</v>
      </c>
      <c r="X1167" s="18">
        <v>0</v>
      </c>
      <c r="Y1167" s="18">
        <v>0</v>
      </c>
      <c r="Z1167" s="18">
        <v>0</v>
      </c>
      <c r="AA1167" s="18">
        <v>0</v>
      </c>
      <c r="AB1167" s="18">
        <v>0</v>
      </c>
      <c r="AC1167" s="18">
        <v>0</v>
      </c>
      <c r="AD1167" s="18">
        <v>0</v>
      </c>
      <c r="AE1167" s="18">
        <v>0</v>
      </c>
      <c r="AF1167" s="18">
        <v>0</v>
      </c>
      <c r="AG1167" s="18">
        <v>0</v>
      </c>
      <c r="AH1167" s="18">
        <v>330.05</v>
      </c>
      <c r="AI1167" s="18">
        <v>0</v>
      </c>
      <c r="AJ1167" s="18">
        <v>0</v>
      </c>
      <c r="AK1167" s="18">
        <v>0</v>
      </c>
      <c r="AL1167" s="18">
        <v>0</v>
      </c>
      <c r="AM1167" s="18">
        <v>0</v>
      </c>
      <c r="AN1167" s="18">
        <v>0</v>
      </c>
      <c r="AO1167" s="18">
        <v>0</v>
      </c>
      <c r="AP1167" s="18">
        <v>21.86</v>
      </c>
      <c r="AQ1167" s="18">
        <v>0</v>
      </c>
      <c r="AR1167" s="18">
        <v>21.86</v>
      </c>
      <c r="AS1167" s="18">
        <v>0</v>
      </c>
      <c r="AT1167" s="1">
        <f t="shared" si="18"/>
        <v>8378.14</v>
      </c>
      <c r="AU1167" s="18">
        <v>0</v>
      </c>
      <c r="AV1167" s="18">
        <v>0</v>
      </c>
      <c r="AW1167" s="19">
        <v>63</v>
      </c>
      <c r="AX1167" s="19">
        <v>134</v>
      </c>
      <c r="AY1167" s="18">
        <v>2116833.9588000001</v>
      </c>
      <c r="AZ1167" s="18">
        <v>620400</v>
      </c>
      <c r="BA1167" s="20">
        <v>79.790000000000006</v>
      </c>
      <c r="BB1167" s="20">
        <v>50.830067739522903</v>
      </c>
      <c r="BC1167" s="20">
        <v>9.7899999999999991</v>
      </c>
      <c r="BD1167" s="20"/>
      <c r="BE1167" s="2" t="s">
        <v>1521</v>
      </c>
      <c r="BF1167" s="14"/>
      <c r="BG1167" s="2" t="s">
        <v>598</v>
      </c>
      <c r="BH1167" s="2" t="s">
        <v>599</v>
      </c>
      <c r="BI1167" s="2" t="s">
        <v>677</v>
      </c>
      <c r="BJ1167" s="2" t="s">
        <v>3</v>
      </c>
      <c r="BK1167" s="15" t="s">
        <v>0</v>
      </c>
      <c r="BL1167" s="20">
        <v>395224.64</v>
      </c>
      <c r="BM1167" s="15" t="s">
        <v>928</v>
      </c>
      <c r="BN1167" s="20"/>
      <c r="BO1167" s="21">
        <v>43249</v>
      </c>
      <c r="BP1167" s="21">
        <v>47328</v>
      </c>
      <c r="BQ1167" s="13" t="s">
        <v>1432</v>
      </c>
      <c r="BR1167" s="13" t="s">
        <v>1723</v>
      </c>
      <c r="BS1167" s="13" t="s">
        <v>1667</v>
      </c>
      <c r="BT1167" s="13" t="s">
        <v>1667</v>
      </c>
      <c r="BU1167" s="20">
        <v>0</v>
      </c>
      <c r="BV1167" s="20">
        <v>0</v>
      </c>
      <c r="BW1167" s="20">
        <v>0</v>
      </c>
    </row>
    <row r="1168" spans="1:75" s="3" customFormat="1" ht="18.2" customHeight="1" x14ac:dyDescent="0.15">
      <c r="A1168" s="6">
        <v>1165</v>
      </c>
      <c r="B1168" s="7" t="s">
        <v>37</v>
      </c>
      <c r="C1168" s="7" t="s">
        <v>34</v>
      </c>
      <c r="D1168" s="8">
        <v>45385</v>
      </c>
      <c r="E1168" s="9" t="s">
        <v>1472</v>
      </c>
      <c r="F1168" s="10">
        <v>1</v>
      </c>
      <c r="G1168" s="10">
        <v>1</v>
      </c>
      <c r="H1168" s="1">
        <v>307736.71000000002</v>
      </c>
      <c r="I1168" s="1">
        <v>2474.94</v>
      </c>
      <c r="J1168" s="1">
        <v>0</v>
      </c>
      <c r="K1168" s="1">
        <v>310211.65000000002</v>
      </c>
      <c r="L1168" s="1">
        <v>1252.18</v>
      </c>
      <c r="M1168" s="1">
        <v>0</v>
      </c>
      <c r="N1168" s="1">
        <v>1232.5899999999999</v>
      </c>
      <c r="O1168" s="1">
        <v>0</v>
      </c>
      <c r="P1168" s="1">
        <v>0</v>
      </c>
      <c r="Q1168" s="1">
        <v>0</v>
      </c>
      <c r="R1168" s="1">
        <v>308979.06</v>
      </c>
      <c r="S1168" s="1">
        <v>3927.68</v>
      </c>
      <c r="T1168" s="1">
        <v>2436.25</v>
      </c>
      <c r="U1168" s="1">
        <v>0</v>
      </c>
      <c r="V1168" s="1">
        <v>2105.84</v>
      </c>
      <c r="W1168" s="1">
        <v>0</v>
      </c>
      <c r="X1168" s="1">
        <v>0</v>
      </c>
      <c r="Y1168" s="1">
        <v>0</v>
      </c>
      <c r="Z1168" s="1">
        <v>4258.09</v>
      </c>
      <c r="AA1168" s="1">
        <v>0</v>
      </c>
      <c r="AB1168" s="1">
        <v>0</v>
      </c>
      <c r="AC1168" s="1">
        <v>0</v>
      </c>
      <c r="AD1168" s="1">
        <v>0</v>
      </c>
      <c r="AE1168" s="1">
        <v>0</v>
      </c>
      <c r="AF1168" s="1">
        <v>0</v>
      </c>
      <c r="AG1168" s="1">
        <v>0</v>
      </c>
      <c r="AH1168" s="1">
        <v>0</v>
      </c>
      <c r="AI1168" s="1">
        <v>0</v>
      </c>
      <c r="AJ1168" s="1">
        <v>0</v>
      </c>
      <c r="AK1168" s="1">
        <v>0</v>
      </c>
      <c r="AL1168" s="1">
        <v>350</v>
      </c>
      <c r="AM1168" s="1">
        <v>0</v>
      </c>
      <c r="AN1168" s="1">
        <v>0</v>
      </c>
      <c r="AO1168" s="1">
        <v>194.18</v>
      </c>
      <c r="AP1168" s="1">
        <v>0</v>
      </c>
      <c r="AQ1168" s="1">
        <v>0</v>
      </c>
      <c r="AR1168" s="1">
        <v>0</v>
      </c>
      <c r="AS1168" s="1">
        <v>0</v>
      </c>
      <c r="AT1168" s="1">
        <f t="shared" si="18"/>
        <v>3882.6100000000006</v>
      </c>
      <c r="AU1168" s="1">
        <v>2494.5300000000002</v>
      </c>
      <c r="AV1168" s="1">
        <v>4258.09</v>
      </c>
      <c r="AW1168" s="11">
        <v>136</v>
      </c>
      <c r="AX1168" s="11">
        <v>206</v>
      </c>
      <c r="AY1168" s="1">
        <v>1377647.605</v>
      </c>
      <c r="AZ1168" s="1">
        <v>365000</v>
      </c>
      <c r="BA1168" s="12">
        <v>77.91</v>
      </c>
      <c r="BB1168" s="12">
        <v>65.952215245479493</v>
      </c>
      <c r="BC1168" s="12">
        <v>9.5</v>
      </c>
      <c r="BD1168" s="12"/>
      <c r="BE1168" s="9" t="s">
        <v>1523</v>
      </c>
      <c r="BF1168" s="6"/>
      <c r="BG1168" s="9" t="s">
        <v>617</v>
      </c>
      <c r="BH1168" s="9" t="s">
        <v>618</v>
      </c>
      <c r="BI1168" s="9" t="s">
        <v>674</v>
      </c>
      <c r="BJ1168" s="9" t="s">
        <v>4</v>
      </c>
      <c r="BK1168" s="7" t="s">
        <v>0</v>
      </c>
      <c r="BL1168" s="12">
        <v>308979.06</v>
      </c>
      <c r="BM1168" s="7" t="s">
        <v>928</v>
      </c>
      <c r="BN1168" s="12"/>
      <c r="BO1168" s="13">
        <v>43277</v>
      </c>
      <c r="BP1168" s="13">
        <v>49547</v>
      </c>
      <c r="BQ1168" s="13" t="s">
        <v>1420</v>
      </c>
      <c r="BR1168" s="13" t="s">
        <v>1725</v>
      </c>
      <c r="BS1168" s="13" t="s">
        <v>1667</v>
      </c>
      <c r="BT1168" s="13" t="s">
        <v>1667</v>
      </c>
      <c r="BU1168" s="12">
        <v>194.18</v>
      </c>
      <c r="BV1168" s="12">
        <v>0</v>
      </c>
      <c r="BW1168" s="12">
        <v>0</v>
      </c>
    </row>
    <row r="1169" spans="1:75" s="3" customFormat="1" ht="18.2" customHeight="1" x14ac:dyDescent="0.15">
      <c r="A1169" s="14">
        <v>1166</v>
      </c>
      <c r="B1169" s="15" t="s">
        <v>37</v>
      </c>
      <c r="C1169" s="15" t="s">
        <v>34</v>
      </c>
      <c r="D1169" s="16">
        <v>45385</v>
      </c>
      <c r="E1169" s="2" t="s">
        <v>1544</v>
      </c>
      <c r="F1169" s="17">
        <v>0</v>
      </c>
      <c r="G1169" s="17">
        <v>0</v>
      </c>
      <c r="H1169" s="18">
        <v>421504.96</v>
      </c>
      <c r="I1169" s="18">
        <v>0</v>
      </c>
      <c r="J1169" s="18">
        <v>0</v>
      </c>
      <c r="K1169" s="18">
        <v>421504.96</v>
      </c>
      <c r="L1169" s="18">
        <v>1674.8</v>
      </c>
      <c r="M1169" s="18">
        <v>0</v>
      </c>
      <c r="N1169" s="18">
        <v>0</v>
      </c>
      <c r="O1169" s="18">
        <v>1674.8</v>
      </c>
      <c r="P1169" s="18">
        <v>0</v>
      </c>
      <c r="Q1169" s="18">
        <v>0</v>
      </c>
      <c r="R1169" s="18">
        <v>419830.16</v>
      </c>
      <c r="S1169" s="18">
        <v>0</v>
      </c>
      <c r="T1169" s="18">
        <v>3336.91</v>
      </c>
      <c r="U1169" s="18">
        <v>0</v>
      </c>
      <c r="V1169" s="18">
        <v>0</v>
      </c>
      <c r="W1169" s="18">
        <v>3336.91</v>
      </c>
      <c r="X1169" s="18">
        <v>0</v>
      </c>
      <c r="Y1169" s="18">
        <v>0</v>
      </c>
      <c r="Z1169" s="18">
        <v>0</v>
      </c>
      <c r="AA1169" s="18">
        <v>0</v>
      </c>
      <c r="AB1169" s="18">
        <v>0</v>
      </c>
      <c r="AC1169" s="18">
        <v>0</v>
      </c>
      <c r="AD1169" s="18">
        <v>0</v>
      </c>
      <c r="AE1169" s="18">
        <v>0</v>
      </c>
      <c r="AF1169" s="18">
        <v>0</v>
      </c>
      <c r="AG1169" s="18">
        <v>0</v>
      </c>
      <c r="AH1169" s="18">
        <v>257.86</v>
      </c>
      <c r="AI1169" s="18">
        <v>0</v>
      </c>
      <c r="AJ1169" s="18">
        <v>0</v>
      </c>
      <c r="AK1169" s="18">
        <v>0</v>
      </c>
      <c r="AL1169" s="18">
        <v>0</v>
      </c>
      <c r="AM1169" s="18">
        <v>0</v>
      </c>
      <c r="AN1169" s="18">
        <v>0</v>
      </c>
      <c r="AO1169" s="18">
        <v>0</v>
      </c>
      <c r="AP1169" s="18">
        <v>1.65</v>
      </c>
      <c r="AQ1169" s="18">
        <v>0</v>
      </c>
      <c r="AR1169" s="18">
        <v>1.22</v>
      </c>
      <c r="AS1169" s="18">
        <v>0</v>
      </c>
      <c r="AT1169" s="1">
        <f t="shared" si="18"/>
        <v>5270</v>
      </c>
      <c r="AU1169" s="18">
        <v>0</v>
      </c>
      <c r="AV1169" s="18">
        <v>0</v>
      </c>
      <c r="AW1169" s="19">
        <v>138</v>
      </c>
      <c r="AX1169" s="19">
        <v>196</v>
      </c>
      <c r="AY1169" s="18">
        <v>484700</v>
      </c>
      <c r="AZ1169" s="18">
        <v>484700</v>
      </c>
      <c r="BA1169" s="20">
        <v>90</v>
      </c>
      <c r="BB1169" s="20">
        <v>77.954847121931095</v>
      </c>
      <c r="BC1169" s="20">
        <v>9.5</v>
      </c>
      <c r="BD1169" s="20"/>
      <c r="BE1169" s="2" t="s">
        <v>1521</v>
      </c>
      <c r="BF1169" s="14"/>
      <c r="BG1169" s="2" t="s">
        <v>543</v>
      </c>
      <c r="BH1169" s="2" t="s">
        <v>544</v>
      </c>
      <c r="BI1169" s="2" t="s">
        <v>545</v>
      </c>
      <c r="BJ1169" s="2" t="s">
        <v>3</v>
      </c>
      <c r="BK1169" s="15" t="s">
        <v>0</v>
      </c>
      <c r="BL1169" s="20">
        <v>419830.16</v>
      </c>
      <c r="BM1169" s="15" t="s">
        <v>928</v>
      </c>
      <c r="BN1169" s="20"/>
      <c r="BO1169" s="21">
        <v>43623</v>
      </c>
      <c r="BP1169" s="21">
        <v>49589</v>
      </c>
      <c r="BQ1169" s="13" t="s">
        <v>1420</v>
      </c>
      <c r="BR1169" s="13" t="s">
        <v>1725</v>
      </c>
      <c r="BS1169" s="13" t="s">
        <v>1667</v>
      </c>
      <c r="BT1169" s="13" t="s">
        <v>1667</v>
      </c>
      <c r="BU1169" s="20">
        <v>0</v>
      </c>
      <c r="BV1169" s="20">
        <v>0</v>
      </c>
      <c r="BW1169" s="20">
        <v>0</v>
      </c>
    </row>
    <row r="1170" spans="1:75" s="3" customFormat="1" ht="18.2" customHeight="1" x14ac:dyDescent="0.15">
      <c r="A1170" s="6">
        <v>1167</v>
      </c>
      <c r="B1170" s="7" t="s">
        <v>52</v>
      </c>
      <c r="C1170" s="7" t="s">
        <v>34</v>
      </c>
      <c r="D1170" s="8">
        <v>45385</v>
      </c>
      <c r="E1170" s="9" t="s">
        <v>1473</v>
      </c>
      <c r="F1170" s="10">
        <v>0</v>
      </c>
      <c r="G1170" s="10">
        <v>0</v>
      </c>
      <c r="H1170" s="1">
        <v>166966.75</v>
      </c>
      <c r="I1170" s="1">
        <v>0</v>
      </c>
      <c r="J1170" s="1">
        <v>0</v>
      </c>
      <c r="K1170" s="1">
        <v>166966.75</v>
      </c>
      <c r="L1170" s="1">
        <v>1834.85</v>
      </c>
      <c r="M1170" s="1">
        <v>0</v>
      </c>
      <c r="N1170" s="1">
        <v>0</v>
      </c>
      <c r="O1170" s="1">
        <v>1834.85</v>
      </c>
      <c r="P1170" s="1">
        <v>0</v>
      </c>
      <c r="Q1170" s="1">
        <v>0</v>
      </c>
      <c r="R1170" s="1">
        <v>165131.9</v>
      </c>
      <c r="S1170" s="1">
        <v>0</v>
      </c>
      <c r="T1170" s="1">
        <v>1305.1199999999999</v>
      </c>
      <c r="U1170" s="1">
        <v>0</v>
      </c>
      <c r="V1170" s="1">
        <v>0</v>
      </c>
      <c r="W1170" s="1">
        <v>1305.1199999999999</v>
      </c>
      <c r="X1170" s="1">
        <v>0</v>
      </c>
      <c r="Y1170" s="1">
        <v>0</v>
      </c>
      <c r="Z1170" s="1">
        <v>0</v>
      </c>
      <c r="AA1170" s="1">
        <v>0</v>
      </c>
      <c r="AB1170" s="1">
        <v>0</v>
      </c>
      <c r="AC1170" s="1">
        <v>0</v>
      </c>
      <c r="AD1170" s="1">
        <v>0</v>
      </c>
      <c r="AE1170" s="1">
        <v>0</v>
      </c>
      <c r="AF1170" s="1">
        <v>0</v>
      </c>
      <c r="AG1170" s="1">
        <v>0</v>
      </c>
      <c r="AH1170" s="1">
        <v>133.59</v>
      </c>
      <c r="AI1170" s="1">
        <v>0</v>
      </c>
      <c r="AJ1170" s="1">
        <v>0</v>
      </c>
      <c r="AK1170" s="1">
        <v>0</v>
      </c>
      <c r="AL1170" s="1">
        <v>0</v>
      </c>
      <c r="AM1170" s="1">
        <v>0</v>
      </c>
      <c r="AN1170" s="1">
        <v>0</v>
      </c>
      <c r="AO1170" s="1">
        <v>0</v>
      </c>
      <c r="AP1170" s="1">
        <v>2336.3200000000002</v>
      </c>
      <c r="AQ1170" s="1">
        <v>0</v>
      </c>
      <c r="AR1170" s="1">
        <v>2209.88</v>
      </c>
      <c r="AS1170" s="1">
        <v>0</v>
      </c>
      <c r="AT1170" s="1">
        <f t="shared" si="18"/>
        <v>3400</v>
      </c>
      <c r="AU1170" s="1">
        <v>0</v>
      </c>
      <c r="AV1170" s="1">
        <v>0</v>
      </c>
      <c r="AW1170" s="11">
        <v>68</v>
      </c>
      <c r="AX1170" s="11">
        <v>138</v>
      </c>
      <c r="AY1170" s="1">
        <v>879184.71629999997</v>
      </c>
      <c r="AZ1170" s="1">
        <v>251100</v>
      </c>
      <c r="BA1170" s="12">
        <v>90</v>
      </c>
      <c r="BB1170" s="12">
        <v>59.187060931899602</v>
      </c>
      <c r="BC1170" s="12">
        <v>9.3800000000000008</v>
      </c>
      <c r="BD1170" s="12"/>
      <c r="BE1170" s="9" t="s">
        <v>1521</v>
      </c>
      <c r="BF1170" s="6"/>
      <c r="BG1170" s="9" t="s">
        <v>561</v>
      </c>
      <c r="BH1170" s="9" t="s">
        <v>657</v>
      </c>
      <c r="BI1170" s="9" t="s">
        <v>589</v>
      </c>
      <c r="BJ1170" s="9" t="s">
        <v>3</v>
      </c>
      <c r="BK1170" s="7" t="s">
        <v>0</v>
      </c>
      <c r="BL1170" s="12">
        <v>165131.9</v>
      </c>
      <c r="BM1170" s="7" t="s">
        <v>928</v>
      </c>
      <c r="BN1170" s="12"/>
      <c r="BO1170" s="13">
        <v>43277</v>
      </c>
      <c r="BP1170" s="13">
        <v>47478</v>
      </c>
      <c r="BQ1170" s="13" t="s">
        <v>1432</v>
      </c>
      <c r="BR1170" s="13" t="s">
        <v>1723</v>
      </c>
      <c r="BS1170" s="13" t="s">
        <v>1667</v>
      </c>
      <c r="BT1170" s="13" t="s">
        <v>1667</v>
      </c>
      <c r="BU1170" s="12">
        <v>0</v>
      </c>
      <c r="BV1170" s="12">
        <v>0</v>
      </c>
      <c r="BW1170" s="12">
        <v>0</v>
      </c>
    </row>
    <row r="1171" spans="1:75" s="3" customFormat="1" ht="18.2" customHeight="1" x14ac:dyDescent="0.15">
      <c r="A1171" s="14">
        <v>1168</v>
      </c>
      <c r="B1171" s="15" t="s">
        <v>609</v>
      </c>
      <c r="C1171" s="15" t="s">
        <v>34</v>
      </c>
      <c r="D1171" s="16">
        <v>45385</v>
      </c>
      <c r="E1171" s="2" t="s">
        <v>1474</v>
      </c>
      <c r="F1171" s="17">
        <v>46</v>
      </c>
      <c r="G1171" s="17">
        <v>45</v>
      </c>
      <c r="H1171" s="18">
        <v>183995.41</v>
      </c>
      <c r="I1171" s="18">
        <v>72750.3</v>
      </c>
      <c r="J1171" s="18">
        <v>0</v>
      </c>
      <c r="K1171" s="18">
        <v>256745.71</v>
      </c>
      <c r="L1171" s="18">
        <v>1910.47</v>
      </c>
      <c r="M1171" s="18">
        <v>0</v>
      </c>
      <c r="N1171" s="18">
        <v>0</v>
      </c>
      <c r="O1171" s="18">
        <v>0</v>
      </c>
      <c r="P1171" s="18">
        <v>0</v>
      </c>
      <c r="Q1171" s="18">
        <v>0</v>
      </c>
      <c r="R1171" s="18">
        <v>256745.71</v>
      </c>
      <c r="S1171" s="18">
        <v>85017.27</v>
      </c>
      <c r="T1171" s="18">
        <v>1533.3</v>
      </c>
      <c r="U1171" s="18">
        <v>0</v>
      </c>
      <c r="V1171" s="18">
        <v>0</v>
      </c>
      <c r="W1171" s="18">
        <v>0</v>
      </c>
      <c r="X1171" s="18">
        <v>0</v>
      </c>
      <c r="Y1171" s="18">
        <v>0</v>
      </c>
      <c r="Z1171" s="18">
        <v>86550.57</v>
      </c>
      <c r="AA1171" s="18">
        <v>0</v>
      </c>
      <c r="AB1171" s="18">
        <v>0</v>
      </c>
      <c r="AC1171" s="18">
        <v>0</v>
      </c>
      <c r="AD1171" s="18">
        <v>0</v>
      </c>
      <c r="AE1171" s="18">
        <v>0</v>
      </c>
      <c r="AF1171" s="18">
        <v>0</v>
      </c>
      <c r="AG1171" s="18">
        <v>0</v>
      </c>
      <c r="AH1171" s="18">
        <v>0</v>
      </c>
      <c r="AI1171" s="18">
        <v>0</v>
      </c>
      <c r="AJ1171" s="18">
        <v>0</v>
      </c>
      <c r="AK1171" s="18">
        <v>0</v>
      </c>
      <c r="AL1171" s="18">
        <v>0</v>
      </c>
      <c r="AM1171" s="18">
        <v>0</v>
      </c>
      <c r="AN1171" s="18">
        <v>0</v>
      </c>
      <c r="AO1171" s="18">
        <v>0</v>
      </c>
      <c r="AP1171" s="18">
        <v>0</v>
      </c>
      <c r="AQ1171" s="18">
        <v>0</v>
      </c>
      <c r="AR1171" s="18">
        <v>0</v>
      </c>
      <c r="AS1171" s="18">
        <v>0</v>
      </c>
      <c r="AT1171" s="1">
        <f t="shared" si="18"/>
        <v>0</v>
      </c>
      <c r="AU1171" s="18">
        <v>74660.77</v>
      </c>
      <c r="AV1171" s="18">
        <v>86550.57</v>
      </c>
      <c r="AW1171" s="19">
        <v>70</v>
      </c>
      <c r="AX1171" s="19">
        <v>140</v>
      </c>
      <c r="AY1171" s="18">
        <v>955422.16639999999</v>
      </c>
      <c r="AZ1171" s="18">
        <v>270400</v>
      </c>
      <c r="BA1171" s="20">
        <v>90</v>
      </c>
      <c r="BB1171" s="20">
        <v>85.455302884615406</v>
      </c>
      <c r="BC1171" s="20">
        <v>10</v>
      </c>
      <c r="BD1171" s="20"/>
      <c r="BE1171" s="2" t="s">
        <v>1523</v>
      </c>
      <c r="BF1171" s="14"/>
      <c r="BG1171" s="2" t="s">
        <v>716</v>
      </c>
      <c r="BH1171" s="2" t="s">
        <v>717</v>
      </c>
      <c r="BI1171" s="2" t="s">
        <v>718</v>
      </c>
      <c r="BJ1171" s="2" t="s">
        <v>1522</v>
      </c>
      <c r="BK1171" s="15" t="s">
        <v>0</v>
      </c>
      <c r="BL1171" s="20">
        <v>256745.71</v>
      </c>
      <c r="BM1171" s="15" t="s">
        <v>928</v>
      </c>
      <c r="BN1171" s="20"/>
      <c r="BO1171" s="21">
        <v>43277</v>
      </c>
      <c r="BP1171" s="21">
        <v>47540</v>
      </c>
      <c r="BQ1171" s="13" t="s">
        <v>1433</v>
      </c>
      <c r="BR1171" s="13" t="s">
        <v>1724</v>
      </c>
      <c r="BS1171" s="13" t="s">
        <v>1667</v>
      </c>
      <c r="BT1171" s="13" t="s">
        <v>1667</v>
      </c>
      <c r="BU1171" s="20">
        <v>6617.1</v>
      </c>
      <c r="BV1171" s="20">
        <v>0</v>
      </c>
      <c r="BW1171" s="20">
        <v>0</v>
      </c>
    </row>
    <row r="1172" spans="1:75" s="3" customFormat="1" ht="18.2" customHeight="1" x14ac:dyDescent="0.15">
      <c r="A1172" s="6">
        <v>1169</v>
      </c>
      <c r="B1172" s="7" t="s">
        <v>37</v>
      </c>
      <c r="C1172" s="7" t="s">
        <v>34</v>
      </c>
      <c r="D1172" s="8">
        <v>45385</v>
      </c>
      <c r="E1172" s="9" t="s">
        <v>1476</v>
      </c>
      <c r="F1172" s="10">
        <v>44</v>
      </c>
      <c r="G1172" s="10">
        <v>43</v>
      </c>
      <c r="H1172" s="1">
        <v>277825.28000000003</v>
      </c>
      <c r="I1172" s="1">
        <v>41863.199999999997</v>
      </c>
      <c r="J1172" s="1">
        <v>0</v>
      </c>
      <c r="K1172" s="1">
        <v>319688.48</v>
      </c>
      <c r="L1172" s="1">
        <v>1130.47</v>
      </c>
      <c r="M1172" s="1">
        <v>0</v>
      </c>
      <c r="N1172" s="1">
        <v>0</v>
      </c>
      <c r="O1172" s="1">
        <v>0</v>
      </c>
      <c r="P1172" s="1">
        <v>0</v>
      </c>
      <c r="Q1172" s="1">
        <v>0</v>
      </c>
      <c r="R1172" s="1">
        <v>319688.48</v>
      </c>
      <c r="S1172" s="1">
        <v>104653.28</v>
      </c>
      <c r="T1172" s="1">
        <v>2199.4499999999998</v>
      </c>
      <c r="U1172" s="1">
        <v>0</v>
      </c>
      <c r="V1172" s="1">
        <v>0</v>
      </c>
      <c r="W1172" s="1">
        <v>0</v>
      </c>
      <c r="X1172" s="1">
        <v>0</v>
      </c>
      <c r="Y1172" s="1">
        <v>0</v>
      </c>
      <c r="Z1172" s="1">
        <v>106852.73</v>
      </c>
      <c r="AA1172" s="1">
        <v>0</v>
      </c>
      <c r="AB1172" s="1">
        <v>0</v>
      </c>
      <c r="AC1172" s="1">
        <v>0</v>
      </c>
      <c r="AD1172" s="1">
        <v>0</v>
      </c>
      <c r="AE1172" s="1">
        <v>0</v>
      </c>
      <c r="AF1172" s="1">
        <v>0</v>
      </c>
      <c r="AG1172" s="1">
        <v>0</v>
      </c>
      <c r="AH1172" s="1">
        <v>0</v>
      </c>
      <c r="AI1172" s="1">
        <v>0</v>
      </c>
      <c r="AJ1172" s="1">
        <v>0</v>
      </c>
      <c r="AK1172" s="1">
        <v>0</v>
      </c>
      <c r="AL1172" s="1">
        <v>0</v>
      </c>
      <c r="AM1172" s="1">
        <v>0</v>
      </c>
      <c r="AN1172" s="1">
        <v>0</v>
      </c>
      <c r="AO1172" s="1">
        <v>0</v>
      </c>
      <c r="AP1172" s="1">
        <v>0</v>
      </c>
      <c r="AQ1172" s="1">
        <v>0</v>
      </c>
      <c r="AR1172" s="1">
        <v>0</v>
      </c>
      <c r="AS1172" s="1">
        <v>0</v>
      </c>
      <c r="AT1172" s="1">
        <f t="shared" si="18"/>
        <v>0</v>
      </c>
      <c r="AU1172" s="1">
        <v>42993.67</v>
      </c>
      <c r="AV1172" s="1">
        <v>106852.73</v>
      </c>
      <c r="AW1172" s="11">
        <v>136</v>
      </c>
      <c r="AX1172" s="11">
        <v>205</v>
      </c>
      <c r="AY1172" s="1">
        <v>1476742.0758789999</v>
      </c>
      <c r="AZ1172" s="1">
        <v>328801.39</v>
      </c>
      <c r="BA1172" s="12">
        <v>89.99</v>
      </c>
      <c r="BB1172" s="12">
        <v>87.495878028982801</v>
      </c>
      <c r="BC1172" s="12">
        <v>9.5</v>
      </c>
      <c r="BD1172" s="12"/>
      <c r="BE1172" s="9" t="s">
        <v>1523</v>
      </c>
      <c r="BF1172" s="6"/>
      <c r="BG1172" s="9" t="s">
        <v>540</v>
      </c>
      <c r="BH1172" s="9" t="s">
        <v>541</v>
      </c>
      <c r="BI1172" s="9" t="s">
        <v>542</v>
      </c>
      <c r="BJ1172" s="9" t="s">
        <v>1522</v>
      </c>
      <c r="BK1172" s="7" t="s">
        <v>0</v>
      </c>
      <c r="BL1172" s="12">
        <v>319688.48</v>
      </c>
      <c r="BM1172" s="7" t="s">
        <v>928</v>
      </c>
      <c r="BN1172" s="12"/>
      <c r="BO1172" s="13">
        <v>43285</v>
      </c>
      <c r="BP1172" s="13">
        <v>49525</v>
      </c>
      <c r="BQ1172" s="13" t="s">
        <v>1792</v>
      </c>
      <c r="BR1172" s="13" t="s">
        <v>1793</v>
      </c>
      <c r="BS1172" s="13" t="s">
        <v>1667</v>
      </c>
      <c r="BT1172" s="13" t="s">
        <v>1667</v>
      </c>
      <c r="BU1172" s="12">
        <v>8472.2099999999991</v>
      </c>
      <c r="BV1172" s="12">
        <v>0</v>
      </c>
      <c r="BW1172" s="12">
        <v>0</v>
      </c>
    </row>
    <row r="1173" spans="1:75" s="3" customFormat="1" ht="18.2" customHeight="1" x14ac:dyDescent="0.15">
      <c r="A1173" s="14">
        <v>1170</v>
      </c>
      <c r="B1173" s="15" t="s">
        <v>52</v>
      </c>
      <c r="C1173" s="15" t="s">
        <v>34</v>
      </c>
      <c r="D1173" s="16">
        <v>45385</v>
      </c>
      <c r="E1173" s="2" t="s">
        <v>1482</v>
      </c>
      <c r="F1173" s="17">
        <v>0</v>
      </c>
      <c r="G1173" s="17">
        <v>0</v>
      </c>
      <c r="H1173" s="18">
        <v>505669.3</v>
      </c>
      <c r="I1173" s="18">
        <v>0</v>
      </c>
      <c r="J1173" s="18">
        <v>0</v>
      </c>
      <c r="K1173" s="18">
        <v>505669.3</v>
      </c>
      <c r="L1173" s="18">
        <v>5049</v>
      </c>
      <c r="M1173" s="18">
        <v>0</v>
      </c>
      <c r="N1173" s="18">
        <v>0</v>
      </c>
      <c r="O1173" s="18">
        <v>5049</v>
      </c>
      <c r="P1173" s="18">
        <v>0</v>
      </c>
      <c r="Q1173" s="18">
        <v>0</v>
      </c>
      <c r="R1173" s="18">
        <v>500620.3</v>
      </c>
      <c r="S1173" s="18">
        <v>0</v>
      </c>
      <c r="T1173" s="18">
        <v>4011.64</v>
      </c>
      <c r="U1173" s="18">
        <v>0</v>
      </c>
      <c r="V1173" s="18">
        <v>0</v>
      </c>
      <c r="W1173" s="18">
        <v>4011.64</v>
      </c>
      <c r="X1173" s="18">
        <v>0</v>
      </c>
      <c r="Y1173" s="18">
        <v>0</v>
      </c>
      <c r="Z1173" s="18">
        <v>0</v>
      </c>
      <c r="AA1173" s="18">
        <v>0</v>
      </c>
      <c r="AB1173" s="18">
        <v>0</v>
      </c>
      <c r="AC1173" s="18">
        <v>0</v>
      </c>
      <c r="AD1173" s="18">
        <v>0</v>
      </c>
      <c r="AE1173" s="18">
        <v>0</v>
      </c>
      <c r="AF1173" s="18">
        <v>0</v>
      </c>
      <c r="AG1173" s="18">
        <v>0</v>
      </c>
      <c r="AH1173" s="18">
        <v>388.36</v>
      </c>
      <c r="AI1173" s="18">
        <v>0</v>
      </c>
      <c r="AJ1173" s="18">
        <v>0</v>
      </c>
      <c r="AK1173" s="18">
        <v>0</v>
      </c>
      <c r="AL1173" s="18">
        <v>0</v>
      </c>
      <c r="AM1173" s="18">
        <v>0</v>
      </c>
      <c r="AN1173" s="18">
        <v>0</v>
      </c>
      <c r="AO1173" s="18">
        <v>0</v>
      </c>
      <c r="AP1173" s="18">
        <v>0</v>
      </c>
      <c r="AQ1173" s="18">
        <v>0</v>
      </c>
      <c r="AR1173" s="18">
        <v>0</v>
      </c>
      <c r="AS1173" s="18">
        <v>0</v>
      </c>
      <c r="AT1173" s="1">
        <f t="shared" si="18"/>
        <v>9449</v>
      </c>
      <c r="AU1173" s="18">
        <v>0</v>
      </c>
      <c r="AV1173" s="18">
        <v>0</v>
      </c>
      <c r="AW1173" s="19">
        <v>73</v>
      </c>
      <c r="AX1173" s="19">
        <v>141</v>
      </c>
      <c r="AY1173" s="18">
        <v>2595998.9900000002</v>
      </c>
      <c r="AZ1173" s="18">
        <v>730000</v>
      </c>
      <c r="BA1173" s="20">
        <v>90</v>
      </c>
      <c r="BB1173" s="20">
        <v>61.720310958904101</v>
      </c>
      <c r="BC1173" s="20">
        <v>9.52</v>
      </c>
      <c r="BD1173" s="20"/>
      <c r="BE1173" s="2" t="s">
        <v>1523</v>
      </c>
      <c r="BF1173" s="14"/>
      <c r="BG1173" s="2" t="s">
        <v>662</v>
      </c>
      <c r="BH1173" s="2" t="s">
        <v>714</v>
      </c>
      <c r="BI1173" s="2" t="s">
        <v>725</v>
      </c>
      <c r="BJ1173" s="2" t="s">
        <v>3</v>
      </c>
      <c r="BK1173" s="15" t="s">
        <v>0</v>
      </c>
      <c r="BL1173" s="20">
        <v>500620.3</v>
      </c>
      <c r="BM1173" s="15" t="s">
        <v>928</v>
      </c>
      <c r="BN1173" s="20"/>
      <c r="BO1173" s="21">
        <v>43316</v>
      </c>
      <c r="BP1173" s="21">
        <v>47607</v>
      </c>
      <c r="BQ1173" s="13" t="s">
        <v>1420</v>
      </c>
      <c r="BR1173" s="13" t="s">
        <v>1725</v>
      </c>
      <c r="BS1173" s="13" t="s">
        <v>1667</v>
      </c>
      <c r="BT1173" s="13" t="s">
        <v>1667</v>
      </c>
      <c r="BU1173" s="20">
        <v>0</v>
      </c>
      <c r="BV1173" s="20">
        <v>0</v>
      </c>
      <c r="BW1173" s="20">
        <v>0</v>
      </c>
    </row>
    <row r="1174" spans="1:75" s="3" customFormat="1" ht="18.2" customHeight="1" x14ac:dyDescent="0.15">
      <c r="A1174" s="6">
        <v>1171</v>
      </c>
      <c r="B1174" s="7" t="s">
        <v>37</v>
      </c>
      <c r="C1174" s="7" t="s">
        <v>34</v>
      </c>
      <c r="D1174" s="8">
        <v>45385</v>
      </c>
      <c r="E1174" s="9" t="s">
        <v>1477</v>
      </c>
      <c r="F1174" s="10">
        <v>0</v>
      </c>
      <c r="G1174" s="10">
        <v>0</v>
      </c>
      <c r="H1174" s="1">
        <v>379421.5</v>
      </c>
      <c r="I1174" s="1">
        <v>0</v>
      </c>
      <c r="J1174" s="1">
        <v>0</v>
      </c>
      <c r="K1174" s="1">
        <v>379421.5</v>
      </c>
      <c r="L1174" s="1">
        <v>2949.15</v>
      </c>
      <c r="M1174" s="1">
        <v>0</v>
      </c>
      <c r="N1174" s="1">
        <v>0</v>
      </c>
      <c r="O1174" s="1">
        <v>2949.15</v>
      </c>
      <c r="P1174" s="1">
        <v>0</v>
      </c>
      <c r="Q1174" s="1">
        <v>0</v>
      </c>
      <c r="R1174" s="1">
        <v>376472.35</v>
      </c>
      <c r="S1174" s="1">
        <v>0</v>
      </c>
      <c r="T1174" s="1">
        <v>3003.75</v>
      </c>
      <c r="U1174" s="1">
        <v>0</v>
      </c>
      <c r="V1174" s="1">
        <v>0</v>
      </c>
      <c r="W1174" s="1">
        <v>3003.75</v>
      </c>
      <c r="X1174" s="1">
        <v>0</v>
      </c>
      <c r="Y1174" s="1">
        <v>0</v>
      </c>
      <c r="Z1174" s="1">
        <v>0</v>
      </c>
      <c r="AA1174" s="1">
        <v>0</v>
      </c>
      <c r="AB1174" s="1">
        <v>0</v>
      </c>
      <c r="AC1174" s="1">
        <v>0</v>
      </c>
      <c r="AD1174" s="1">
        <v>0</v>
      </c>
      <c r="AE1174" s="1">
        <v>0</v>
      </c>
      <c r="AF1174" s="1">
        <v>0</v>
      </c>
      <c r="AG1174" s="1">
        <v>0</v>
      </c>
      <c r="AH1174" s="1">
        <v>276</v>
      </c>
      <c r="AI1174" s="1">
        <v>0</v>
      </c>
      <c r="AJ1174" s="1">
        <v>0</v>
      </c>
      <c r="AK1174" s="1">
        <v>0</v>
      </c>
      <c r="AL1174" s="1">
        <v>0</v>
      </c>
      <c r="AM1174" s="1">
        <v>0</v>
      </c>
      <c r="AN1174" s="1">
        <v>0</v>
      </c>
      <c r="AO1174" s="1">
        <v>0</v>
      </c>
      <c r="AP1174" s="1">
        <v>732.1</v>
      </c>
      <c r="AQ1174" s="1">
        <v>0</v>
      </c>
      <c r="AR1174" s="1">
        <v>461</v>
      </c>
      <c r="AS1174" s="1">
        <v>0</v>
      </c>
      <c r="AT1174" s="1">
        <f t="shared" si="18"/>
        <v>6500</v>
      </c>
      <c r="AU1174" s="1">
        <v>0</v>
      </c>
      <c r="AV1174" s="1">
        <v>0</v>
      </c>
      <c r="AW1174" s="11">
        <v>91</v>
      </c>
      <c r="AX1174" s="11">
        <v>160</v>
      </c>
      <c r="AY1174" s="1">
        <v>1950747.24</v>
      </c>
      <c r="AZ1174" s="1">
        <v>517877.17</v>
      </c>
      <c r="BA1174" s="12">
        <v>90</v>
      </c>
      <c r="BB1174" s="12">
        <v>65.425767851477204</v>
      </c>
      <c r="BC1174" s="12">
        <v>9.5</v>
      </c>
      <c r="BD1174" s="12"/>
      <c r="BE1174" s="9" t="s">
        <v>1523</v>
      </c>
      <c r="BF1174" s="6"/>
      <c r="BG1174" s="9" t="s">
        <v>561</v>
      </c>
      <c r="BH1174" s="9" t="s">
        <v>562</v>
      </c>
      <c r="BI1174" s="9" t="s">
        <v>563</v>
      </c>
      <c r="BJ1174" s="9" t="s">
        <v>3</v>
      </c>
      <c r="BK1174" s="7" t="s">
        <v>0</v>
      </c>
      <c r="BL1174" s="12">
        <v>376472.35</v>
      </c>
      <c r="BM1174" s="7" t="s">
        <v>928</v>
      </c>
      <c r="BN1174" s="12"/>
      <c r="BO1174" s="13">
        <v>43306</v>
      </c>
      <c r="BP1174" s="13">
        <v>48177</v>
      </c>
      <c r="BQ1174" s="13" t="s">
        <v>1432</v>
      </c>
      <c r="BR1174" s="13" t="s">
        <v>1723</v>
      </c>
      <c r="BS1174" s="13" t="s">
        <v>1667</v>
      </c>
      <c r="BT1174" s="13" t="s">
        <v>1667</v>
      </c>
      <c r="BU1174" s="12">
        <v>0</v>
      </c>
      <c r="BV1174" s="12">
        <v>0</v>
      </c>
      <c r="BW1174" s="12">
        <v>0</v>
      </c>
    </row>
    <row r="1175" spans="1:75" s="3" customFormat="1" ht="18.2" customHeight="1" x14ac:dyDescent="0.15">
      <c r="A1175" s="14">
        <v>1172</v>
      </c>
      <c r="B1175" s="15" t="s">
        <v>52</v>
      </c>
      <c r="C1175" s="15" t="s">
        <v>34</v>
      </c>
      <c r="D1175" s="16">
        <v>45385</v>
      </c>
      <c r="E1175" s="2" t="s">
        <v>1483</v>
      </c>
      <c r="F1175" s="17">
        <v>0</v>
      </c>
      <c r="G1175" s="17">
        <v>0</v>
      </c>
      <c r="H1175" s="18">
        <v>123475.37</v>
      </c>
      <c r="I1175" s="18">
        <v>0</v>
      </c>
      <c r="J1175" s="18">
        <v>0</v>
      </c>
      <c r="K1175" s="18">
        <v>123475.37</v>
      </c>
      <c r="L1175" s="18">
        <v>493.62</v>
      </c>
      <c r="M1175" s="18">
        <v>0</v>
      </c>
      <c r="N1175" s="18">
        <v>0</v>
      </c>
      <c r="O1175" s="18">
        <v>493.62</v>
      </c>
      <c r="P1175" s="18">
        <v>0</v>
      </c>
      <c r="Q1175" s="18">
        <v>0</v>
      </c>
      <c r="R1175" s="18">
        <v>122981.75</v>
      </c>
      <c r="S1175" s="18">
        <v>0</v>
      </c>
      <c r="T1175" s="18">
        <v>1023.82</v>
      </c>
      <c r="U1175" s="18">
        <v>0</v>
      </c>
      <c r="V1175" s="18">
        <v>0</v>
      </c>
      <c r="W1175" s="18">
        <v>1023.82</v>
      </c>
      <c r="X1175" s="18">
        <v>0</v>
      </c>
      <c r="Y1175" s="18">
        <v>0</v>
      </c>
      <c r="Z1175" s="18">
        <v>0</v>
      </c>
      <c r="AA1175" s="18">
        <v>0</v>
      </c>
      <c r="AB1175" s="18">
        <v>0</v>
      </c>
      <c r="AC1175" s="18">
        <v>0</v>
      </c>
      <c r="AD1175" s="18">
        <v>0</v>
      </c>
      <c r="AE1175" s="18">
        <v>0</v>
      </c>
      <c r="AF1175" s="18">
        <v>0</v>
      </c>
      <c r="AG1175" s="18">
        <v>0</v>
      </c>
      <c r="AH1175" s="18">
        <v>93.94</v>
      </c>
      <c r="AI1175" s="18">
        <v>0</v>
      </c>
      <c r="AJ1175" s="18">
        <v>0</v>
      </c>
      <c r="AK1175" s="18">
        <v>0</v>
      </c>
      <c r="AL1175" s="18">
        <v>0</v>
      </c>
      <c r="AM1175" s="18">
        <v>0</v>
      </c>
      <c r="AN1175" s="18">
        <v>0</v>
      </c>
      <c r="AO1175" s="18">
        <v>0</v>
      </c>
      <c r="AP1175" s="18">
        <v>204.16</v>
      </c>
      <c r="AQ1175" s="18">
        <v>0</v>
      </c>
      <c r="AR1175" s="18">
        <v>195.54</v>
      </c>
      <c r="AS1175" s="18">
        <v>0</v>
      </c>
      <c r="AT1175" s="1">
        <f t="shared" si="18"/>
        <v>1620</v>
      </c>
      <c r="AU1175" s="18">
        <v>0</v>
      </c>
      <c r="AV1175" s="18">
        <v>0</v>
      </c>
      <c r="AW1175" s="19">
        <v>135</v>
      </c>
      <c r="AX1175" s="19">
        <v>203</v>
      </c>
      <c r="AY1175" s="18">
        <v>631743.38</v>
      </c>
      <c r="AZ1175" s="18">
        <v>148772.07</v>
      </c>
      <c r="BA1175" s="20">
        <v>90</v>
      </c>
      <c r="BB1175" s="20">
        <v>74.398087624915107</v>
      </c>
      <c r="BC1175" s="20">
        <v>9.9499999999999993</v>
      </c>
      <c r="BD1175" s="20"/>
      <c r="BE1175" s="2" t="s">
        <v>1523</v>
      </c>
      <c r="BF1175" s="14"/>
      <c r="BG1175" s="2" t="s">
        <v>550</v>
      </c>
      <c r="BH1175" s="2" t="s">
        <v>570</v>
      </c>
      <c r="BI1175" s="2" t="s">
        <v>616</v>
      </c>
      <c r="BJ1175" s="2" t="s">
        <v>3</v>
      </c>
      <c r="BK1175" s="15" t="s">
        <v>0</v>
      </c>
      <c r="BL1175" s="20">
        <v>122981.75</v>
      </c>
      <c r="BM1175" s="15" t="s">
        <v>928</v>
      </c>
      <c r="BN1175" s="20"/>
      <c r="BO1175" s="21">
        <v>43343</v>
      </c>
      <c r="BP1175" s="21">
        <v>49521</v>
      </c>
      <c r="BQ1175" s="13" t="s">
        <v>1432</v>
      </c>
      <c r="BR1175" s="13" t="s">
        <v>1723</v>
      </c>
      <c r="BS1175" s="13" t="s">
        <v>1667</v>
      </c>
      <c r="BT1175" s="13" t="s">
        <v>1667</v>
      </c>
      <c r="BU1175" s="20">
        <v>0</v>
      </c>
      <c r="BV1175" s="20">
        <v>0</v>
      </c>
      <c r="BW1175" s="20">
        <v>0</v>
      </c>
    </row>
    <row r="1176" spans="1:75" s="3" customFormat="1" ht="18.2" customHeight="1" x14ac:dyDescent="0.15">
      <c r="A1176" s="6">
        <v>1173</v>
      </c>
      <c r="B1176" s="7" t="s">
        <v>52</v>
      </c>
      <c r="C1176" s="7" t="s">
        <v>34</v>
      </c>
      <c r="D1176" s="8">
        <v>45385</v>
      </c>
      <c r="E1176" s="9" t="s">
        <v>1484</v>
      </c>
      <c r="F1176" s="10">
        <v>0</v>
      </c>
      <c r="G1176" s="10">
        <v>0</v>
      </c>
      <c r="H1176" s="1">
        <v>124087.62</v>
      </c>
      <c r="I1176" s="1">
        <v>0</v>
      </c>
      <c r="J1176" s="1">
        <v>0</v>
      </c>
      <c r="K1176" s="1">
        <v>124087.62</v>
      </c>
      <c r="L1176" s="1">
        <v>496.07</v>
      </c>
      <c r="M1176" s="1">
        <v>0</v>
      </c>
      <c r="N1176" s="1">
        <v>0</v>
      </c>
      <c r="O1176" s="1">
        <v>496.07</v>
      </c>
      <c r="P1176" s="1">
        <v>0</v>
      </c>
      <c r="Q1176" s="1">
        <v>0</v>
      </c>
      <c r="R1176" s="1">
        <v>123591.55</v>
      </c>
      <c r="S1176" s="1">
        <v>0</v>
      </c>
      <c r="T1176" s="1">
        <v>1028.8900000000001</v>
      </c>
      <c r="U1176" s="1">
        <v>0</v>
      </c>
      <c r="V1176" s="1">
        <v>0</v>
      </c>
      <c r="W1176" s="1">
        <v>1028.8900000000001</v>
      </c>
      <c r="X1176" s="1">
        <v>0</v>
      </c>
      <c r="Y1176" s="1">
        <v>0</v>
      </c>
      <c r="Z1176" s="1">
        <v>0</v>
      </c>
      <c r="AA1176" s="1">
        <v>0</v>
      </c>
      <c r="AB1176" s="1">
        <v>0</v>
      </c>
      <c r="AC1176" s="1">
        <v>0</v>
      </c>
      <c r="AD1176" s="1">
        <v>0</v>
      </c>
      <c r="AE1176" s="1">
        <v>0</v>
      </c>
      <c r="AF1176" s="1">
        <v>0</v>
      </c>
      <c r="AG1176" s="1">
        <v>0</v>
      </c>
      <c r="AH1176" s="1">
        <v>94.41</v>
      </c>
      <c r="AI1176" s="1">
        <v>0</v>
      </c>
      <c r="AJ1176" s="1">
        <v>0</v>
      </c>
      <c r="AK1176" s="1">
        <v>0</v>
      </c>
      <c r="AL1176" s="1">
        <v>0</v>
      </c>
      <c r="AM1176" s="1">
        <v>0</v>
      </c>
      <c r="AN1176" s="1">
        <v>0</v>
      </c>
      <c r="AO1176" s="1">
        <v>0</v>
      </c>
      <c r="AP1176" s="1">
        <v>0.52</v>
      </c>
      <c r="AQ1176" s="1">
        <v>0</v>
      </c>
      <c r="AR1176" s="1">
        <v>81.89</v>
      </c>
      <c r="AS1176" s="1">
        <v>0</v>
      </c>
      <c r="AT1176" s="1">
        <f t="shared" si="18"/>
        <v>1538</v>
      </c>
      <c r="AU1176" s="1">
        <v>0</v>
      </c>
      <c r="AV1176" s="1">
        <v>0</v>
      </c>
      <c r="AW1176" s="11">
        <v>135</v>
      </c>
      <c r="AX1176" s="11">
        <v>203</v>
      </c>
      <c r="AY1176" s="1">
        <v>638022.24</v>
      </c>
      <c r="AZ1176" s="1">
        <v>149509.56</v>
      </c>
      <c r="BA1176" s="12">
        <v>90</v>
      </c>
      <c r="BB1176" s="12">
        <v>74.398182296837803</v>
      </c>
      <c r="BC1176" s="12">
        <v>9.9499999999999993</v>
      </c>
      <c r="BD1176" s="12"/>
      <c r="BE1176" s="9" t="s">
        <v>1523</v>
      </c>
      <c r="BF1176" s="6"/>
      <c r="BG1176" s="9" t="s">
        <v>550</v>
      </c>
      <c r="BH1176" s="9" t="s">
        <v>570</v>
      </c>
      <c r="BI1176" s="9" t="s">
        <v>586</v>
      </c>
      <c r="BJ1176" s="9" t="s">
        <v>3</v>
      </c>
      <c r="BK1176" s="7" t="s">
        <v>0</v>
      </c>
      <c r="BL1176" s="12">
        <v>123591.55</v>
      </c>
      <c r="BM1176" s="7" t="s">
        <v>928</v>
      </c>
      <c r="BN1176" s="12"/>
      <c r="BO1176" s="13">
        <v>43343</v>
      </c>
      <c r="BP1176" s="13">
        <v>49521</v>
      </c>
      <c r="BQ1176" s="13" t="s">
        <v>1432</v>
      </c>
      <c r="BR1176" s="13" t="s">
        <v>1723</v>
      </c>
      <c r="BS1176" s="13" t="s">
        <v>1667</v>
      </c>
      <c r="BT1176" s="13" t="s">
        <v>1667</v>
      </c>
      <c r="BU1176" s="12">
        <v>0</v>
      </c>
      <c r="BV1176" s="12">
        <v>0</v>
      </c>
      <c r="BW1176" s="12">
        <v>0</v>
      </c>
    </row>
    <row r="1177" spans="1:75" s="3" customFormat="1" ht="18.2" customHeight="1" x14ac:dyDescent="0.15">
      <c r="A1177" s="14">
        <v>1174</v>
      </c>
      <c r="B1177" s="15" t="s">
        <v>37</v>
      </c>
      <c r="C1177" s="15" t="s">
        <v>34</v>
      </c>
      <c r="D1177" s="16">
        <v>45385</v>
      </c>
      <c r="E1177" s="2" t="s">
        <v>1485</v>
      </c>
      <c r="F1177" s="17">
        <v>0</v>
      </c>
      <c r="G1177" s="17">
        <v>0</v>
      </c>
      <c r="H1177" s="18">
        <v>275764.78000000003</v>
      </c>
      <c r="I1177" s="18">
        <v>0</v>
      </c>
      <c r="J1177" s="18">
        <v>0</v>
      </c>
      <c r="K1177" s="18">
        <v>275764.78000000003</v>
      </c>
      <c r="L1177" s="18">
        <v>2214.52</v>
      </c>
      <c r="M1177" s="18">
        <v>0</v>
      </c>
      <c r="N1177" s="18">
        <v>0</v>
      </c>
      <c r="O1177" s="18">
        <v>2214.52</v>
      </c>
      <c r="P1177" s="18">
        <v>0</v>
      </c>
      <c r="Q1177" s="18">
        <v>0</v>
      </c>
      <c r="R1177" s="18">
        <v>273550.26</v>
      </c>
      <c r="S1177" s="18">
        <v>0</v>
      </c>
      <c r="T1177" s="18">
        <v>2183.14</v>
      </c>
      <c r="U1177" s="18">
        <v>0</v>
      </c>
      <c r="V1177" s="18">
        <v>0</v>
      </c>
      <c r="W1177" s="18">
        <v>2183.14</v>
      </c>
      <c r="X1177" s="18">
        <v>0</v>
      </c>
      <c r="Y1177" s="18">
        <v>0</v>
      </c>
      <c r="Z1177" s="18">
        <v>0</v>
      </c>
      <c r="AA1177" s="18">
        <v>0</v>
      </c>
      <c r="AB1177" s="18">
        <v>0</v>
      </c>
      <c r="AC1177" s="18">
        <v>0</v>
      </c>
      <c r="AD1177" s="18">
        <v>0</v>
      </c>
      <c r="AE1177" s="18">
        <v>0</v>
      </c>
      <c r="AF1177" s="18">
        <v>0</v>
      </c>
      <c r="AG1177" s="18">
        <v>0</v>
      </c>
      <c r="AH1177" s="18">
        <v>199.07</v>
      </c>
      <c r="AI1177" s="18">
        <v>0</v>
      </c>
      <c r="AJ1177" s="18">
        <v>0</v>
      </c>
      <c r="AK1177" s="18">
        <v>0</v>
      </c>
      <c r="AL1177" s="18">
        <v>0</v>
      </c>
      <c r="AM1177" s="18">
        <v>0</v>
      </c>
      <c r="AN1177" s="18">
        <v>0</v>
      </c>
      <c r="AO1177" s="18">
        <v>0</v>
      </c>
      <c r="AP1177" s="18">
        <v>0.27</v>
      </c>
      <c r="AQ1177" s="18">
        <v>0</v>
      </c>
      <c r="AR1177" s="18">
        <v>0</v>
      </c>
      <c r="AS1177" s="18">
        <v>0</v>
      </c>
      <c r="AT1177" s="1">
        <f t="shared" si="18"/>
        <v>4597</v>
      </c>
      <c r="AU1177" s="18">
        <v>0</v>
      </c>
      <c r="AV1177" s="18">
        <v>0</v>
      </c>
      <c r="AW1177" s="19">
        <v>86</v>
      </c>
      <c r="AX1177" s="19">
        <v>154</v>
      </c>
      <c r="AY1177" s="18">
        <v>1377931.2538000001</v>
      </c>
      <c r="AZ1177" s="18">
        <v>374200</v>
      </c>
      <c r="BA1177" s="20">
        <v>89.99</v>
      </c>
      <c r="BB1177" s="20">
        <v>65.785109292891505</v>
      </c>
      <c r="BC1177" s="20">
        <v>9.5</v>
      </c>
      <c r="BD1177" s="20"/>
      <c r="BE1177" s="2" t="s">
        <v>1521</v>
      </c>
      <c r="BF1177" s="14"/>
      <c r="BG1177" s="2" t="s">
        <v>543</v>
      </c>
      <c r="BH1177" s="2" t="s">
        <v>584</v>
      </c>
      <c r="BI1177" s="2" t="s">
        <v>585</v>
      </c>
      <c r="BJ1177" s="2" t="s">
        <v>3</v>
      </c>
      <c r="BK1177" s="15" t="s">
        <v>0</v>
      </c>
      <c r="BL1177" s="20">
        <v>273550.26</v>
      </c>
      <c r="BM1177" s="15" t="s">
        <v>928</v>
      </c>
      <c r="BN1177" s="20"/>
      <c r="BO1177" s="21">
        <v>43340</v>
      </c>
      <c r="BP1177" s="21">
        <v>48027</v>
      </c>
      <c r="BQ1177" s="13" t="s">
        <v>1432</v>
      </c>
      <c r="BR1177" s="13" t="s">
        <v>1723</v>
      </c>
      <c r="BS1177" s="13" t="s">
        <v>1667</v>
      </c>
      <c r="BT1177" s="13" t="s">
        <v>1667</v>
      </c>
      <c r="BU1177" s="20">
        <v>0</v>
      </c>
      <c r="BV1177" s="20">
        <v>0</v>
      </c>
      <c r="BW1177" s="20">
        <v>0</v>
      </c>
    </row>
    <row r="1178" spans="1:75" s="3" customFormat="1" ht="18.2" customHeight="1" x14ac:dyDescent="0.15">
      <c r="A1178" s="6">
        <v>1175</v>
      </c>
      <c r="B1178" s="7" t="s">
        <v>37</v>
      </c>
      <c r="C1178" s="7" t="s">
        <v>34</v>
      </c>
      <c r="D1178" s="8">
        <v>45385</v>
      </c>
      <c r="E1178" s="9" t="s">
        <v>1489</v>
      </c>
      <c r="F1178" s="10">
        <v>0</v>
      </c>
      <c r="G1178" s="10">
        <v>0</v>
      </c>
      <c r="H1178" s="1">
        <v>299904.62</v>
      </c>
      <c r="I1178" s="1">
        <v>0</v>
      </c>
      <c r="J1178" s="1">
        <v>0</v>
      </c>
      <c r="K1178" s="1">
        <v>299904.62</v>
      </c>
      <c r="L1178" s="1">
        <v>1235.01</v>
      </c>
      <c r="M1178" s="1">
        <v>0</v>
      </c>
      <c r="N1178" s="1">
        <v>0</v>
      </c>
      <c r="O1178" s="1">
        <v>1235.01</v>
      </c>
      <c r="P1178" s="1">
        <v>0</v>
      </c>
      <c r="Q1178" s="1">
        <v>0</v>
      </c>
      <c r="R1178" s="1">
        <v>298669.61</v>
      </c>
      <c r="S1178" s="1">
        <v>0</v>
      </c>
      <c r="T1178" s="1">
        <v>2374.2399999999998</v>
      </c>
      <c r="U1178" s="1">
        <v>0</v>
      </c>
      <c r="V1178" s="1">
        <v>0</v>
      </c>
      <c r="W1178" s="1">
        <v>2374.2399999999998</v>
      </c>
      <c r="X1178" s="1">
        <v>0</v>
      </c>
      <c r="Y1178" s="1">
        <v>0</v>
      </c>
      <c r="Z1178" s="1">
        <v>0</v>
      </c>
      <c r="AA1178" s="1">
        <v>0</v>
      </c>
      <c r="AB1178" s="1">
        <v>0</v>
      </c>
      <c r="AC1178" s="1">
        <v>0</v>
      </c>
      <c r="AD1178" s="1">
        <v>0</v>
      </c>
      <c r="AE1178" s="1">
        <v>0</v>
      </c>
      <c r="AF1178" s="1">
        <v>0</v>
      </c>
      <c r="AG1178" s="1">
        <v>0</v>
      </c>
      <c r="AH1178" s="1">
        <v>188.33</v>
      </c>
      <c r="AI1178" s="1">
        <v>0</v>
      </c>
      <c r="AJ1178" s="1">
        <v>0</v>
      </c>
      <c r="AK1178" s="1">
        <v>0</v>
      </c>
      <c r="AL1178" s="1">
        <v>0</v>
      </c>
      <c r="AM1178" s="1">
        <v>0</v>
      </c>
      <c r="AN1178" s="1">
        <v>0</v>
      </c>
      <c r="AO1178" s="1">
        <v>0</v>
      </c>
      <c r="AP1178" s="1">
        <v>1.68</v>
      </c>
      <c r="AQ1178" s="1">
        <v>0</v>
      </c>
      <c r="AR1178" s="1">
        <v>1.26</v>
      </c>
      <c r="AS1178" s="1">
        <v>0</v>
      </c>
      <c r="AT1178" s="1">
        <f t="shared" si="18"/>
        <v>3798</v>
      </c>
      <c r="AU1178" s="1">
        <v>0</v>
      </c>
      <c r="AV1178" s="1">
        <v>0</v>
      </c>
      <c r="AW1178" s="11">
        <v>135</v>
      </c>
      <c r="AX1178" s="11">
        <v>202</v>
      </c>
      <c r="AY1178" s="1">
        <v>1301586.8459999999</v>
      </c>
      <c r="AZ1178" s="1">
        <v>354000</v>
      </c>
      <c r="BA1178" s="12">
        <v>89.99</v>
      </c>
      <c r="BB1178" s="12">
        <v>75.924514700282501</v>
      </c>
      <c r="BC1178" s="12">
        <v>9.5</v>
      </c>
      <c r="BD1178" s="12"/>
      <c r="BE1178" s="9" t="s">
        <v>1523</v>
      </c>
      <c r="BF1178" s="6"/>
      <c r="BG1178" s="9" t="s">
        <v>540</v>
      </c>
      <c r="BH1178" s="9" t="s">
        <v>541</v>
      </c>
      <c r="BI1178" s="9" t="s">
        <v>542</v>
      </c>
      <c r="BJ1178" s="9" t="s">
        <v>3</v>
      </c>
      <c r="BK1178" s="7" t="s">
        <v>0</v>
      </c>
      <c r="BL1178" s="12">
        <v>298669.61</v>
      </c>
      <c r="BM1178" s="7" t="s">
        <v>928</v>
      </c>
      <c r="BN1178" s="12"/>
      <c r="BO1178" s="13">
        <v>43369</v>
      </c>
      <c r="BP1178" s="13">
        <v>49516</v>
      </c>
      <c r="BQ1178" s="13" t="s">
        <v>1432</v>
      </c>
      <c r="BR1178" s="13" t="s">
        <v>1723</v>
      </c>
      <c r="BS1178" s="13" t="s">
        <v>1667</v>
      </c>
      <c r="BT1178" s="13" t="s">
        <v>1667</v>
      </c>
      <c r="BU1178" s="12">
        <v>0</v>
      </c>
      <c r="BV1178" s="12">
        <v>0</v>
      </c>
      <c r="BW1178" s="12">
        <v>0</v>
      </c>
    </row>
    <row r="1179" spans="1:75" s="3" customFormat="1" ht="18.2" customHeight="1" x14ac:dyDescent="0.15">
      <c r="A1179" s="14">
        <v>1176</v>
      </c>
      <c r="B1179" s="15" t="s">
        <v>609</v>
      </c>
      <c r="C1179" s="15" t="s">
        <v>34</v>
      </c>
      <c r="D1179" s="16">
        <v>45385</v>
      </c>
      <c r="E1179" s="2" t="s">
        <v>1486</v>
      </c>
      <c r="F1179" s="17">
        <v>5</v>
      </c>
      <c r="G1179" s="17">
        <v>5</v>
      </c>
      <c r="H1179" s="18">
        <v>211969.56</v>
      </c>
      <c r="I1179" s="18">
        <v>12935.9</v>
      </c>
      <c r="J1179" s="18">
        <v>0</v>
      </c>
      <c r="K1179" s="18">
        <v>224905.46</v>
      </c>
      <c r="L1179" s="18">
        <v>2217.77</v>
      </c>
      <c r="M1179" s="18">
        <v>0</v>
      </c>
      <c r="N1179" s="18">
        <v>2112.56</v>
      </c>
      <c r="O1179" s="18">
        <v>0</v>
      </c>
      <c r="P1179" s="18">
        <v>0</v>
      </c>
      <c r="Q1179" s="18">
        <v>0</v>
      </c>
      <c r="R1179" s="18">
        <v>222792.9</v>
      </c>
      <c r="S1179" s="18">
        <v>10336.59</v>
      </c>
      <c r="T1179" s="18">
        <v>1724.02</v>
      </c>
      <c r="U1179" s="18">
        <v>0</v>
      </c>
      <c r="V1179" s="18">
        <v>1772.52</v>
      </c>
      <c r="W1179" s="18">
        <v>0</v>
      </c>
      <c r="X1179" s="18">
        <v>0</v>
      </c>
      <c r="Y1179" s="18">
        <v>0</v>
      </c>
      <c r="Z1179" s="18">
        <v>10288.09</v>
      </c>
      <c r="AA1179" s="18">
        <v>0</v>
      </c>
      <c r="AB1179" s="18">
        <v>0</v>
      </c>
      <c r="AC1179" s="18">
        <v>0</v>
      </c>
      <c r="AD1179" s="18">
        <v>0</v>
      </c>
      <c r="AE1179" s="18">
        <v>0</v>
      </c>
      <c r="AF1179" s="18">
        <v>0</v>
      </c>
      <c r="AG1179" s="18">
        <v>0</v>
      </c>
      <c r="AH1179" s="18">
        <v>0</v>
      </c>
      <c r="AI1179" s="18">
        <v>0</v>
      </c>
      <c r="AJ1179" s="18">
        <v>0</v>
      </c>
      <c r="AK1179" s="18">
        <v>0</v>
      </c>
      <c r="AL1179" s="18">
        <v>350</v>
      </c>
      <c r="AM1179" s="18">
        <v>0</v>
      </c>
      <c r="AN1179" s="18">
        <v>0</v>
      </c>
      <c r="AO1179" s="18">
        <v>164.92</v>
      </c>
      <c r="AP1179" s="18">
        <v>0</v>
      </c>
      <c r="AQ1179" s="18">
        <v>0</v>
      </c>
      <c r="AR1179" s="18">
        <v>0</v>
      </c>
      <c r="AS1179" s="18">
        <v>0</v>
      </c>
      <c r="AT1179" s="1">
        <f t="shared" si="18"/>
        <v>4400</v>
      </c>
      <c r="AU1179" s="18">
        <v>13041.11</v>
      </c>
      <c r="AV1179" s="18">
        <v>10288.09</v>
      </c>
      <c r="AW1179" s="19">
        <v>70</v>
      </c>
      <c r="AX1179" s="19">
        <v>138</v>
      </c>
      <c r="AY1179" s="18">
        <v>1095743.98</v>
      </c>
      <c r="AZ1179" s="18">
        <v>310000</v>
      </c>
      <c r="BA1179" s="20">
        <v>84.85</v>
      </c>
      <c r="BB1179" s="20">
        <v>60.980572790322597</v>
      </c>
      <c r="BC1179" s="20">
        <v>9.76</v>
      </c>
      <c r="BD1179" s="20"/>
      <c r="BE1179" s="2" t="s">
        <v>1523</v>
      </c>
      <c r="BF1179" s="14"/>
      <c r="BG1179" s="2" t="s">
        <v>611</v>
      </c>
      <c r="BH1179" s="2" t="s">
        <v>203</v>
      </c>
      <c r="BI1179" s="2" t="s">
        <v>613</v>
      </c>
      <c r="BJ1179" s="2" t="s">
        <v>4</v>
      </c>
      <c r="BK1179" s="15" t="s">
        <v>0</v>
      </c>
      <c r="BL1179" s="20">
        <v>222792.9</v>
      </c>
      <c r="BM1179" s="15" t="s">
        <v>928</v>
      </c>
      <c r="BN1179" s="20"/>
      <c r="BO1179" s="21">
        <v>43340</v>
      </c>
      <c r="BP1179" s="21">
        <v>47542</v>
      </c>
      <c r="BQ1179" s="13" t="s">
        <v>1605</v>
      </c>
      <c r="BR1179" s="13" t="s">
        <v>1729</v>
      </c>
      <c r="BS1179" s="13" t="s">
        <v>1667</v>
      </c>
      <c r="BT1179" s="13" t="s">
        <v>1667</v>
      </c>
      <c r="BU1179" s="20">
        <v>824.6</v>
      </c>
      <c r="BV1179" s="20">
        <v>0</v>
      </c>
      <c r="BW1179" s="20">
        <v>0</v>
      </c>
    </row>
    <row r="1180" spans="1:75" s="3" customFormat="1" ht="18.2" customHeight="1" x14ac:dyDescent="0.15">
      <c r="A1180" s="6">
        <v>1177</v>
      </c>
      <c r="B1180" s="7" t="s">
        <v>609</v>
      </c>
      <c r="C1180" s="7" t="s">
        <v>34</v>
      </c>
      <c r="D1180" s="8">
        <v>45385</v>
      </c>
      <c r="E1180" s="9" t="s">
        <v>1490</v>
      </c>
      <c r="F1180" s="10">
        <v>0</v>
      </c>
      <c r="G1180" s="10">
        <v>0</v>
      </c>
      <c r="H1180" s="1">
        <v>140219.54</v>
      </c>
      <c r="I1180" s="1">
        <v>0</v>
      </c>
      <c r="J1180" s="1">
        <v>0</v>
      </c>
      <c r="K1180" s="1">
        <v>140219.54</v>
      </c>
      <c r="L1180" s="1">
        <v>1347.74</v>
      </c>
      <c r="M1180" s="1">
        <v>0</v>
      </c>
      <c r="N1180" s="1">
        <v>0</v>
      </c>
      <c r="O1180" s="1">
        <v>1347.74</v>
      </c>
      <c r="P1180" s="1">
        <v>0</v>
      </c>
      <c r="Q1180" s="1">
        <v>0</v>
      </c>
      <c r="R1180" s="1">
        <v>138871.79999999999</v>
      </c>
      <c r="S1180" s="1">
        <v>0</v>
      </c>
      <c r="T1180" s="1">
        <v>1121.76</v>
      </c>
      <c r="U1180" s="1">
        <v>0</v>
      </c>
      <c r="V1180" s="1">
        <v>0</v>
      </c>
      <c r="W1180" s="1">
        <v>1121.76</v>
      </c>
      <c r="X1180" s="1">
        <v>0</v>
      </c>
      <c r="Y1180" s="1">
        <v>0</v>
      </c>
      <c r="Z1180" s="1">
        <v>0</v>
      </c>
      <c r="AA1180" s="1">
        <v>0</v>
      </c>
      <c r="AB1180" s="1">
        <v>0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105.94</v>
      </c>
      <c r="AI1180" s="1">
        <v>0</v>
      </c>
      <c r="AJ1180" s="1">
        <v>0</v>
      </c>
      <c r="AK1180" s="1">
        <v>0</v>
      </c>
      <c r="AL1180" s="1">
        <v>0</v>
      </c>
      <c r="AM1180" s="1">
        <v>0</v>
      </c>
      <c r="AN1180" s="1">
        <v>0</v>
      </c>
      <c r="AO1180" s="1">
        <v>0</v>
      </c>
      <c r="AP1180" s="1">
        <v>2574.44</v>
      </c>
      <c r="AQ1180" s="1">
        <v>0</v>
      </c>
      <c r="AR1180" s="1">
        <v>2574.44</v>
      </c>
      <c r="AS1180" s="1">
        <v>0</v>
      </c>
      <c r="AT1180" s="1">
        <f t="shared" si="18"/>
        <v>2575.44</v>
      </c>
      <c r="AU1180" s="1">
        <v>0</v>
      </c>
      <c r="AV1180" s="1">
        <v>0</v>
      </c>
      <c r="AW1180" s="11">
        <v>75</v>
      </c>
      <c r="AX1180" s="11">
        <v>142</v>
      </c>
      <c r="AY1180" s="1">
        <v>554574.87213999999</v>
      </c>
      <c r="AZ1180" s="1">
        <v>199128.36</v>
      </c>
      <c r="BA1180" s="12">
        <v>90</v>
      </c>
      <c r="BB1180" s="12">
        <v>62.765856154291598</v>
      </c>
      <c r="BC1180" s="12">
        <v>9.6</v>
      </c>
      <c r="BD1180" s="12"/>
      <c r="BE1180" s="9" t="s">
        <v>1523</v>
      </c>
      <c r="BF1180" s="6"/>
      <c r="BG1180" s="9" t="s">
        <v>543</v>
      </c>
      <c r="BH1180" s="9" t="s">
        <v>730</v>
      </c>
      <c r="BI1180" s="9" t="s">
        <v>913</v>
      </c>
      <c r="BJ1180" s="9" t="s">
        <v>3</v>
      </c>
      <c r="BK1180" s="7" t="s">
        <v>0</v>
      </c>
      <c r="BL1180" s="12">
        <v>138871.79999999999</v>
      </c>
      <c r="BM1180" s="7" t="s">
        <v>928</v>
      </c>
      <c r="BN1180" s="12"/>
      <c r="BO1180" s="13">
        <v>43355</v>
      </c>
      <c r="BP1180" s="13">
        <v>47676</v>
      </c>
      <c r="BQ1180" s="13" t="s">
        <v>1480</v>
      </c>
      <c r="BR1180" s="13" t="s">
        <v>1727</v>
      </c>
      <c r="BS1180" s="13" t="s">
        <v>1667</v>
      </c>
      <c r="BT1180" s="13" t="s">
        <v>1667</v>
      </c>
      <c r="BU1180" s="12">
        <v>0</v>
      </c>
      <c r="BV1180" s="12">
        <v>0</v>
      </c>
      <c r="BW1180" s="12">
        <v>0</v>
      </c>
    </row>
    <row r="1181" spans="1:75" s="3" customFormat="1" ht="18.2" customHeight="1" x14ac:dyDescent="0.15">
      <c r="A1181" s="14">
        <v>1178</v>
      </c>
      <c r="B1181" s="15" t="s">
        <v>37</v>
      </c>
      <c r="C1181" s="15" t="s">
        <v>34</v>
      </c>
      <c r="D1181" s="16">
        <v>45385</v>
      </c>
      <c r="E1181" s="2" t="s">
        <v>1493</v>
      </c>
      <c r="F1181" s="17">
        <v>0</v>
      </c>
      <c r="G1181" s="17">
        <v>0</v>
      </c>
      <c r="H1181" s="18">
        <v>291709.8</v>
      </c>
      <c r="I1181" s="18">
        <v>0</v>
      </c>
      <c r="J1181" s="18">
        <v>0</v>
      </c>
      <c r="K1181" s="18">
        <v>291709.8</v>
      </c>
      <c r="L1181" s="18">
        <v>2134.2600000000002</v>
      </c>
      <c r="M1181" s="18">
        <v>0</v>
      </c>
      <c r="N1181" s="18">
        <v>0</v>
      </c>
      <c r="O1181" s="18">
        <v>2134.2600000000002</v>
      </c>
      <c r="P1181" s="18">
        <v>0</v>
      </c>
      <c r="Q1181" s="18">
        <v>0</v>
      </c>
      <c r="R1181" s="18">
        <v>289575.53999999998</v>
      </c>
      <c r="S1181" s="18">
        <v>0</v>
      </c>
      <c r="T1181" s="18">
        <v>2309.37</v>
      </c>
      <c r="U1181" s="18">
        <v>0</v>
      </c>
      <c r="V1181" s="18">
        <v>0</v>
      </c>
      <c r="W1181" s="18">
        <v>2309.37</v>
      </c>
      <c r="X1181" s="18">
        <v>0</v>
      </c>
      <c r="Y1181" s="18">
        <v>0</v>
      </c>
      <c r="Z1181" s="18">
        <v>0</v>
      </c>
      <c r="AA1181" s="18">
        <v>0</v>
      </c>
      <c r="AB1181" s="18">
        <v>0</v>
      </c>
      <c r="AC1181" s="18">
        <v>0</v>
      </c>
      <c r="AD1181" s="18">
        <v>0</v>
      </c>
      <c r="AE1181" s="18">
        <v>0</v>
      </c>
      <c r="AF1181" s="18">
        <v>0</v>
      </c>
      <c r="AG1181" s="18">
        <v>0</v>
      </c>
      <c r="AH1181" s="18">
        <v>204.18</v>
      </c>
      <c r="AI1181" s="18">
        <v>0</v>
      </c>
      <c r="AJ1181" s="18">
        <v>0</v>
      </c>
      <c r="AK1181" s="18">
        <v>0</v>
      </c>
      <c r="AL1181" s="18">
        <v>0</v>
      </c>
      <c r="AM1181" s="18">
        <v>0</v>
      </c>
      <c r="AN1181" s="18">
        <v>0</v>
      </c>
      <c r="AO1181" s="18">
        <v>0</v>
      </c>
      <c r="AP1181" s="18">
        <v>0</v>
      </c>
      <c r="AQ1181" s="18">
        <v>0</v>
      </c>
      <c r="AR1181" s="18">
        <v>0</v>
      </c>
      <c r="AS1181" s="18">
        <v>0</v>
      </c>
      <c r="AT1181" s="1">
        <f t="shared" si="18"/>
        <v>4647.8099999999995</v>
      </c>
      <c r="AU1181" s="18">
        <v>0</v>
      </c>
      <c r="AV1181" s="18">
        <v>0</v>
      </c>
      <c r="AW1181" s="19">
        <v>92</v>
      </c>
      <c r="AX1181" s="19">
        <v>158</v>
      </c>
      <c r="AY1181" s="18">
        <v>1451299.7848</v>
      </c>
      <c r="AZ1181" s="18">
        <v>383800</v>
      </c>
      <c r="BA1181" s="20">
        <v>79.8</v>
      </c>
      <c r="BB1181" s="20">
        <v>60.208775643564302</v>
      </c>
      <c r="BC1181" s="20">
        <v>9.5</v>
      </c>
      <c r="BD1181" s="20"/>
      <c r="BE1181" s="2" t="s">
        <v>1523</v>
      </c>
      <c r="BF1181" s="14"/>
      <c r="BG1181" s="2" t="s">
        <v>540</v>
      </c>
      <c r="BH1181" s="2" t="s">
        <v>541</v>
      </c>
      <c r="BI1181" s="2" t="s">
        <v>542</v>
      </c>
      <c r="BJ1181" s="2" t="s">
        <v>3</v>
      </c>
      <c r="BK1181" s="15" t="s">
        <v>0</v>
      </c>
      <c r="BL1181" s="20">
        <v>289575.53999999998</v>
      </c>
      <c r="BM1181" s="15" t="s">
        <v>928</v>
      </c>
      <c r="BN1181" s="20"/>
      <c r="BO1181" s="21">
        <v>43398</v>
      </c>
      <c r="BP1181" s="21">
        <v>48207</v>
      </c>
      <c r="BQ1181" s="13" t="s">
        <v>1432</v>
      </c>
      <c r="BR1181" s="13" t="s">
        <v>1723</v>
      </c>
      <c r="BS1181" s="13" t="s">
        <v>1667</v>
      </c>
      <c r="BT1181" s="13" t="s">
        <v>1667</v>
      </c>
      <c r="BU1181" s="20">
        <v>0</v>
      </c>
      <c r="BV1181" s="20">
        <v>0</v>
      </c>
      <c r="BW1181" s="20">
        <v>0</v>
      </c>
    </row>
    <row r="1182" spans="1:75" s="3" customFormat="1" ht="18.2" customHeight="1" x14ac:dyDescent="0.15">
      <c r="A1182" s="6">
        <v>1179</v>
      </c>
      <c r="B1182" s="7" t="s">
        <v>609</v>
      </c>
      <c r="C1182" s="7" t="s">
        <v>34</v>
      </c>
      <c r="D1182" s="8">
        <v>45385</v>
      </c>
      <c r="E1182" s="9" t="s">
        <v>1491</v>
      </c>
      <c r="F1182" s="10">
        <v>0</v>
      </c>
      <c r="G1182" s="10">
        <v>0</v>
      </c>
      <c r="H1182" s="1">
        <v>223724.25</v>
      </c>
      <c r="I1182" s="1">
        <v>0</v>
      </c>
      <c r="J1182" s="1">
        <v>0</v>
      </c>
      <c r="K1182" s="1">
        <v>223724.25</v>
      </c>
      <c r="L1182" s="1">
        <v>963.15</v>
      </c>
      <c r="M1182" s="1">
        <v>0</v>
      </c>
      <c r="N1182" s="1">
        <v>0</v>
      </c>
      <c r="O1182" s="1">
        <v>963.15</v>
      </c>
      <c r="P1182" s="1">
        <v>0</v>
      </c>
      <c r="Q1182" s="1">
        <v>0</v>
      </c>
      <c r="R1182" s="1">
        <v>222761.1</v>
      </c>
      <c r="S1182" s="1">
        <v>0</v>
      </c>
      <c r="T1182" s="1">
        <v>1644.37</v>
      </c>
      <c r="U1182" s="1">
        <v>0</v>
      </c>
      <c r="V1182" s="1">
        <v>0</v>
      </c>
      <c r="W1182" s="1">
        <v>1644.37</v>
      </c>
      <c r="X1182" s="1">
        <v>0</v>
      </c>
      <c r="Y1182" s="1">
        <v>0</v>
      </c>
      <c r="Z1182" s="1">
        <v>0</v>
      </c>
      <c r="AA1182" s="1">
        <v>0</v>
      </c>
      <c r="AB1182" s="1">
        <v>0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141.79</v>
      </c>
      <c r="AI1182" s="1">
        <v>0</v>
      </c>
      <c r="AJ1182" s="1">
        <v>0</v>
      </c>
      <c r="AK1182" s="1">
        <v>0</v>
      </c>
      <c r="AL1182" s="1">
        <v>0</v>
      </c>
      <c r="AM1182" s="1">
        <v>0</v>
      </c>
      <c r="AN1182" s="1">
        <v>0</v>
      </c>
      <c r="AO1182" s="1">
        <v>0</v>
      </c>
      <c r="AP1182" s="1">
        <v>17.940000000000001</v>
      </c>
      <c r="AQ1182" s="1">
        <v>0</v>
      </c>
      <c r="AR1182" s="1">
        <v>17.25</v>
      </c>
      <c r="AS1182" s="1">
        <v>0</v>
      </c>
      <c r="AT1182" s="1">
        <f t="shared" si="18"/>
        <v>2750</v>
      </c>
      <c r="AU1182" s="1">
        <v>0</v>
      </c>
      <c r="AV1182" s="1">
        <v>0</v>
      </c>
      <c r="AW1182" s="11">
        <v>135</v>
      </c>
      <c r="AX1182" s="11">
        <v>202</v>
      </c>
      <c r="AY1182" s="1">
        <v>910711.88612100005</v>
      </c>
      <c r="AZ1182" s="1">
        <v>266524.90999999997</v>
      </c>
      <c r="BA1182" s="12">
        <v>90</v>
      </c>
      <c r="BB1182" s="12">
        <v>75.221858249572307</v>
      </c>
      <c r="BC1182" s="12">
        <v>8.82</v>
      </c>
      <c r="BD1182" s="12"/>
      <c r="BE1182" s="9" t="s">
        <v>1523</v>
      </c>
      <c r="BF1182" s="6"/>
      <c r="BG1182" s="9" t="s">
        <v>611</v>
      </c>
      <c r="BH1182" s="9" t="s">
        <v>203</v>
      </c>
      <c r="BI1182" s="9" t="s">
        <v>612</v>
      </c>
      <c r="BJ1182" s="9" t="s">
        <v>3</v>
      </c>
      <c r="BK1182" s="7" t="s">
        <v>0</v>
      </c>
      <c r="BL1182" s="12">
        <v>222761.1</v>
      </c>
      <c r="BM1182" s="7" t="s">
        <v>928</v>
      </c>
      <c r="BN1182" s="12"/>
      <c r="BO1182" s="13">
        <v>43367</v>
      </c>
      <c r="BP1182" s="13">
        <v>49514</v>
      </c>
      <c r="BQ1182" s="13" t="s">
        <v>1420</v>
      </c>
      <c r="BR1182" s="13" t="s">
        <v>1725</v>
      </c>
      <c r="BS1182" s="13" t="s">
        <v>1667</v>
      </c>
      <c r="BT1182" s="13" t="s">
        <v>1667</v>
      </c>
      <c r="BU1182" s="12">
        <v>0</v>
      </c>
      <c r="BV1182" s="12">
        <v>0</v>
      </c>
      <c r="BW1182" s="12">
        <v>0</v>
      </c>
    </row>
    <row r="1183" spans="1:75" s="3" customFormat="1" ht="18.2" customHeight="1" x14ac:dyDescent="0.15">
      <c r="A1183" s="14">
        <v>1180</v>
      </c>
      <c r="B1183" s="15" t="s">
        <v>37</v>
      </c>
      <c r="C1183" s="15" t="s">
        <v>34</v>
      </c>
      <c r="D1183" s="16">
        <v>45385</v>
      </c>
      <c r="E1183" s="2" t="s">
        <v>1512</v>
      </c>
      <c r="F1183" s="17">
        <v>0</v>
      </c>
      <c r="G1183" s="17">
        <v>0</v>
      </c>
      <c r="H1183" s="18">
        <v>420512.36</v>
      </c>
      <c r="I1183" s="18">
        <v>0</v>
      </c>
      <c r="J1183" s="18">
        <v>0</v>
      </c>
      <c r="K1183" s="18">
        <v>420512.36</v>
      </c>
      <c r="L1183" s="18">
        <v>1690.8</v>
      </c>
      <c r="M1183" s="18">
        <v>0</v>
      </c>
      <c r="N1183" s="18">
        <v>0</v>
      </c>
      <c r="O1183" s="18">
        <v>1690.8</v>
      </c>
      <c r="P1183" s="18">
        <v>0</v>
      </c>
      <c r="Q1183" s="18">
        <v>0</v>
      </c>
      <c r="R1183" s="18">
        <v>418821.56</v>
      </c>
      <c r="S1183" s="18">
        <v>0</v>
      </c>
      <c r="T1183" s="18">
        <v>3329.06</v>
      </c>
      <c r="U1183" s="18">
        <v>0</v>
      </c>
      <c r="V1183" s="18">
        <v>0</v>
      </c>
      <c r="W1183" s="18">
        <v>3329.06</v>
      </c>
      <c r="X1183" s="18">
        <v>0</v>
      </c>
      <c r="Y1183" s="18">
        <v>0</v>
      </c>
      <c r="Z1183" s="18">
        <v>0</v>
      </c>
      <c r="AA1183" s="18">
        <v>0</v>
      </c>
      <c r="AB1183" s="18">
        <v>0</v>
      </c>
      <c r="AC1183" s="18">
        <v>0</v>
      </c>
      <c r="AD1183" s="18">
        <v>0</v>
      </c>
      <c r="AE1183" s="18">
        <v>0</v>
      </c>
      <c r="AF1183" s="18">
        <v>0</v>
      </c>
      <c r="AG1183" s="18">
        <v>0</v>
      </c>
      <c r="AH1183" s="18">
        <v>259.51</v>
      </c>
      <c r="AI1183" s="18">
        <v>0</v>
      </c>
      <c r="AJ1183" s="18">
        <v>0</v>
      </c>
      <c r="AK1183" s="18">
        <v>0</v>
      </c>
      <c r="AL1183" s="18">
        <v>0</v>
      </c>
      <c r="AM1183" s="18">
        <v>0</v>
      </c>
      <c r="AN1183" s="18">
        <v>0</v>
      </c>
      <c r="AO1183" s="18">
        <v>0</v>
      </c>
      <c r="AP1183" s="18">
        <v>866.46</v>
      </c>
      <c r="AQ1183" s="18">
        <v>0</v>
      </c>
      <c r="AR1183" s="18">
        <v>845.83</v>
      </c>
      <c r="AS1183" s="18">
        <v>0</v>
      </c>
      <c r="AT1183" s="1">
        <f t="shared" si="18"/>
        <v>5300</v>
      </c>
      <c r="AU1183" s="18">
        <v>0</v>
      </c>
      <c r="AV1183" s="18">
        <v>0</v>
      </c>
      <c r="AW1183" s="19">
        <v>137</v>
      </c>
      <c r="AX1183" s="19">
        <v>198</v>
      </c>
      <c r="AY1183" s="18">
        <v>1843087.911202</v>
      </c>
      <c r="AZ1183" s="18">
        <v>487813.04</v>
      </c>
      <c r="BA1183" s="20">
        <v>90</v>
      </c>
      <c r="BB1183" s="20">
        <v>77.271284916860793</v>
      </c>
      <c r="BC1183" s="20">
        <v>9.5</v>
      </c>
      <c r="BD1183" s="20"/>
      <c r="BE1183" s="2" t="s">
        <v>1521</v>
      </c>
      <c r="BF1183" s="14"/>
      <c r="BG1183" s="2" t="s">
        <v>540</v>
      </c>
      <c r="BH1183" s="2" t="s">
        <v>541</v>
      </c>
      <c r="BI1183" s="2" t="s">
        <v>542</v>
      </c>
      <c r="BJ1183" s="2" t="s">
        <v>3</v>
      </c>
      <c r="BK1183" s="15" t="s">
        <v>0</v>
      </c>
      <c r="BL1183" s="20">
        <v>418821.56</v>
      </c>
      <c r="BM1183" s="15" t="s">
        <v>928</v>
      </c>
      <c r="BN1183" s="20"/>
      <c r="BO1183" s="21">
        <v>43529</v>
      </c>
      <c r="BP1183" s="21">
        <v>49557</v>
      </c>
      <c r="BQ1183" s="13" t="s">
        <v>1480</v>
      </c>
      <c r="BR1183" s="13" t="s">
        <v>1727</v>
      </c>
      <c r="BS1183" s="13" t="s">
        <v>1667</v>
      </c>
      <c r="BT1183" s="13" t="s">
        <v>1667</v>
      </c>
      <c r="BU1183" s="20">
        <v>0</v>
      </c>
      <c r="BV1183" s="20">
        <v>0</v>
      </c>
      <c r="BW1183" s="20">
        <v>0</v>
      </c>
    </row>
    <row r="1184" spans="1:75" s="3" customFormat="1" ht="18.2" customHeight="1" x14ac:dyDescent="0.15">
      <c r="A1184" s="6">
        <v>1181</v>
      </c>
      <c r="B1184" s="7" t="s">
        <v>52</v>
      </c>
      <c r="C1184" s="7" t="s">
        <v>34</v>
      </c>
      <c r="D1184" s="8">
        <v>45385</v>
      </c>
      <c r="E1184" s="9" t="s">
        <v>1494</v>
      </c>
      <c r="F1184" s="10">
        <v>0</v>
      </c>
      <c r="G1184" s="10">
        <v>0</v>
      </c>
      <c r="H1184" s="1">
        <v>129564.28</v>
      </c>
      <c r="I1184" s="1">
        <v>0</v>
      </c>
      <c r="J1184" s="1">
        <v>0</v>
      </c>
      <c r="K1184" s="1">
        <v>129564.28</v>
      </c>
      <c r="L1184" s="1">
        <v>1396.24</v>
      </c>
      <c r="M1184" s="1">
        <v>0</v>
      </c>
      <c r="N1184" s="1">
        <v>0</v>
      </c>
      <c r="O1184" s="1">
        <v>1396.24</v>
      </c>
      <c r="P1184" s="1">
        <v>0</v>
      </c>
      <c r="Q1184" s="1">
        <v>0</v>
      </c>
      <c r="R1184" s="1">
        <v>128168.04</v>
      </c>
      <c r="S1184" s="1">
        <v>0</v>
      </c>
      <c r="T1184" s="1">
        <v>1016</v>
      </c>
      <c r="U1184" s="1">
        <v>0</v>
      </c>
      <c r="V1184" s="1">
        <v>0</v>
      </c>
      <c r="W1184" s="1">
        <v>1016</v>
      </c>
      <c r="X1184" s="1">
        <v>0</v>
      </c>
      <c r="Y1184" s="1">
        <v>0</v>
      </c>
      <c r="Z1184" s="1">
        <v>0</v>
      </c>
      <c r="AA1184" s="1">
        <v>0</v>
      </c>
      <c r="AB1184" s="1">
        <v>0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100.55</v>
      </c>
      <c r="AI1184" s="1">
        <v>0</v>
      </c>
      <c r="AJ1184" s="1">
        <v>0</v>
      </c>
      <c r="AK1184" s="1">
        <v>0</v>
      </c>
      <c r="AL1184" s="1">
        <v>0</v>
      </c>
      <c r="AM1184" s="1">
        <v>0</v>
      </c>
      <c r="AN1184" s="1">
        <v>0</v>
      </c>
      <c r="AO1184" s="1">
        <v>0</v>
      </c>
      <c r="AP1184" s="1">
        <v>1613.69</v>
      </c>
      <c r="AQ1184" s="1">
        <v>0</v>
      </c>
      <c r="AR1184" s="1">
        <v>1606.48</v>
      </c>
      <c r="AS1184" s="1">
        <v>0</v>
      </c>
      <c r="AT1184" s="1">
        <f t="shared" si="18"/>
        <v>2520</v>
      </c>
      <c r="AU1184" s="1">
        <v>0</v>
      </c>
      <c r="AV1184" s="1">
        <v>0</v>
      </c>
      <c r="AW1184" s="11">
        <v>69</v>
      </c>
      <c r="AX1184" s="11">
        <v>134</v>
      </c>
      <c r="AY1184" s="1">
        <v>666441.78300000005</v>
      </c>
      <c r="AZ1184" s="1">
        <v>189000</v>
      </c>
      <c r="BA1184" s="12">
        <v>90</v>
      </c>
      <c r="BB1184" s="12">
        <v>61.032400000000003</v>
      </c>
      <c r="BC1184" s="12">
        <v>9.41</v>
      </c>
      <c r="BD1184" s="12"/>
      <c r="BE1184" s="9" t="s">
        <v>1523</v>
      </c>
      <c r="BF1184" s="6"/>
      <c r="BG1184" s="9" t="s">
        <v>617</v>
      </c>
      <c r="BH1184" s="9" t="s">
        <v>750</v>
      </c>
      <c r="BI1184" s="9" t="s">
        <v>751</v>
      </c>
      <c r="BJ1184" s="9" t="s">
        <v>3</v>
      </c>
      <c r="BK1184" s="7" t="s">
        <v>0</v>
      </c>
      <c r="BL1184" s="12">
        <v>128168.04</v>
      </c>
      <c r="BM1184" s="7" t="s">
        <v>928</v>
      </c>
      <c r="BN1184" s="12"/>
      <c r="BO1184" s="13">
        <v>43431</v>
      </c>
      <c r="BP1184" s="13">
        <v>47510</v>
      </c>
      <c r="BQ1184" s="13" t="s">
        <v>1432</v>
      </c>
      <c r="BR1184" s="13" t="s">
        <v>1723</v>
      </c>
      <c r="BS1184" s="13" t="s">
        <v>1667</v>
      </c>
      <c r="BT1184" s="13" t="s">
        <v>1667</v>
      </c>
      <c r="BU1184" s="12">
        <v>0</v>
      </c>
      <c r="BV1184" s="12">
        <v>0</v>
      </c>
      <c r="BW1184" s="12">
        <v>0</v>
      </c>
    </row>
    <row r="1185" spans="1:79" s="3" customFormat="1" ht="18.2" customHeight="1" x14ac:dyDescent="0.15">
      <c r="A1185" s="14">
        <v>1182</v>
      </c>
      <c r="B1185" s="15" t="s">
        <v>609</v>
      </c>
      <c r="C1185" s="15" t="s">
        <v>34</v>
      </c>
      <c r="D1185" s="16">
        <v>45385</v>
      </c>
      <c r="E1185" s="2" t="s">
        <v>1502</v>
      </c>
      <c r="F1185" s="17">
        <v>0</v>
      </c>
      <c r="G1185" s="17">
        <v>0</v>
      </c>
      <c r="H1185" s="18">
        <v>149271.12</v>
      </c>
      <c r="I1185" s="18">
        <v>0</v>
      </c>
      <c r="J1185" s="18">
        <v>0</v>
      </c>
      <c r="K1185" s="18">
        <v>149271.12</v>
      </c>
      <c r="L1185" s="18">
        <v>1342.89</v>
      </c>
      <c r="M1185" s="18">
        <v>0</v>
      </c>
      <c r="N1185" s="18">
        <v>0</v>
      </c>
      <c r="O1185" s="18">
        <v>1342.89</v>
      </c>
      <c r="P1185" s="18">
        <v>0</v>
      </c>
      <c r="Q1185" s="18">
        <v>0</v>
      </c>
      <c r="R1185" s="18">
        <v>147928.23000000001</v>
      </c>
      <c r="S1185" s="18">
        <v>0</v>
      </c>
      <c r="T1185" s="18">
        <v>1243.93</v>
      </c>
      <c r="U1185" s="18">
        <v>0</v>
      </c>
      <c r="V1185" s="18">
        <v>0</v>
      </c>
      <c r="W1185" s="18">
        <v>1243.93</v>
      </c>
      <c r="X1185" s="18">
        <v>0</v>
      </c>
      <c r="Y1185" s="18">
        <v>0</v>
      </c>
      <c r="Z1185" s="18">
        <v>0</v>
      </c>
      <c r="AA1185" s="18">
        <v>0</v>
      </c>
      <c r="AB1185" s="18">
        <v>0</v>
      </c>
      <c r="AC1185" s="18">
        <v>0</v>
      </c>
      <c r="AD1185" s="18">
        <v>0</v>
      </c>
      <c r="AE1185" s="18">
        <v>0</v>
      </c>
      <c r="AF1185" s="18">
        <v>0</v>
      </c>
      <c r="AG1185" s="18">
        <v>0</v>
      </c>
      <c r="AH1185" s="18">
        <v>108.53</v>
      </c>
      <c r="AI1185" s="18">
        <v>0</v>
      </c>
      <c r="AJ1185" s="18">
        <v>0</v>
      </c>
      <c r="AK1185" s="18">
        <v>0</v>
      </c>
      <c r="AL1185" s="18">
        <v>0</v>
      </c>
      <c r="AM1185" s="18">
        <v>0</v>
      </c>
      <c r="AN1185" s="18">
        <v>0</v>
      </c>
      <c r="AO1185" s="18">
        <v>0</v>
      </c>
      <c r="AP1185" s="18">
        <v>0</v>
      </c>
      <c r="AQ1185" s="18">
        <v>0</v>
      </c>
      <c r="AR1185" s="18">
        <v>0</v>
      </c>
      <c r="AS1185" s="18">
        <v>0</v>
      </c>
      <c r="AT1185" s="1">
        <f t="shared" si="18"/>
        <v>2695.3500000000004</v>
      </c>
      <c r="AU1185" s="18">
        <v>0</v>
      </c>
      <c r="AV1185" s="18">
        <v>0</v>
      </c>
      <c r="AW1185" s="19">
        <v>78</v>
      </c>
      <c r="AX1185" s="19">
        <v>141</v>
      </c>
      <c r="AY1185" s="18">
        <v>733419.78</v>
      </c>
      <c r="AZ1185" s="18">
        <v>204000</v>
      </c>
      <c r="BA1185" s="20">
        <v>90</v>
      </c>
      <c r="BB1185" s="20">
        <v>65.262454411764693</v>
      </c>
      <c r="BC1185" s="20">
        <v>10</v>
      </c>
      <c r="BD1185" s="20"/>
      <c r="BE1185" s="2" t="s">
        <v>1523</v>
      </c>
      <c r="BF1185" s="14"/>
      <c r="BG1185" s="2" t="s">
        <v>555</v>
      </c>
      <c r="BH1185" s="2" t="s">
        <v>869</v>
      </c>
      <c r="BI1185" s="2" t="s">
        <v>870</v>
      </c>
      <c r="BJ1185" s="2" t="s">
        <v>3</v>
      </c>
      <c r="BK1185" s="15" t="s">
        <v>0</v>
      </c>
      <c r="BL1185" s="20">
        <v>147928.23000000001</v>
      </c>
      <c r="BM1185" s="15" t="s">
        <v>928</v>
      </c>
      <c r="BN1185" s="20"/>
      <c r="BO1185" s="21">
        <v>43494</v>
      </c>
      <c r="BP1185" s="21">
        <v>47785</v>
      </c>
      <c r="BQ1185" s="13" t="s">
        <v>1432</v>
      </c>
      <c r="BR1185" s="13" t="s">
        <v>1723</v>
      </c>
      <c r="BS1185" s="13" t="s">
        <v>1667</v>
      </c>
      <c r="BT1185" s="13" t="s">
        <v>1667</v>
      </c>
      <c r="BU1185" s="20">
        <v>0</v>
      </c>
      <c r="BV1185" s="20">
        <v>0</v>
      </c>
      <c r="BW1185" s="20">
        <v>0</v>
      </c>
    </row>
    <row r="1186" spans="1:79" s="3" customFormat="1" ht="82.7" customHeight="1" x14ac:dyDescent="0.15">
      <c r="A1186" s="22" t="s">
        <v>1398</v>
      </c>
      <c r="B1186" s="22" t="s">
        <v>475</v>
      </c>
      <c r="C1186" s="22" t="s">
        <v>476</v>
      </c>
      <c r="D1186" s="22" t="s">
        <v>476</v>
      </c>
      <c r="E1186" s="22" t="s">
        <v>477</v>
      </c>
      <c r="F1186" s="22" t="s">
        <v>478</v>
      </c>
      <c r="G1186" s="22" t="s">
        <v>1524</v>
      </c>
      <c r="H1186" s="22" t="s">
        <v>479</v>
      </c>
      <c r="I1186" s="22" t="s">
        <v>480</v>
      </c>
      <c r="J1186" s="22" t="s">
        <v>1525</v>
      </c>
      <c r="K1186" s="22" t="s">
        <v>481</v>
      </c>
      <c r="L1186" s="23" t="s">
        <v>482</v>
      </c>
      <c r="M1186" s="22" t="s">
        <v>483</v>
      </c>
      <c r="N1186" s="22" t="s">
        <v>484</v>
      </c>
      <c r="O1186" s="22" t="s">
        <v>485</v>
      </c>
      <c r="P1186" s="22" t="s">
        <v>486</v>
      </c>
      <c r="Q1186" s="22" t="s">
        <v>487</v>
      </c>
      <c r="R1186" s="22" t="s">
        <v>488</v>
      </c>
      <c r="S1186" s="22" t="s">
        <v>489</v>
      </c>
      <c r="T1186" s="22" t="s">
        <v>490</v>
      </c>
      <c r="U1186" s="22" t="s">
        <v>491</v>
      </c>
      <c r="V1186" s="22" t="s">
        <v>492</v>
      </c>
      <c r="W1186" s="22" t="s">
        <v>493</v>
      </c>
      <c r="X1186" s="22" t="s">
        <v>494</v>
      </c>
      <c r="Y1186" s="22" t="s">
        <v>495</v>
      </c>
      <c r="Z1186" s="22" t="s">
        <v>496</v>
      </c>
      <c r="AA1186" s="22" t="s">
        <v>497</v>
      </c>
      <c r="AB1186" s="22" t="s">
        <v>498</v>
      </c>
      <c r="AC1186" s="22" t="s">
        <v>499</v>
      </c>
      <c r="AD1186" s="22" t="s">
        <v>500</v>
      </c>
      <c r="AE1186" s="22" t="s">
        <v>501</v>
      </c>
      <c r="AF1186" s="22" t="s">
        <v>502</v>
      </c>
      <c r="AG1186" s="22" t="s">
        <v>503</v>
      </c>
      <c r="AH1186" s="22" t="s">
        <v>504</v>
      </c>
      <c r="AI1186" s="22" t="s">
        <v>505</v>
      </c>
      <c r="AJ1186" s="22" t="s">
        <v>506</v>
      </c>
      <c r="AK1186" s="22" t="s">
        <v>507</v>
      </c>
      <c r="AL1186" s="22" t="s">
        <v>508</v>
      </c>
      <c r="AM1186" s="22" t="s">
        <v>509</v>
      </c>
      <c r="AN1186" s="22" t="s">
        <v>510</v>
      </c>
      <c r="AO1186" s="22" t="s">
        <v>511</v>
      </c>
      <c r="AP1186" s="22" t="s">
        <v>512</v>
      </c>
      <c r="AQ1186" s="22" t="s">
        <v>514</v>
      </c>
      <c r="AR1186" s="33" t="s">
        <v>33</v>
      </c>
      <c r="AS1186" s="33" t="s">
        <v>513</v>
      </c>
      <c r="AT1186" s="22" t="s">
        <v>515</v>
      </c>
      <c r="AU1186" s="22" t="s">
        <v>516</v>
      </c>
      <c r="AV1186" s="22" t="s">
        <v>517</v>
      </c>
      <c r="AW1186" s="22" t="s">
        <v>518</v>
      </c>
      <c r="AX1186" s="22" t="s">
        <v>519</v>
      </c>
      <c r="AY1186" s="22" t="s">
        <v>520</v>
      </c>
      <c r="AZ1186" s="22" t="s">
        <v>521</v>
      </c>
      <c r="BA1186" s="22" t="s">
        <v>522</v>
      </c>
      <c r="BB1186" s="22" t="s">
        <v>523</v>
      </c>
      <c r="BC1186" s="22" t="s">
        <v>524</v>
      </c>
      <c r="BD1186" s="22" t="s">
        <v>1520</v>
      </c>
      <c r="BE1186" s="22" t="s">
        <v>525</v>
      </c>
      <c r="BF1186" s="22" t="s">
        <v>526</v>
      </c>
      <c r="BG1186" s="22" t="s">
        <v>527</v>
      </c>
      <c r="BH1186" s="22" t="s">
        <v>528</v>
      </c>
      <c r="BI1186" s="22" t="s">
        <v>529</v>
      </c>
      <c r="BJ1186" s="22" t="s">
        <v>530</v>
      </c>
      <c r="BK1186" s="22" t="s">
        <v>531</v>
      </c>
      <c r="BL1186" s="22" t="s">
        <v>532</v>
      </c>
      <c r="BM1186" s="22" t="s">
        <v>533</v>
      </c>
      <c r="BN1186" s="22" t="s">
        <v>534</v>
      </c>
      <c r="BO1186" s="22" t="s">
        <v>1379</v>
      </c>
      <c r="BP1186" s="22" t="s">
        <v>1380</v>
      </c>
      <c r="BQ1186" s="22"/>
      <c r="BR1186" s="22"/>
      <c r="BS1186" s="22"/>
      <c r="BT1186" s="22"/>
      <c r="BU1186" s="23" t="s">
        <v>1516</v>
      </c>
      <c r="BV1186" s="22" t="s">
        <v>1514</v>
      </c>
      <c r="BW1186" s="22" t="s">
        <v>1515</v>
      </c>
    </row>
    <row r="1187" spans="1:79" s="30" customFormat="1" ht="13.35" customHeight="1" x14ac:dyDescent="0.2">
      <c r="A1187" s="24" t="s">
        <v>1399</v>
      </c>
      <c r="B1187" s="25"/>
      <c r="C1187" s="25"/>
      <c r="D1187" s="25"/>
      <c r="E1187" s="25"/>
      <c r="F1187" s="26"/>
      <c r="G1187" s="26"/>
      <c r="H1187" s="27">
        <f>+SUMIF($BK$3:$BK$1185,"UDIS",H3:H1185)</f>
        <v>29928433.219999965</v>
      </c>
      <c r="I1187" s="27">
        <f t="shared" ref="I1187:AV1187" si="19">+SUMIF($BK$3:$BK$1185,"UDIS",I3:I1185)</f>
        <v>19453880.439999998</v>
      </c>
      <c r="J1187" s="27">
        <f t="shared" si="19"/>
        <v>705067.81203399994</v>
      </c>
      <c r="K1187" s="27">
        <f t="shared" si="19"/>
        <v>49382313.660000011</v>
      </c>
      <c r="L1187" s="27">
        <f t="shared" si="19"/>
        <v>303369.67</v>
      </c>
      <c r="M1187" s="27">
        <f t="shared" si="19"/>
        <v>0</v>
      </c>
      <c r="N1187" s="27">
        <f t="shared" si="19"/>
        <v>295267.27999999997</v>
      </c>
      <c r="O1187" s="27">
        <f t="shared" si="19"/>
        <v>72238.51999999999</v>
      </c>
      <c r="P1187" s="27">
        <f t="shared" si="19"/>
        <v>261463.33999999997</v>
      </c>
      <c r="Q1187" s="27">
        <f t="shared" si="19"/>
        <v>56664.007564398642</v>
      </c>
      <c r="R1187" s="27">
        <f>+SUMIF($BK$3:$BK$1185,"UDIS",R3:R1185)-M1187</f>
        <v>48753344.520000018</v>
      </c>
      <c r="S1187" s="27">
        <f t="shared" si="19"/>
        <v>41097261.469999999</v>
      </c>
      <c r="T1187" s="27">
        <f t="shared" si="19"/>
        <v>242801.4500000001</v>
      </c>
      <c r="U1187" s="27">
        <f t="shared" si="19"/>
        <v>0</v>
      </c>
      <c r="V1187" s="27">
        <f t="shared" si="19"/>
        <v>583281.67999999993</v>
      </c>
      <c r="W1187" s="27">
        <f t="shared" si="19"/>
        <v>56729.389999999992</v>
      </c>
      <c r="X1187" s="27">
        <f t="shared" si="19"/>
        <v>0</v>
      </c>
      <c r="Y1187" s="27">
        <f t="shared" si="19"/>
        <v>0</v>
      </c>
      <c r="Z1187" s="27">
        <f t="shared" si="19"/>
        <v>40700051.850000001</v>
      </c>
      <c r="AA1187" s="27">
        <f t="shared" si="19"/>
        <v>12881.959999999995</v>
      </c>
      <c r="AB1187" s="27">
        <f t="shared" si="19"/>
        <v>0</v>
      </c>
      <c r="AC1187" s="27">
        <f t="shared" si="19"/>
        <v>0</v>
      </c>
      <c r="AD1187" s="27">
        <f t="shared" si="19"/>
        <v>0</v>
      </c>
      <c r="AE1187" s="27">
        <f t="shared" si="19"/>
        <v>0</v>
      </c>
      <c r="AF1187" s="27">
        <f t="shared" si="19"/>
        <v>-320671.02999999991</v>
      </c>
      <c r="AG1187" s="27">
        <f t="shared" si="19"/>
        <v>10515.399999999996</v>
      </c>
      <c r="AH1187" s="27">
        <f t="shared" si="19"/>
        <v>10257.520000000008</v>
      </c>
      <c r="AI1187" s="27">
        <f t="shared" si="19"/>
        <v>21036.38</v>
      </c>
      <c r="AJ1187" s="27">
        <f t="shared" si="19"/>
        <v>0</v>
      </c>
      <c r="AK1187" s="27">
        <f t="shared" si="19"/>
        <v>0</v>
      </c>
      <c r="AL1187" s="27">
        <f t="shared" si="19"/>
        <v>44387.310000000005</v>
      </c>
      <c r="AM1187" s="27">
        <f t="shared" si="19"/>
        <v>0</v>
      </c>
      <c r="AN1187" s="27">
        <f t="shared" si="19"/>
        <v>47221.450000000012</v>
      </c>
      <c r="AO1187" s="27">
        <f t="shared" si="19"/>
        <v>88804.699999999968</v>
      </c>
      <c r="AP1187" s="27">
        <f t="shared" si="19"/>
        <v>14951.620000000006</v>
      </c>
      <c r="AQ1187" s="27">
        <f t="shared" si="19"/>
        <v>0.27</v>
      </c>
      <c r="AR1187" s="27">
        <f t="shared" si="19"/>
        <v>13848.560000000003</v>
      </c>
      <c r="AS1187" s="27">
        <f t="shared" si="19"/>
        <v>186.06858099999997</v>
      </c>
      <c r="AT1187" s="28">
        <f t="shared" si="19"/>
        <v>535927.35694939853</v>
      </c>
      <c r="AU1187" s="27">
        <f t="shared" si="19"/>
        <v>19389744.310000017</v>
      </c>
      <c r="AV1187" s="27">
        <f t="shared" si="19"/>
        <v>40700051.850000001</v>
      </c>
      <c r="AW1187" s="26"/>
      <c r="AX1187" s="26"/>
      <c r="AY1187" s="26"/>
      <c r="AZ1187" s="27">
        <v>63715209.339999899</v>
      </c>
      <c r="BA1187" s="26"/>
      <c r="BB1187" s="26">
        <v>46871.206516889397</v>
      </c>
      <c r="BC1187" s="26"/>
      <c r="BD1187" s="26"/>
      <c r="BE1187" s="26"/>
      <c r="BF1187" s="26"/>
      <c r="BG1187" s="26"/>
      <c r="BH1187" s="26"/>
      <c r="BI1187" s="26"/>
      <c r="BJ1187" s="26"/>
      <c r="BK1187" s="26"/>
      <c r="BL1187" s="29"/>
      <c r="BM1187" s="26"/>
      <c r="BN1187" s="26"/>
      <c r="BO1187" s="26"/>
      <c r="BP1187" s="26"/>
      <c r="BQ1187" s="26"/>
      <c r="BR1187" s="26"/>
      <c r="BS1187" s="26"/>
      <c r="BT1187" s="26"/>
      <c r="BU1187" s="26">
        <v>12737214.220000001</v>
      </c>
      <c r="BV1187" s="26"/>
      <c r="BW1187" s="26"/>
      <c r="BX1187" s="26"/>
      <c r="BY1187" s="26"/>
      <c r="BZ1187" s="26"/>
      <c r="CA1187" s="26"/>
    </row>
    <row r="1188" spans="1:79" s="30" customFormat="1" ht="13.35" customHeight="1" x14ac:dyDescent="0.2">
      <c r="A1188" s="24" t="s">
        <v>2</v>
      </c>
      <c r="B1188" s="25"/>
      <c r="C1188" s="25"/>
      <c r="D1188" s="25"/>
      <c r="E1188" s="25"/>
      <c r="F1188" s="26"/>
      <c r="G1188" s="26" t="s">
        <v>1568</v>
      </c>
      <c r="H1188" s="27">
        <f>+SUMIF($BK$3:$BK$1185,"PESOS",H3:H1185)</f>
        <v>118088179.05</v>
      </c>
      <c r="I1188" s="27">
        <f t="shared" ref="I1188:AV1188" si="20">+SUMIF($BK$3:$BK$1185,"PESOS",I3:I1185)</f>
        <v>3498893.0100000007</v>
      </c>
      <c r="J1188" s="27">
        <f t="shared" si="20"/>
        <v>0</v>
      </c>
      <c r="K1188" s="27">
        <f t="shared" si="20"/>
        <v>121587072.06000006</v>
      </c>
      <c r="L1188" s="27">
        <f t="shared" si="20"/>
        <v>859861.25000000047</v>
      </c>
      <c r="M1188" s="27">
        <f t="shared" si="20"/>
        <v>0</v>
      </c>
      <c r="N1188" s="27">
        <f t="shared" si="20"/>
        <v>231447.03000000003</v>
      </c>
      <c r="O1188" s="27">
        <f t="shared" si="20"/>
        <v>596727.22999999986</v>
      </c>
      <c r="P1188" s="27">
        <f t="shared" si="20"/>
        <v>326051.96999999997</v>
      </c>
      <c r="Q1188" s="27">
        <f t="shared" si="20"/>
        <v>0</v>
      </c>
      <c r="R1188" s="27">
        <f>+SUMIF($BK$3:$BK$1185,"PESOS",R3:R1185)-M1188</f>
        <v>120432845.83000001</v>
      </c>
      <c r="S1188" s="27">
        <f t="shared" si="20"/>
        <v>5007143.8099999977</v>
      </c>
      <c r="T1188" s="27">
        <f t="shared" si="20"/>
        <v>993864.70000000019</v>
      </c>
      <c r="U1188" s="27">
        <f t="shared" si="20"/>
        <v>0</v>
      </c>
      <c r="V1188" s="27">
        <f t="shared" si="20"/>
        <v>256356.27000000005</v>
      </c>
      <c r="W1188" s="27">
        <f t="shared" si="20"/>
        <v>726872.99000000069</v>
      </c>
      <c r="X1188" s="27">
        <f t="shared" si="20"/>
        <v>0</v>
      </c>
      <c r="Y1188" s="27">
        <f t="shared" si="20"/>
        <v>0</v>
      </c>
      <c r="Z1188" s="27">
        <f t="shared" si="20"/>
        <v>5017779.2500000009</v>
      </c>
      <c r="AA1188" s="27">
        <f t="shared" si="20"/>
        <v>13500</v>
      </c>
      <c r="AB1188" s="27">
        <f t="shared" si="20"/>
        <v>0</v>
      </c>
      <c r="AC1188" s="27">
        <f t="shared" si="20"/>
        <v>0</v>
      </c>
      <c r="AD1188" s="27">
        <f t="shared" si="20"/>
        <v>0</v>
      </c>
      <c r="AE1188" s="27">
        <f t="shared" si="20"/>
        <v>0</v>
      </c>
      <c r="AF1188" s="27">
        <f t="shared" si="20"/>
        <v>0</v>
      </c>
      <c r="AG1188" s="27">
        <f t="shared" si="20"/>
        <v>0</v>
      </c>
      <c r="AH1188" s="27">
        <f t="shared" si="20"/>
        <v>60582.480000000061</v>
      </c>
      <c r="AI1188" s="27">
        <f t="shared" si="20"/>
        <v>2250</v>
      </c>
      <c r="AJ1188" s="27">
        <f t="shared" si="20"/>
        <v>0</v>
      </c>
      <c r="AK1188" s="27">
        <f t="shared" si="20"/>
        <v>0</v>
      </c>
      <c r="AL1188" s="27">
        <f t="shared" si="20"/>
        <v>35285.399999999994</v>
      </c>
      <c r="AM1188" s="27">
        <f t="shared" si="20"/>
        <v>0</v>
      </c>
      <c r="AN1188" s="27">
        <f t="shared" si="20"/>
        <v>0</v>
      </c>
      <c r="AO1188" s="27">
        <f t="shared" si="20"/>
        <v>20494.309999999994</v>
      </c>
      <c r="AP1188" s="27">
        <f t="shared" si="20"/>
        <v>199534.57999999996</v>
      </c>
      <c r="AQ1188" s="27">
        <f t="shared" si="20"/>
        <v>3399.33</v>
      </c>
      <c r="AR1188" s="27">
        <f t="shared" si="20"/>
        <v>193452.44</v>
      </c>
      <c r="AS1188" s="27">
        <f t="shared" si="20"/>
        <v>1756.1799999999994</v>
      </c>
      <c r="AT1188" s="28">
        <f>+SUMIF($BK$3:$BK$1185,"PESOS",AT3:AT1185)</f>
        <v>2277292.9700000007</v>
      </c>
      <c r="AU1188" s="27">
        <f t="shared" si="20"/>
        <v>3531566.1999999969</v>
      </c>
      <c r="AV1188" s="27">
        <f t="shared" si="20"/>
        <v>5017779.2500000009</v>
      </c>
      <c r="AW1188" s="26"/>
      <c r="AX1188" s="26"/>
      <c r="AY1188" s="26"/>
      <c r="AZ1188" s="27">
        <v>159136251.56999999</v>
      </c>
      <c r="BA1188" s="26"/>
      <c r="BB1188" s="26">
        <v>30816.172866658399</v>
      </c>
      <c r="BC1188" s="26"/>
      <c r="BD1188" s="26"/>
      <c r="BE1188" s="26"/>
      <c r="BF1188" s="26"/>
      <c r="BG1188" s="26"/>
      <c r="BH1188" s="26"/>
      <c r="BI1188" s="26"/>
      <c r="BJ1188" s="26"/>
      <c r="BK1188" s="26" t="s">
        <v>1487</v>
      </c>
      <c r="BL1188" s="29">
        <v>516213861.73700601</v>
      </c>
      <c r="BM1188" s="26"/>
      <c r="BN1188" s="26"/>
      <c r="BO1188" s="26"/>
      <c r="BP1188" s="26"/>
      <c r="BQ1188" s="26"/>
      <c r="BR1188" s="26"/>
      <c r="BS1188" s="26"/>
      <c r="BT1188" s="26"/>
      <c r="BU1188" s="26">
        <v>473123.93</v>
      </c>
      <c r="BV1188" s="26"/>
      <c r="BW1188" s="26"/>
      <c r="BX1188" s="26"/>
      <c r="BY1188" s="26"/>
      <c r="BZ1188" s="26"/>
      <c r="CA1188" s="26"/>
    </row>
    <row r="1189" spans="1:79" s="30" customFormat="1" ht="13.35" customHeight="1" x14ac:dyDescent="0.2">
      <c r="A1189" s="24" t="s">
        <v>1488</v>
      </c>
      <c r="B1189" s="25"/>
      <c r="C1189" s="25"/>
      <c r="D1189" s="25"/>
      <c r="E1189" s="25"/>
      <c r="F1189" s="26"/>
      <c r="G1189" s="26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  <c r="AS1189" s="27"/>
      <c r="AT1189" s="28"/>
      <c r="AU1189" s="27"/>
      <c r="AV1189" s="27"/>
      <c r="AW1189" s="26">
        <v>82.931472081218303</v>
      </c>
      <c r="AX1189" s="26">
        <v>250.510998307953</v>
      </c>
      <c r="AY1189" s="26">
        <v>457448.37957828998</v>
      </c>
      <c r="AZ1189" s="27">
        <v>188537.61498307899</v>
      </c>
      <c r="BA1189" s="26"/>
      <c r="BB1189" s="26">
        <v>65.725363268652899</v>
      </c>
      <c r="BC1189" s="26">
        <v>9.6213504376440397</v>
      </c>
      <c r="BD1189" s="26"/>
      <c r="BE1189" s="26"/>
      <c r="BF1189" s="26"/>
      <c r="BG1189" s="26"/>
      <c r="BH1189" s="26"/>
      <c r="BI1189" s="26"/>
      <c r="BJ1189" s="26"/>
      <c r="BK1189" s="26"/>
      <c r="BL1189" s="29"/>
      <c r="BM1189" s="26"/>
      <c r="BN1189" s="26"/>
      <c r="BO1189" s="26"/>
      <c r="BP1189" s="26"/>
      <c r="BQ1189" s="26"/>
      <c r="BR1189" s="26"/>
      <c r="BS1189" s="26"/>
      <c r="BT1189" s="26"/>
      <c r="BU1189" s="26"/>
      <c r="BV1189" s="26"/>
      <c r="BW1189" s="26"/>
      <c r="BX1189" s="26"/>
      <c r="BY1189" s="26"/>
      <c r="BZ1189" s="26"/>
      <c r="CA1189" s="26"/>
    </row>
    <row r="1190" spans="1:79" s="3" customFormat="1" ht="14.25" customHeight="1" x14ac:dyDescent="0.15"/>
    <row r="1191" spans="1:79" x14ac:dyDescent="0.2">
      <c r="AT1191" s="28">
        <v>535927.35694939864</v>
      </c>
      <c r="AU1191" s="28"/>
      <c r="AV1191" s="28"/>
      <c r="AW1191" s="28"/>
    </row>
    <row r="1192" spans="1:79" x14ac:dyDescent="0.2">
      <c r="AT1192" s="28">
        <v>2277292.9700000011</v>
      </c>
      <c r="AU1192" s="28"/>
      <c r="AV1192" s="28"/>
      <c r="AW1192" s="28"/>
    </row>
    <row r="1193" spans="1:79" x14ac:dyDescent="0.2">
      <c r="AT1193" s="28"/>
      <c r="AU1193" s="28"/>
      <c r="AV1193" s="28"/>
      <c r="AW1193" s="28"/>
    </row>
    <row r="1194" spans="1:79" x14ac:dyDescent="0.2">
      <c r="AT1194" s="28">
        <v>0</v>
      </c>
      <c r="AU1194" s="28"/>
      <c r="AV1194" s="28"/>
      <c r="AW1194" s="28"/>
    </row>
    <row r="1195" spans="1:79" x14ac:dyDescent="0.2">
      <c r="AT1195" s="28">
        <v>0</v>
      </c>
      <c r="AU1195" s="28"/>
      <c r="AV1195" s="28"/>
      <c r="AW1195" s="28"/>
    </row>
    <row r="1196" spans="1:79" x14ac:dyDescent="0.2">
      <c r="AT1196" s="28"/>
      <c r="AU1196" s="28"/>
      <c r="AV1196" s="28"/>
      <c r="AW1196" s="28"/>
    </row>
    <row r="1197" spans="1:79" x14ac:dyDescent="0.2">
      <c r="AT1197" s="28"/>
      <c r="AU1197" s="28"/>
      <c r="AV1197" s="28"/>
      <c r="AW1197" s="28"/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Marquez Ruiz</dc:creator>
  <cp:keywords/>
  <dc:description/>
  <cp:lastModifiedBy>JUAN MANUEL MENDOZA CERVANTES</cp:lastModifiedBy>
  <cp:revision/>
  <cp:lastPrinted>2023-04-17T23:10:14Z</cp:lastPrinted>
  <dcterms:created xsi:type="dcterms:W3CDTF">2009-10-15T17:15:28Z</dcterms:created>
  <dcterms:modified xsi:type="dcterms:W3CDTF">2024-04-18T16:26:22Z</dcterms:modified>
  <cp:category/>
  <cp:contentStatus/>
</cp:coreProperties>
</file>