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4\"/>
    </mc:Choice>
  </mc:AlternateContent>
  <xr:revisionPtr revIDLastSave="0" documentId="13_ncr:1_{8957C096-1870-4145-B2A5-4AE0ED2E921C}" xr6:coauthVersionLast="47" xr6:coauthVersionMax="47" xr10:uidLastSave="{00000000-0000-0000-0000-000000000000}"/>
  <bookViews>
    <workbookView xWindow="20370" yWindow="-120" windowWidth="29040" windowHeight="15720" tabRatio="842" xr2:uid="{00000000-000D-0000-FFFF-FFFF00000000}"/>
  </bookViews>
  <sheets>
    <sheet name="CxC" sheetId="34" r:id="rId1"/>
  </sheets>
  <definedNames>
    <definedName name="_xlnm._FilterDatabase" localSheetId="0" hidden="1">CxC!$A$2:$BT$234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30" i="34" l="1"/>
  <c r="R230" i="34"/>
  <c r="AU229" i="34" l="1"/>
  <c r="AU228" i="34"/>
  <c r="AU227" i="34"/>
  <c r="AU226" i="34"/>
  <c r="AU225" i="34"/>
  <c r="AU224" i="34"/>
  <c r="AU223" i="34"/>
  <c r="AU222" i="34"/>
  <c r="AU221" i="34"/>
  <c r="AU220" i="34"/>
  <c r="AU219" i="34"/>
  <c r="AU218" i="34"/>
  <c r="AU217" i="34"/>
  <c r="AU216" i="34"/>
  <c r="AU215" i="34"/>
  <c r="AU214" i="34"/>
  <c r="AU213" i="34"/>
  <c r="AU212" i="34"/>
  <c r="AU211" i="34"/>
  <c r="AU210" i="34"/>
  <c r="AU209" i="34"/>
  <c r="AU208" i="34"/>
  <c r="AU207" i="34"/>
  <c r="AU206" i="34"/>
  <c r="AU205" i="34"/>
  <c r="AU204" i="34"/>
  <c r="AU203" i="34"/>
  <c r="AU202" i="34"/>
  <c r="AU201" i="34"/>
  <c r="AU200" i="34"/>
  <c r="AU199" i="34"/>
  <c r="AU198" i="34"/>
  <c r="AU197" i="34"/>
  <c r="AU196" i="34"/>
  <c r="AU195" i="34"/>
  <c r="AU194" i="34"/>
  <c r="AU193" i="34"/>
  <c r="AU192" i="34"/>
  <c r="AU191" i="34"/>
  <c r="AU190" i="34"/>
  <c r="AU189" i="34"/>
  <c r="AU188" i="34"/>
  <c r="AU187" i="34"/>
  <c r="AU186" i="34"/>
  <c r="AU185" i="34"/>
  <c r="AU184" i="34"/>
  <c r="AU183" i="34"/>
  <c r="AU182" i="34"/>
  <c r="AU181" i="34"/>
  <c r="AU180" i="34"/>
  <c r="AU179" i="34"/>
  <c r="AU178" i="34"/>
  <c r="AU177" i="34"/>
  <c r="AU176" i="34"/>
  <c r="AU175" i="34"/>
  <c r="AU174" i="34"/>
  <c r="AU173" i="34"/>
  <c r="AU172" i="34"/>
  <c r="AU171" i="34"/>
  <c r="AU170" i="34"/>
  <c r="AU169" i="34"/>
  <c r="AU168" i="34"/>
  <c r="AU167" i="34"/>
  <c r="AU166" i="34"/>
  <c r="AU165" i="34"/>
  <c r="AU164" i="34"/>
  <c r="AU163" i="34"/>
  <c r="AU162" i="34"/>
  <c r="AU161" i="34"/>
  <c r="AU160" i="34"/>
  <c r="AU159" i="34"/>
  <c r="AU158" i="34"/>
  <c r="AU157" i="34"/>
  <c r="AU156" i="34"/>
  <c r="AU155" i="34"/>
  <c r="AU154" i="34"/>
  <c r="AU153" i="34"/>
  <c r="AU152" i="34"/>
  <c r="AU151" i="34"/>
  <c r="AU150" i="34"/>
  <c r="AU149" i="34"/>
  <c r="AU148" i="34"/>
  <c r="AU147" i="34"/>
  <c r="AU146" i="34"/>
  <c r="AU145" i="34"/>
  <c r="AU144" i="34"/>
  <c r="AU143" i="34"/>
  <c r="AU142" i="34"/>
  <c r="AU141" i="34"/>
  <c r="AU140" i="34"/>
  <c r="AU139" i="34"/>
  <c r="AU138" i="34"/>
  <c r="AU137" i="34"/>
  <c r="AU136" i="34"/>
  <c r="AU135" i="34"/>
  <c r="AU134" i="34"/>
  <c r="AU133" i="34"/>
  <c r="AU132" i="34"/>
  <c r="AU131" i="34"/>
  <c r="AU130" i="34"/>
  <c r="AU129" i="34"/>
  <c r="AU128" i="34"/>
  <c r="AU127" i="34"/>
  <c r="AU126" i="34"/>
  <c r="AU125" i="34"/>
  <c r="AU124" i="34"/>
  <c r="AU123" i="34"/>
  <c r="AU122" i="34"/>
  <c r="AU121" i="34"/>
  <c r="AU120" i="34"/>
  <c r="AU119" i="34"/>
  <c r="AU118" i="34"/>
  <c r="AU117" i="34"/>
  <c r="AU116" i="34"/>
  <c r="AU115" i="34"/>
  <c r="AU114" i="34"/>
  <c r="AU113" i="34"/>
  <c r="AU112" i="34"/>
  <c r="AU111" i="34"/>
  <c r="AU110" i="34"/>
  <c r="AU109" i="34"/>
  <c r="AU108" i="34"/>
  <c r="AU107" i="34"/>
  <c r="AU106" i="34"/>
  <c r="AU105" i="34"/>
  <c r="AU104" i="34"/>
  <c r="AU103" i="34"/>
  <c r="AU102" i="34"/>
  <c r="AU101" i="34"/>
  <c r="AU100" i="34"/>
  <c r="AU99" i="34"/>
  <c r="AU98" i="34"/>
  <c r="AU97" i="34"/>
  <c r="AU96" i="34"/>
  <c r="AU95" i="34"/>
  <c r="AU94" i="34"/>
  <c r="AU93" i="34"/>
  <c r="AU92" i="34"/>
  <c r="AU91" i="34"/>
  <c r="AU90" i="34"/>
  <c r="AU89" i="34"/>
  <c r="AU88" i="34"/>
  <c r="AU87" i="34"/>
  <c r="AU86" i="34"/>
  <c r="AU85" i="34"/>
  <c r="AU84" i="34"/>
  <c r="AU83" i="34"/>
  <c r="AU82" i="34"/>
  <c r="AU81" i="34"/>
  <c r="AU80" i="34"/>
  <c r="AU79" i="34"/>
  <c r="AU78" i="34"/>
  <c r="AU77" i="34"/>
  <c r="AU76" i="34"/>
  <c r="AU75" i="34"/>
  <c r="AU74" i="34"/>
  <c r="AU73" i="34"/>
  <c r="AU72" i="34"/>
  <c r="AU71" i="34"/>
  <c r="AU70" i="34"/>
  <c r="AU69" i="34"/>
  <c r="AU68" i="34"/>
  <c r="AU67" i="34"/>
  <c r="AU66" i="34"/>
  <c r="AU65" i="34"/>
  <c r="AU64" i="34"/>
  <c r="AU63" i="34"/>
  <c r="AU62" i="34"/>
  <c r="AU61" i="34"/>
  <c r="AU60" i="34"/>
  <c r="AU59" i="34"/>
  <c r="AU58" i="34"/>
  <c r="AU57" i="34"/>
  <c r="AU56" i="34"/>
  <c r="AU55" i="34"/>
  <c r="AU54" i="34"/>
  <c r="AU53" i="34"/>
  <c r="AU52" i="34"/>
  <c r="AU51" i="34"/>
  <c r="AU50" i="34"/>
  <c r="AU49" i="34"/>
  <c r="AU48" i="34"/>
  <c r="AU47" i="34"/>
  <c r="AU46" i="34"/>
  <c r="AU45" i="34"/>
  <c r="AU44" i="34"/>
  <c r="AU43" i="34"/>
  <c r="AU42" i="34"/>
  <c r="AU41" i="34"/>
  <c r="AU40" i="34"/>
  <c r="AU39" i="34"/>
  <c r="AU38" i="34"/>
  <c r="AU37" i="34"/>
  <c r="AU36" i="34"/>
  <c r="AU35" i="34"/>
  <c r="AU34" i="34"/>
  <c r="AU33" i="34"/>
  <c r="AU32" i="34"/>
  <c r="AU31" i="34"/>
  <c r="AU30" i="34"/>
  <c r="AU29" i="34"/>
  <c r="AU28" i="34"/>
  <c r="AU27" i="34"/>
  <c r="AU26" i="34"/>
  <c r="AU25" i="34"/>
  <c r="AU24" i="34"/>
  <c r="AU23" i="34"/>
  <c r="AU22" i="34"/>
  <c r="AU21" i="34"/>
  <c r="AU20" i="34"/>
  <c r="AU19" i="34"/>
  <c r="AU18" i="34"/>
  <c r="AU17" i="34"/>
  <c r="AU16" i="34"/>
  <c r="AU15" i="34"/>
  <c r="AU14" i="34"/>
  <c r="AU13" i="34"/>
  <c r="AU12" i="34"/>
  <c r="AU11" i="34"/>
  <c r="AU10" i="34"/>
  <c r="AU9" i="34"/>
  <c r="AU8" i="34"/>
  <c r="AU7" i="34"/>
  <c r="AU6" i="34"/>
  <c r="AU5" i="34"/>
  <c r="AU4" i="34"/>
  <c r="AU3" i="34"/>
  <c r="AW233" i="34"/>
  <c r="AV233" i="34"/>
  <c r="AT233" i="34"/>
  <c r="AS233" i="34"/>
  <c r="AR233" i="34"/>
  <c r="AQ233" i="34"/>
  <c r="AP233" i="34"/>
  <c r="AO233" i="34"/>
  <c r="AN233" i="34"/>
  <c r="AM233" i="34"/>
  <c r="AL233" i="34"/>
  <c r="AK233" i="34"/>
  <c r="AJ233" i="34"/>
  <c r="AI233" i="34"/>
  <c r="AH233" i="34"/>
  <c r="AG233" i="34"/>
  <c r="AF233" i="34"/>
  <c r="AE233" i="34"/>
  <c r="AD233" i="34"/>
  <c r="AC233" i="34"/>
  <c r="AB233" i="34"/>
  <c r="AA233" i="34"/>
  <c r="Z233" i="34"/>
  <c r="Y233" i="34"/>
  <c r="X233" i="34"/>
  <c r="W233" i="34"/>
  <c r="V233" i="34"/>
  <c r="U233" i="34"/>
  <c r="T233" i="34"/>
  <c r="S233" i="34"/>
  <c r="R233" i="34"/>
  <c r="Q233" i="34"/>
  <c r="P233" i="34"/>
  <c r="O233" i="34"/>
  <c r="N233" i="34"/>
  <c r="M233" i="34"/>
  <c r="L233" i="34"/>
  <c r="K233" i="34"/>
  <c r="J233" i="34"/>
  <c r="I233" i="34"/>
  <c r="H233" i="34"/>
  <c r="AW232" i="34"/>
  <c r="AV232" i="34"/>
  <c r="AT232" i="34"/>
  <c r="AS232" i="34"/>
  <c r="AR232" i="34"/>
  <c r="AQ232" i="34"/>
  <c r="AP232" i="34"/>
  <c r="AO232" i="34"/>
  <c r="AN232" i="34"/>
  <c r="AM232" i="34"/>
  <c r="AL232" i="34"/>
  <c r="AK232" i="34"/>
  <c r="AJ232" i="34"/>
  <c r="AI232" i="34"/>
  <c r="AH232" i="34"/>
  <c r="AG232" i="34"/>
  <c r="AF232" i="34"/>
  <c r="AE232" i="34"/>
  <c r="AD232" i="34"/>
  <c r="AC232" i="34"/>
  <c r="AB232" i="34"/>
  <c r="AA232" i="34"/>
  <c r="Z232" i="34"/>
  <c r="Y232" i="34"/>
  <c r="X232" i="34"/>
  <c r="W232" i="34"/>
  <c r="V232" i="34"/>
  <c r="U232" i="34"/>
  <c r="T232" i="34"/>
  <c r="R232" i="34"/>
  <c r="Q232" i="34"/>
  <c r="P232" i="34"/>
  <c r="O232" i="34"/>
  <c r="N232" i="34"/>
  <c r="M232" i="34"/>
  <c r="S232" i="34" s="1"/>
  <c r="L232" i="34"/>
  <c r="K232" i="34"/>
  <c r="J232" i="34"/>
  <c r="I232" i="34"/>
  <c r="H232" i="34"/>
  <c r="AU232" i="34" l="1"/>
  <c r="AU233" i="34"/>
</calcChain>
</file>

<file path=xl/sharedStrings.xml><?xml version="1.0" encoding="utf-8"?>
<sst xmlns="http://schemas.openxmlformats.org/spreadsheetml/2006/main" count="2360" uniqueCount="483">
  <si>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</si>
  <si>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</si>
  <si>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</si>
  <si>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</si>
  <si>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</si>
  <si>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</si>
  <si>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</si>
  <si>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</si>
  <si>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</si>
  <si>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</si>
  <si>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</si>
  <si>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</si>
  <si>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</si>
  <si>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</si>
  <si>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</si>
  <si>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</si>
  <si>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</si>
  <si>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</si>
  <si>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</si>
  <si>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</si>
  <si>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</si>
  <si>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3010010101821220</t>
  </si>
  <si>
    <t>3012010101007036</t>
  </si>
  <si>
    <t>3012010101126497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</si>
  <si>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</si>
  <si>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</si>
  <si>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</si>
  <si>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</si>
  <si>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</si>
  <si>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</si>
  <si>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</si>
  <si>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</si>
  <si>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</si>
  <si>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</si>
  <si>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</si>
  <si>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</si>
  <si>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</si>
  <si>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</si>
  <si>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3010010101830346</t>
  </si>
  <si>
    <t>3010010101835881</t>
  </si>
  <si>
    <t>3012010101004165</t>
  </si>
  <si>
    <t>3012010101016870</t>
  </si>
  <si>
    <t>3012010101017050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</si>
  <si>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</si>
  <si>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</si>
  <si>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</si>
  <si>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</si>
  <si>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</si>
  <si>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</si>
  <si>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</si>
  <si>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</si>
  <si>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</si>
  <si>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3012010101068640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</si>
  <si>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</si>
  <si>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</si>
  <si>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</si>
  <si>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</si>
  <si>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</si>
  <si>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</si>
  <si>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</si>
  <si>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</si>
  <si>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</si>
  <si>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</si>
  <si>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</si>
  <si>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3012010101088655</t>
  </si>
  <si>
    <t>3012010101091188</t>
  </si>
  <si>
    <t>3012010101091873</t>
  </si>
  <si>
    <t>3012010101092764</t>
  </si>
  <si>
    <t>3012010101093176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</si>
  <si>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</si>
  <si>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</si>
  <si>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</si>
  <si>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</si>
  <si>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</si>
  <si>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</si>
  <si>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</si>
  <si>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</si>
  <si>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</si>
  <si>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</si>
  <si>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3012010101104676</t>
  </si>
  <si>
    <t>3012010101105996</t>
  </si>
  <si>
    <t>3012010101106499</t>
  </si>
  <si>
    <t>3012010101111846</t>
  </si>
  <si>
    <t>3012010101112737</t>
  </si>
  <si>
    <t>3012010101113933</t>
  </si>
  <si>
    <t>3012010101127396</t>
  </si>
  <si>
    <t>3012010101127461</t>
  </si>
  <si>
    <t>3012010101130085</t>
  </si>
  <si>
    <t>3012010101130176</t>
  </si>
  <si>
    <t>3012010101130523</t>
  </si>
  <si>
    <t>3012010101138245</t>
  </si>
  <si>
    <t>3012010101138971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</si>
  <si>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</si>
  <si>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</si>
  <si>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</si>
  <si>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</si>
  <si>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</si>
  <si>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</si>
  <si>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</si>
  <si>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</si>
  <si>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</si>
  <si>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</si>
  <si>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</si>
  <si>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</si>
  <si>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3012010101152014</t>
  </si>
  <si>
    <t>3012010101152345</t>
  </si>
  <si>
    <t>3012010101155512</t>
  </si>
  <si>
    <t>3012010101155660</t>
  </si>
  <si>
    <t>3012010101157518</t>
  </si>
  <si>
    <t>3012010101160181</t>
  </si>
  <si>
    <t>3012010101160215</t>
  </si>
  <si>
    <t>3012010101162500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</si>
  <si>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</si>
  <si>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</si>
  <si>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</si>
  <si>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</si>
  <si>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</si>
  <si>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</si>
  <si>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</si>
  <si>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</si>
  <si>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</si>
  <si>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</si>
  <si>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</si>
  <si>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</si>
  <si>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</si>
  <si>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3030010102487971</t>
  </si>
  <si>
    <t>3030010102491080</t>
  </si>
  <si>
    <t>3030010102492146</t>
  </si>
  <si>
    <t>3030010102493995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</si>
  <si>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</si>
  <si>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</si>
  <si>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</si>
  <si>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</si>
  <si>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</si>
  <si>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</si>
  <si>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</si>
  <si>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</si>
  <si>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</si>
  <si>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</si>
  <si>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</si>
  <si>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</si>
  <si>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</si>
  <si>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</si>
  <si>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</si>
  <si>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</si>
  <si>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</si>
  <si>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</si>
  <si>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</si>
  <si>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</si>
  <si>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</si>
  <si>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</si>
  <si>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</si>
  <si>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</si>
  <si>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</si>
  <si>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</si>
  <si>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</si>
  <si>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</si>
  <si>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</si>
  <si>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</si>
  <si>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</si>
  <si>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</si>
  <si>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</si>
  <si>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</si>
  <si>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</si>
  <si>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</si>
  <si>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</si>
  <si>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</si>
  <si>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</si>
  <si>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</si>
  <si>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</si>
  <si>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</si>
  <si>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</si>
  <si>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</si>
  <si>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</si>
  <si>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</si>
  <si>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</si>
  <si>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</si>
  <si>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</si>
  <si>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</si>
  <si>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</si>
  <si>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</si>
  <si>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</si>
  <si>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</si>
  <si>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</si>
  <si>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</si>
  <si>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</si>
  <si>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</si>
  <si>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</si>
  <si>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</si>
  <si>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</si>
  <si>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</si>
  <si>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</si>
  <si>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</si>
  <si>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</si>
  <si>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</si>
  <si>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</si>
  <si>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</si>
  <si>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</si>
  <si>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</si>
  <si>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</si>
  <si>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</si>
  <si>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</si>
  <si>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</si>
  <si>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</si>
  <si>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</si>
  <si>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</si>
  <si>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</si>
  <si>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</si>
  <si>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</si>
  <si>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</si>
  <si>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</si>
  <si>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</si>
  <si>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</si>
  <si>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</si>
  <si>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</si>
  <si>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</si>
  <si>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</si>
  <si>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</si>
  <si>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</si>
  <si>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</si>
  <si>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</si>
  <si>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</si>
  <si>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</si>
  <si>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</si>
  <si>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</si>
  <si>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</si>
  <si>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</si>
  <si>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</si>
  <si>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</si>
  <si>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</si>
  <si>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</si>
  <si>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</si>
  <si>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</si>
  <si>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</si>
  <si>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</si>
  <si>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</si>
  <si>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</si>
  <si>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</si>
  <si>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</si>
  <si>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</si>
  <si>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</si>
  <si>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</si>
  <si>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</si>
  <si>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</si>
  <si>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</si>
  <si>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</si>
  <si>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</si>
  <si>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</si>
  <si>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</si>
  <si>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</si>
  <si>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</si>
  <si>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</si>
  <si>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</si>
  <si>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</si>
  <si>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</si>
  <si>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</si>
  <si>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</si>
  <si>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</si>
  <si>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</si>
  <si>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</si>
  <si>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</si>
  <si>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</si>
  <si>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</si>
  <si>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</si>
  <si>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</si>
  <si>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</si>
  <si>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</si>
  <si>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</si>
  <si>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</si>
  <si>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</si>
  <si>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</si>
  <si>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</si>
  <si>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</si>
  <si>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</si>
  <si>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</si>
  <si>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</si>
  <si>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</si>
  <si>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</si>
  <si>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</si>
  <si>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</si>
  <si>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</si>
  <si>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</si>
  <si>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</si>
  <si>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</si>
  <si>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</si>
  <si>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</si>
  <si>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</si>
  <si>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</si>
  <si>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</si>
  <si>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</si>
  <si>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</si>
  <si>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</si>
  <si>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</si>
  <si>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</si>
  <si>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</si>
  <si>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</si>
  <si>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</si>
  <si>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</si>
  <si>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</si>
  <si>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</si>
  <si>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</si>
  <si>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</si>
  <si>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</si>
  <si>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</si>
  <si>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</si>
  <si>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</si>
  <si>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</si>
  <si>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</si>
  <si>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</si>
  <si>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</si>
  <si>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</si>
  <si>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</si>
  <si>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</si>
  <si>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</si>
  <si>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</si>
  <si>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</si>
  <si>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</si>
  <si>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</si>
  <si>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</si>
  <si>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</si>
  <si>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</si>
  <si>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</si>
  <si>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</si>
  <si>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</si>
  <si>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</si>
  <si>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</si>
  <si>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</si>
  <si>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</si>
  <si>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</si>
  <si>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</si>
  <si>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</si>
  <si>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</si>
  <si>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</si>
  <si>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</si>
  <si>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</si>
  <si>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</si>
  <si>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</si>
  <si>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</si>
  <si>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</si>
  <si>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</si>
  <si>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</si>
  <si>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</si>
  <si>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</si>
  <si>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</si>
  <si>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</si>
  <si>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</si>
  <si>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</si>
  <si>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</si>
  <si>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</si>
  <si>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</si>
  <si>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</si>
  <si>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</si>
  <si>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</si>
  <si>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</si>
  <si>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</si>
  <si>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</si>
  <si>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</si>
  <si>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</si>
  <si>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</si>
  <si>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</si>
  <si>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</si>
  <si>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</si>
  <si>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</si>
  <si>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</si>
  <si>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</si>
  <si>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</si>
  <si>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</si>
  <si>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</si>
  <si>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</si>
  <si>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</si>
  <si>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</si>
  <si>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</si>
  <si>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</si>
  <si>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</si>
  <si>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</si>
  <si>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</si>
  <si>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</si>
  <si>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3012010101065331</t>
  </si>
  <si>
    <t>77539</t>
  </si>
  <si>
    <t>80247</t>
  </si>
  <si>
    <t>22200</t>
  </si>
  <si>
    <t>3012010101072733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</si>
  <si>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</si>
  <si>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</si>
  <si>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</si>
  <si>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</si>
  <si>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</si>
  <si>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</si>
  <si>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</si>
  <si>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</si>
  <si>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</si>
  <si>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</si>
  <si>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</si>
  <si>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</si>
  <si>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</si>
  <si>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</si>
  <si>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</si>
  <si>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</si>
  <si>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</si>
  <si>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</si>
  <si>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</si>
  <si>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</si>
  <si>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</si>
  <si>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22600</t>
  </si>
  <si>
    <t>3012010101111192</t>
  </si>
  <si>
    <t>3012010101111200</t>
  </si>
  <si>
    <t>21385</t>
  </si>
  <si>
    <t>3012010101126174</t>
  </si>
  <si>
    <t>OAX</t>
  </si>
  <si>
    <t>3012010101127479</t>
  </si>
  <si>
    <t>3012010101138096</t>
  </si>
  <si>
    <t>3012010101138625</t>
  </si>
  <si>
    <t>72590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</si>
  <si>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</si>
  <si>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</si>
  <si>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</si>
  <si>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</si>
  <si>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</si>
  <si>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</si>
  <si>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</si>
  <si>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</si>
  <si>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</si>
  <si>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</si>
  <si>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</si>
  <si>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</si>
  <si>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</si>
  <si>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</si>
  <si>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LOS CABOS</t>
  </si>
  <si>
    <t>23400</t>
  </si>
  <si>
    <t>22683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</si>
  <si>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</si>
  <si>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</si>
  <si>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</si>
  <si>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</si>
  <si>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</si>
  <si>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</si>
  <si>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</si>
  <si>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</si>
  <si>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</si>
  <si>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</si>
  <si>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</si>
  <si>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</si>
  <si>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</si>
  <si>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</si>
  <si>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</si>
  <si>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</si>
  <si>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</si>
  <si>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</si>
  <si>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</si>
  <si>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</si>
  <si>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</si>
  <si>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</si>
  <si>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</si>
  <si>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</si>
  <si>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</si>
  <si>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</si>
  <si>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</si>
  <si>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</si>
  <si>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</si>
  <si>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</si>
  <si>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</si>
  <si>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</si>
  <si>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</si>
  <si>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3000000209387</t>
  </si>
  <si>
    <t>3000000209380</t>
  </si>
  <si>
    <t>48290</t>
  </si>
  <si>
    <t>3000000209608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</si>
  <si>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</si>
  <si>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</si>
  <si>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</si>
  <si>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</si>
  <si>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</si>
  <si>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</si>
  <si>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</si>
  <si>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</si>
  <si>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</si>
  <si>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3000000209835</t>
  </si>
  <si>
    <t>3000000209851</t>
  </si>
  <si>
    <t>3000000209856</t>
  </si>
  <si>
    <t>Inmuebles Recuperados</t>
  </si>
  <si>
    <t>3012010101138146</t>
  </si>
  <si>
    <t>Valorización Udis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</si>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</sst>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8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</cellStyleXfs>
  <cellXfs count="44">
    <xf numFmtId="0" fontId="0" fillId="0" borderId="0" xfId="0"/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" fontId="35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right" vertical="center"/>
    </xf>
    <xf numFmtId="0" fontId="11" fillId="2" borderId="1" xfId="15" applyFont="1" applyFill="1" applyAlignment="1">
      <alignment horizontal="left"/>
    </xf>
    <xf numFmtId="49" fontId="34" fillId="27" borderId="11" xfId="15" applyNumberFormat="1" applyFont="1" applyFill="1" applyBorder="1" applyAlignment="1">
      <alignment horizontal="center" vertical="center" wrapText="1"/>
    </xf>
    <xf numFmtId="43" fontId="8" fillId="0" borderId="1" xfId="1" applyFont="1" applyBorder="1"/>
    <xf numFmtId="43" fontId="12" fillId="0" borderId="1" xfId="15" applyNumberFormat="1"/>
    <xf numFmtId="43" fontId="12" fillId="0" borderId="1" xfId="1" applyBorder="1"/>
    <xf numFmtId="0" fontId="12" fillId="0" borderId="1" xfId="15" applyAlignment="1">
      <alignment horizontal="right"/>
    </xf>
    <xf numFmtId="4" fontId="10" fillId="26" borderId="1" xfId="15" applyNumberFormat="1" applyFont="1" applyFill="1" applyAlignment="1">
      <alignment horizontal="right" wrapText="1"/>
    </xf>
  </cellXfs>
  <cellStyles count="78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illares 7" xfId="77" xr:uid="{318973CD-9E16-4735-9293-A918677F3234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167E2-6DDF-48FD-959A-89305A975424}">
  <dimension ref="A1:BT244"/>
  <sheetViews>
    <sheetView tabSelected="1" workbookViewId="0">
      <pane ySplit="2" topLeftCell="A3" activePane="bottomLeft" state="frozen"/>
      <selection pane="bottomLeft" activeCell="B2" sqref="B2"/>
    </sheetView>
  </sheetViews>
  <sheetFormatPr baseColWidth="10" defaultRowHeight="12.75" x14ac:dyDescent="0.2"/>
  <cols>
    <col min="1" max="1" width="5.7109375" style="24" customWidth="1"/>
    <col min="2" max="2" width="14.140625" style="24" customWidth="1"/>
    <col min="3" max="3" width="13.7109375" style="24" customWidth="1"/>
    <col min="4" max="4" width="11.85546875" style="24" customWidth="1"/>
    <col min="5" max="5" width="12" style="24" customWidth="1"/>
    <col min="6" max="6" width="9.42578125" style="24" customWidth="1"/>
    <col min="7" max="7" width="10.4257812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1.140625" style="24" customWidth="1"/>
    <col min="20" max="20" width="11.710937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" style="24" bestFit="1" customWidth="1"/>
    <col min="48" max="48" width="10.140625" style="24" customWidth="1"/>
    <col min="49" max="49" width="11.710937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51" customHeight="1" x14ac:dyDescent="0.15">
      <c r="A2" s="2" t="s">
        <v>150</v>
      </c>
      <c r="B2" s="2" t="s">
        <v>451</v>
      </c>
      <c r="C2" s="2" t="s">
        <v>151</v>
      </c>
      <c r="D2" s="2" t="s">
        <v>152</v>
      </c>
      <c r="E2" s="2" t="s">
        <v>153</v>
      </c>
      <c r="F2" s="2" t="s">
        <v>154</v>
      </c>
      <c r="G2" s="2" t="s">
        <v>155</v>
      </c>
      <c r="H2" s="2" t="s">
        <v>156</v>
      </c>
      <c r="I2" s="2" t="s">
        <v>157</v>
      </c>
      <c r="J2" s="2" t="s">
        <v>158</v>
      </c>
      <c r="K2" s="2" t="s">
        <v>159</v>
      </c>
      <c r="L2" s="3" t="s">
        <v>160</v>
      </c>
      <c r="M2" s="2" t="s">
        <v>161</v>
      </c>
      <c r="N2" s="2" t="s">
        <v>162</v>
      </c>
      <c r="O2" s="2" t="s">
        <v>163</v>
      </c>
      <c r="P2" s="2" t="s">
        <v>164</v>
      </c>
      <c r="Q2" s="2" t="s">
        <v>165</v>
      </c>
      <c r="R2" s="2" t="s">
        <v>166</v>
      </c>
      <c r="S2" s="2" t="s">
        <v>167</v>
      </c>
      <c r="T2" s="2" t="s">
        <v>168</v>
      </c>
      <c r="U2" s="2" t="s">
        <v>169</v>
      </c>
      <c r="V2" s="2" t="s">
        <v>170</v>
      </c>
      <c r="W2" s="2" t="s">
        <v>171</v>
      </c>
      <c r="X2" s="2" t="s">
        <v>172</v>
      </c>
      <c r="Y2" s="2" t="s">
        <v>173</v>
      </c>
      <c r="Z2" s="2" t="s">
        <v>174</v>
      </c>
      <c r="AA2" s="2" t="s">
        <v>175</v>
      </c>
      <c r="AB2" s="2" t="s">
        <v>176</v>
      </c>
      <c r="AC2" s="2" t="s">
        <v>177</v>
      </c>
      <c r="AD2" s="2" t="s">
        <v>178</v>
      </c>
      <c r="AE2" s="2" t="s">
        <v>179</v>
      </c>
      <c r="AF2" s="2" t="s">
        <v>180</v>
      </c>
      <c r="AG2" s="2" t="s">
        <v>181</v>
      </c>
      <c r="AH2" s="2" t="s">
        <v>182</v>
      </c>
      <c r="AI2" s="2" t="s">
        <v>183</v>
      </c>
      <c r="AJ2" s="2" t="s">
        <v>184</v>
      </c>
      <c r="AK2" s="2" t="s">
        <v>185</v>
      </c>
      <c r="AL2" s="2" t="s">
        <v>186</v>
      </c>
      <c r="AM2" s="2" t="s">
        <v>187</v>
      </c>
      <c r="AN2" s="2" t="s">
        <v>188</v>
      </c>
      <c r="AO2" s="2" t="s">
        <v>189</v>
      </c>
      <c r="AP2" s="2" t="s">
        <v>190</v>
      </c>
      <c r="AQ2" s="2" t="s">
        <v>191</v>
      </c>
      <c r="AR2" s="2" t="s">
        <v>192</v>
      </c>
      <c r="AS2" s="38" t="s">
        <v>193</v>
      </c>
      <c r="AT2" s="38" t="s">
        <v>194</v>
      </c>
      <c r="AU2" s="2" t="s">
        <v>195</v>
      </c>
      <c r="AV2" s="2" t="s">
        <v>196</v>
      </c>
      <c r="AW2" s="2" t="s">
        <v>197</v>
      </c>
      <c r="AX2" s="2" t="s">
        <v>198</v>
      </c>
      <c r="AY2" s="2" t="s">
        <v>199</v>
      </c>
      <c r="AZ2" s="2" t="s">
        <v>200</v>
      </c>
      <c r="BA2" s="2" t="s">
        <v>201</v>
      </c>
      <c r="BB2" s="2" t="s">
        <v>202</v>
      </c>
      <c r="BC2" s="2" t="s">
        <v>203</v>
      </c>
      <c r="BD2" s="2" t="s">
        <v>204</v>
      </c>
      <c r="BE2" s="2" t="s">
        <v>205</v>
      </c>
      <c r="BF2" s="2" t="s">
        <v>206</v>
      </c>
      <c r="BG2" s="2" t="s">
        <v>207</v>
      </c>
      <c r="BH2" s="2" t="s">
        <v>208</v>
      </c>
      <c r="BI2" s="2" t="s">
        <v>209</v>
      </c>
      <c r="BJ2" s="2" t="s">
        <v>210</v>
      </c>
      <c r="BK2" s="2" t="s">
        <v>211</v>
      </c>
      <c r="BL2" s="2" t="s">
        <v>212</v>
      </c>
      <c r="BM2" s="2" t="s">
        <v>213</v>
      </c>
      <c r="BN2" s="2" t="s">
        <v>214</v>
      </c>
      <c r="BO2" s="2" t="s">
        <v>215</v>
      </c>
      <c r="BP2" s="2" t="s">
        <v>216</v>
      </c>
      <c r="BQ2" s="2" t="s">
        <v>217</v>
      </c>
      <c r="BR2" s="3" t="s">
        <v>218</v>
      </c>
      <c r="BS2" s="2" t="s">
        <v>219</v>
      </c>
      <c r="BT2" s="2" t="s">
        <v>220</v>
      </c>
    </row>
    <row r="3" spans="1:72" s="1" customFormat="1" ht="18.2" customHeight="1" x14ac:dyDescent="0.15">
      <c r="A3" s="4">
        <v>1</v>
      </c>
      <c r="B3" s="5" t="s">
        <v>448</v>
      </c>
      <c r="C3" s="5" t="s">
        <v>221</v>
      </c>
      <c r="D3" s="6">
        <v>45383</v>
      </c>
      <c r="E3" s="7" t="s">
        <v>224</v>
      </c>
      <c r="F3" s="8">
        <v>6</v>
      </c>
      <c r="G3" s="8">
        <v>5</v>
      </c>
      <c r="H3" s="9">
        <v>44249.81</v>
      </c>
      <c r="I3" s="9">
        <v>1963.15</v>
      </c>
      <c r="J3" s="9">
        <v>0</v>
      </c>
      <c r="K3" s="9">
        <v>46212.959999999999</v>
      </c>
      <c r="L3" s="9">
        <v>337.28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46212.959999999999</v>
      </c>
      <c r="T3" s="9">
        <v>2383.67</v>
      </c>
      <c r="U3" s="9">
        <v>387.19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2770.86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2300.4299999999998</v>
      </c>
      <c r="AW3" s="9">
        <v>2770.86</v>
      </c>
      <c r="AX3" s="10">
        <v>89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222</v>
      </c>
      <c r="BG3" s="4"/>
      <c r="BH3" s="7" t="s">
        <v>225</v>
      </c>
      <c r="BI3" s="7" t="s">
        <v>226</v>
      </c>
      <c r="BJ3" s="7" t="s">
        <v>227</v>
      </c>
      <c r="BK3" s="7" t="s">
        <v>272</v>
      </c>
      <c r="BL3" s="5" t="s">
        <v>4</v>
      </c>
      <c r="BM3" s="11">
        <v>375158.10324288002</v>
      </c>
      <c r="BN3" s="5" t="s">
        <v>149</v>
      </c>
      <c r="BO3" s="11"/>
      <c r="BP3" s="12">
        <v>37097</v>
      </c>
      <c r="BQ3" s="12">
        <v>48054</v>
      </c>
      <c r="BR3" s="11">
        <v>1854.04</v>
      </c>
      <c r="BS3" s="11">
        <v>132</v>
      </c>
      <c r="BT3" s="11">
        <v>43.51</v>
      </c>
    </row>
    <row r="4" spans="1:72" s="1" customFormat="1" ht="18.2" customHeight="1" x14ac:dyDescent="0.15">
      <c r="A4" s="13">
        <v>2</v>
      </c>
      <c r="B4" s="14" t="s">
        <v>448</v>
      </c>
      <c r="C4" s="14" t="s">
        <v>221</v>
      </c>
      <c r="D4" s="15">
        <v>45383</v>
      </c>
      <c r="E4" s="16" t="s">
        <v>28</v>
      </c>
      <c r="F4" s="17">
        <v>171</v>
      </c>
      <c r="G4" s="17">
        <v>170</v>
      </c>
      <c r="H4" s="18">
        <v>39406.61</v>
      </c>
      <c r="I4" s="18">
        <v>52586.74</v>
      </c>
      <c r="J4" s="18">
        <v>0</v>
      </c>
      <c r="K4" s="18">
        <v>91993.35</v>
      </c>
      <c r="L4" s="18">
        <v>570.85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99885.41</v>
      </c>
      <c r="U4" s="18">
        <v>320.8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100206.21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53157.59</v>
      </c>
      <c r="AW4" s="18">
        <v>100206.21</v>
      </c>
      <c r="AX4" s="19">
        <v>55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222</v>
      </c>
      <c r="BG4" s="13"/>
      <c r="BH4" s="16" t="s">
        <v>225</v>
      </c>
      <c r="BI4" s="16" t="s">
        <v>228</v>
      </c>
      <c r="BJ4" s="16"/>
      <c r="BK4" s="16" t="s">
        <v>223</v>
      </c>
      <c r="BL4" s="14" t="s">
        <v>4</v>
      </c>
      <c r="BM4" s="20">
        <v>746804.59111379995</v>
      </c>
      <c r="BN4" s="14" t="s">
        <v>149</v>
      </c>
      <c r="BO4" s="20"/>
      <c r="BP4" s="21">
        <v>37918</v>
      </c>
      <c r="BQ4" s="21">
        <v>47050</v>
      </c>
      <c r="BR4" s="20">
        <v>33413.449999999997</v>
      </c>
      <c r="BS4" s="20">
        <v>71.67</v>
      </c>
      <c r="BT4" s="20">
        <v>42.56</v>
      </c>
    </row>
    <row r="5" spans="1:72" s="1" customFormat="1" ht="18.2" customHeight="1" x14ac:dyDescent="0.15">
      <c r="A5" s="4">
        <v>3</v>
      </c>
      <c r="B5" s="5" t="s">
        <v>448</v>
      </c>
      <c r="C5" s="5" t="s">
        <v>221</v>
      </c>
      <c r="D5" s="6">
        <v>45383</v>
      </c>
      <c r="E5" s="7" t="s">
        <v>29</v>
      </c>
      <c r="F5" s="8">
        <v>180</v>
      </c>
      <c r="G5" s="8">
        <v>179</v>
      </c>
      <c r="H5" s="9">
        <v>47405.72</v>
      </c>
      <c r="I5" s="9">
        <v>35979.15</v>
      </c>
      <c r="J5" s="9">
        <v>0</v>
      </c>
      <c r="K5" s="9">
        <v>83384.87</v>
      </c>
      <c r="L5" s="9">
        <v>397.75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110274.46</v>
      </c>
      <c r="U5" s="9">
        <v>414.77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110689.23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36376.9</v>
      </c>
      <c r="AW5" s="9">
        <v>110689.23</v>
      </c>
      <c r="AX5" s="10">
        <v>82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222</v>
      </c>
      <c r="BG5" s="4"/>
      <c r="BH5" s="7" t="s">
        <v>231</v>
      </c>
      <c r="BI5" s="7" t="s">
        <v>232</v>
      </c>
      <c r="BJ5" s="7" t="s">
        <v>233</v>
      </c>
      <c r="BK5" s="7" t="s">
        <v>223</v>
      </c>
      <c r="BL5" s="5" t="s">
        <v>4</v>
      </c>
      <c r="BM5" s="11">
        <v>676920.70943636005</v>
      </c>
      <c r="BN5" s="5" t="s">
        <v>149</v>
      </c>
      <c r="BO5" s="11"/>
      <c r="BP5" s="12">
        <v>36902</v>
      </c>
      <c r="BQ5" s="12">
        <v>47859</v>
      </c>
      <c r="BR5" s="11">
        <v>49142.36</v>
      </c>
      <c r="BS5" s="11">
        <v>148</v>
      </c>
      <c r="BT5" s="11">
        <v>44.52</v>
      </c>
    </row>
    <row r="6" spans="1:72" s="1" customFormat="1" ht="18.2" customHeight="1" x14ac:dyDescent="0.15">
      <c r="A6" s="13">
        <v>4</v>
      </c>
      <c r="B6" s="14" t="s">
        <v>448</v>
      </c>
      <c r="C6" s="14" t="s">
        <v>221</v>
      </c>
      <c r="D6" s="15">
        <v>45383</v>
      </c>
      <c r="E6" s="16" t="s">
        <v>30</v>
      </c>
      <c r="F6" s="17">
        <v>18</v>
      </c>
      <c r="G6" s="17">
        <v>17</v>
      </c>
      <c r="H6" s="18">
        <v>38182.49</v>
      </c>
      <c r="I6" s="18">
        <v>4971</v>
      </c>
      <c r="J6" s="18">
        <v>0</v>
      </c>
      <c r="K6" s="18">
        <v>43153.49</v>
      </c>
      <c r="L6" s="18">
        <v>299.83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43153.49</v>
      </c>
      <c r="T6" s="18">
        <v>6305.02</v>
      </c>
      <c r="U6" s="18">
        <v>334.08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6639.1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8">
        <v>0</v>
      </c>
      <c r="AU6" s="18">
        <f t="shared" si="0"/>
        <v>0</v>
      </c>
      <c r="AV6" s="18">
        <v>5270.83</v>
      </c>
      <c r="AW6" s="18">
        <v>6639.1</v>
      </c>
      <c r="AX6" s="19">
        <v>87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56.043493506493498</v>
      </c>
      <c r="BD6" s="20">
        <v>10.5</v>
      </c>
      <c r="BE6" s="20"/>
      <c r="BF6" s="16" t="s">
        <v>222</v>
      </c>
      <c r="BG6" s="13"/>
      <c r="BH6" s="16" t="s">
        <v>231</v>
      </c>
      <c r="BI6" s="16" t="s">
        <v>234</v>
      </c>
      <c r="BJ6" s="16" t="s">
        <v>235</v>
      </c>
      <c r="BK6" s="16" t="s">
        <v>223</v>
      </c>
      <c r="BL6" s="14" t="s">
        <v>4</v>
      </c>
      <c r="BM6" s="20">
        <v>350321.24011771998</v>
      </c>
      <c r="BN6" s="14" t="s">
        <v>149</v>
      </c>
      <c r="BO6" s="20"/>
      <c r="BP6" s="21">
        <v>37021</v>
      </c>
      <c r="BQ6" s="21">
        <v>47978</v>
      </c>
      <c r="BR6" s="20">
        <v>4685.72</v>
      </c>
      <c r="BS6" s="20">
        <v>131.99</v>
      </c>
      <c r="BT6" s="20">
        <v>43.76</v>
      </c>
    </row>
    <row r="7" spans="1:72" s="1" customFormat="1" ht="18.2" customHeight="1" x14ac:dyDescent="0.15">
      <c r="A7" s="4">
        <v>5</v>
      </c>
      <c r="B7" s="5" t="s">
        <v>448</v>
      </c>
      <c r="C7" s="5" t="s">
        <v>221</v>
      </c>
      <c r="D7" s="6">
        <v>45383</v>
      </c>
      <c r="E7" s="7" t="s">
        <v>31</v>
      </c>
      <c r="F7" s="8">
        <v>172</v>
      </c>
      <c r="G7" s="8">
        <v>171</v>
      </c>
      <c r="H7" s="9">
        <v>22974.97</v>
      </c>
      <c r="I7" s="9">
        <v>34979.24</v>
      </c>
      <c r="J7" s="9">
        <v>0</v>
      </c>
      <c r="K7" s="9">
        <v>57954.21</v>
      </c>
      <c r="L7" s="9">
        <v>389.06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65721.600000000006</v>
      </c>
      <c r="U7" s="9">
        <v>196.41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65918.009999999995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35368.300000000003</v>
      </c>
      <c r="AW7" s="9">
        <v>65918.009999999995</v>
      </c>
      <c r="AX7" s="10">
        <v>48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222</v>
      </c>
      <c r="BG7" s="4"/>
      <c r="BH7" s="7" t="s">
        <v>229</v>
      </c>
      <c r="BI7" s="7" t="s">
        <v>236</v>
      </c>
      <c r="BJ7" s="7" t="s">
        <v>237</v>
      </c>
      <c r="BK7" s="7" t="s">
        <v>223</v>
      </c>
      <c r="BL7" s="5" t="s">
        <v>4</v>
      </c>
      <c r="BM7" s="11">
        <v>470473.89949788002</v>
      </c>
      <c r="BN7" s="5" t="s">
        <v>149</v>
      </c>
      <c r="BO7" s="11"/>
      <c r="BP7" s="12">
        <v>37685</v>
      </c>
      <c r="BQ7" s="12">
        <v>46817</v>
      </c>
      <c r="BR7" s="11">
        <v>28411.439999999999</v>
      </c>
      <c r="BS7" s="11">
        <v>53.42</v>
      </c>
      <c r="BT7" s="11">
        <v>43.32</v>
      </c>
    </row>
    <row r="8" spans="1:72" s="1" customFormat="1" ht="18.2" customHeight="1" x14ac:dyDescent="0.15">
      <c r="A8" s="13">
        <v>6</v>
      </c>
      <c r="B8" s="14" t="s">
        <v>448</v>
      </c>
      <c r="C8" s="14" t="s">
        <v>221</v>
      </c>
      <c r="D8" s="15">
        <v>45383</v>
      </c>
      <c r="E8" s="16" t="s">
        <v>26</v>
      </c>
      <c r="F8" s="17">
        <v>153</v>
      </c>
      <c r="G8" s="17">
        <v>152</v>
      </c>
      <c r="H8" s="18">
        <v>55783.65</v>
      </c>
      <c r="I8" s="18">
        <v>74762.03</v>
      </c>
      <c r="J8" s="18">
        <v>0</v>
      </c>
      <c r="K8" s="18">
        <v>130545.68</v>
      </c>
      <c r="L8" s="18">
        <v>862.97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126835.65</v>
      </c>
      <c r="U8" s="18">
        <v>461.09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127296.74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75625</v>
      </c>
      <c r="AW8" s="18">
        <v>127296.74</v>
      </c>
      <c r="AX8" s="19">
        <v>52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222</v>
      </c>
      <c r="BG8" s="13"/>
      <c r="BH8" s="16" t="s">
        <v>239</v>
      </c>
      <c r="BI8" s="16" t="s">
        <v>240</v>
      </c>
      <c r="BJ8" s="16"/>
      <c r="BK8" s="16" t="s">
        <v>223</v>
      </c>
      <c r="BL8" s="14" t="s">
        <v>4</v>
      </c>
      <c r="BM8" s="20">
        <v>1059773.4855190399</v>
      </c>
      <c r="BN8" s="14" t="s">
        <v>149</v>
      </c>
      <c r="BO8" s="20"/>
      <c r="BP8" s="21">
        <v>37804</v>
      </c>
      <c r="BQ8" s="21">
        <v>46936</v>
      </c>
      <c r="BR8" s="20">
        <v>49843.76</v>
      </c>
      <c r="BS8" s="20">
        <v>159.16</v>
      </c>
      <c r="BT8" s="20">
        <v>43.03</v>
      </c>
    </row>
    <row r="9" spans="1:72" s="1" customFormat="1" ht="18.2" customHeight="1" x14ac:dyDescent="0.15">
      <c r="A9" s="4">
        <v>7</v>
      </c>
      <c r="B9" s="5" t="s">
        <v>448</v>
      </c>
      <c r="C9" s="5" t="s">
        <v>221</v>
      </c>
      <c r="D9" s="6">
        <v>45383</v>
      </c>
      <c r="E9" s="7" t="s">
        <v>32</v>
      </c>
      <c r="F9" s="8">
        <v>181</v>
      </c>
      <c r="G9" s="8">
        <v>180</v>
      </c>
      <c r="H9" s="9">
        <v>59197.05</v>
      </c>
      <c r="I9" s="9">
        <v>88888.08</v>
      </c>
      <c r="J9" s="9">
        <v>0</v>
      </c>
      <c r="K9" s="9">
        <v>148085.13</v>
      </c>
      <c r="L9" s="9">
        <v>957.36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173283.85</v>
      </c>
      <c r="U9" s="9">
        <v>497.19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173781.04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89845.440000000002</v>
      </c>
      <c r="AW9" s="9">
        <v>173781.04</v>
      </c>
      <c r="AX9" s="10">
        <v>51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222</v>
      </c>
      <c r="BG9" s="4"/>
      <c r="BH9" s="7" t="s">
        <v>243</v>
      </c>
      <c r="BI9" s="7" t="s">
        <v>244</v>
      </c>
      <c r="BJ9" s="7" t="s">
        <v>245</v>
      </c>
      <c r="BK9" s="7" t="s">
        <v>223</v>
      </c>
      <c r="BL9" s="5" t="s">
        <v>4</v>
      </c>
      <c r="BM9" s="11">
        <v>1202159.2317236401</v>
      </c>
      <c r="BN9" s="5" t="s">
        <v>149</v>
      </c>
      <c r="BO9" s="11"/>
      <c r="BP9" s="12">
        <v>37763</v>
      </c>
      <c r="BQ9" s="12">
        <v>46895</v>
      </c>
      <c r="BR9" s="11">
        <v>71278.570000000007</v>
      </c>
      <c r="BS9" s="11">
        <v>155.19</v>
      </c>
      <c r="BT9" s="11">
        <v>42.9</v>
      </c>
    </row>
    <row r="10" spans="1:72" s="1" customFormat="1" ht="18.2" customHeight="1" x14ac:dyDescent="0.15">
      <c r="A10" s="13">
        <v>8</v>
      </c>
      <c r="B10" s="14" t="s">
        <v>448</v>
      </c>
      <c r="C10" s="14" t="s">
        <v>221</v>
      </c>
      <c r="D10" s="15">
        <v>45383</v>
      </c>
      <c r="E10" s="16" t="s">
        <v>33</v>
      </c>
      <c r="F10" s="17">
        <v>156</v>
      </c>
      <c r="G10" s="17">
        <v>155</v>
      </c>
      <c r="H10" s="18">
        <v>49905.73</v>
      </c>
      <c r="I10" s="18">
        <v>31539.15</v>
      </c>
      <c r="J10" s="18">
        <v>0</v>
      </c>
      <c r="K10" s="18">
        <v>81444.88</v>
      </c>
      <c r="L10" s="18">
        <v>356.5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86991.06</v>
      </c>
      <c r="U10" s="18">
        <v>403.38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87394.44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31895.65</v>
      </c>
      <c r="AW10" s="18">
        <v>87394.44</v>
      </c>
      <c r="AX10" s="19">
        <v>95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222</v>
      </c>
      <c r="BG10" s="13"/>
      <c r="BH10" s="16" t="s">
        <v>238</v>
      </c>
      <c r="BI10" s="16" t="s">
        <v>246</v>
      </c>
      <c r="BJ10" s="16" t="s">
        <v>247</v>
      </c>
      <c r="BK10" s="16" t="s">
        <v>223</v>
      </c>
      <c r="BL10" s="14" t="s">
        <v>4</v>
      </c>
      <c r="BM10" s="20">
        <v>661171.81629663997</v>
      </c>
      <c r="BN10" s="14" t="s">
        <v>149</v>
      </c>
      <c r="BO10" s="20"/>
      <c r="BP10" s="21">
        <v>37271</v>
      </c>
      <c r="BQ10" s="21">
        <v>48228</v>
      </c>
      <c r="BR10" s="20">
        <v>31061.71</v>
      </c>
      <c r="BS10" s="20">
        <v>148</v>
      </c>
      <c r="BT10" s="20">
        <v>44.45</v>
      </c>
    </row>
    <row r="11" spans="1:72" s="1" customFormat="1" ht="18.2" customHeight="1" x14ac:dyDescent="0.15">
      <c r="A11" s="4">
        <v>9</v>
      </c>
      <c r="B11" s="5" t="s">
        <v>441</v>
      </c>
      <c r="C11" s="5" t="s">
        <v>221</v>
      </c>
      <c r="D11" s="6">
        <v>45383</v>
      </c>
      <c r="E11" s="7" t="s">
        <v>2</v>
      </c>
      <c r="F11" s="8">
        <v>64</v>
      </c>
      <c r="G11" s="8">
        <v>63</v>
      </c>
      <c r="H11" s="9">
        <v>78223.97</v>
      </c>
      <c r="I11" s="9">
        <v>33491.79</v>
      </c>
      <c r="J11" s="9">
        <v>0</v>
      </c>
      <c r="K11" s="9">
        <v>111715.76</v>
      </c>
      <c r="L11" s="9">
        <v>611.04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111715.76</v>
      </c>
      <c r="T11" s="9">
        <v>46059.02</v>
      </c>
      <c r="U11" s="9">
        <v>541.02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46600.04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34102.83</v>
      </c>
      <c r="AW11" s="9">
        <v>46600.04</v>
      </c>
      <c r="AX11" s="10">
        <v>95</v>
      </c>
      <c r="AY11" s="10">
        <v>180</v>
      </c>
      <c r="AZ11" s="9">
        <v>360000</v>
      </c>
      <c r="BA11" s="9">
        <v>68321.36</v>
      </c>
      <c r="BB11" s="11">
        <v>0.98</v>
      </c>
      <c r="BC11" s="11">
        <v>1.6024482650813701</v>
      </c>
      <c r="BD11" s="11">
        <v>8.3000000000000007</v>
      </c>
      <c r="BE11" s="11"/>
      <c r="BF11" s="7"/>
      <c r="BG11" s="4"/>
      <c r="BH11" s="7" t="s">
        <v>27</v>
      </c>
      <c r="BI11" s="7" t="s">
        <v>248</v>
      </c>
      <c r="BJ11" s="7" t="s">
        <v>249</v>
      </c>
      <c r="BK11" s="7" t="s">
        <v>223</v>
      </c>
      <c r="BL11" s="5" t="s">
        <v>4</v>
      </c>
      <c r="BM11" s="11">
        <v>906911.66772128001</v>
      </c>
      <c r="BN11" s="5" t="s">
        <v>149</v>
      </c>
      <c r="BO11" s="11"/>
      <c r="BP11" s="12">
        <v>42677</v>
      </c>
      <c r="BQ11" s="12">
        <v>48155</v>
      </c>
      <c r="BR11" s="11">
        <v>8865.36</v>
      </c>
      <c r="BS11" s="11">
        <v>0</v>
      </c>
      <c r="BT11" s="11">
        <v>12.32</v>
      </c>
    </row>
    <row r="12" spans="1:72" s="1" customFormat="1" ht="18.2" customHeight="1" x14ac:dyDescent="0.15">
      <c r="A12" s="13">
        <v>10</v>
      </c>
      <c r="B12" s="14" t="s">
        <v>441</v>
      </c>
      <c r="C12" s="14" t="s">
        <v>221</v>
      </c>
      <c r="D12" s="15">
        <v>45383</v>
      </c>
      <c r="E12" s="16" t="s">
        <v>1</v>
      </c>
      <c r="F12" s="17">
        <v>72</v>
      </c>
      <c r="G12" s="17">
        <v>71</v>
      </c>
      <c r="H12" s="18">
        <v>20199.54</v>
      </c>
      <c r="I12" s="18">
        <v>30178.61</v>
      </c>
      <c r="J12" s="18">
        <v>0</v>
      </c>
      <c r="K12" s="18">
        <v>50378.15</v>
      </c>
      <c r="L12" s="18">
        <v>512.01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50378.15</v>
      </c>
      <c r="T12" s="18">
        <v>19270.669999999998</v>
      </c>
      <c r="U12" s="18">
        <v>139.69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19410.36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30690.62</v>
      </c>
      <c r="AW12" s="18">
        <v>19410.36</v>
      </c>
      <c r="AX12" s="19">
        <v>35</v>
      </c>
      <c r="AY12" s="19">
        <v>120</v>
      </c>
      <c r="AZ12" s="18">
        <v>86014</v>
      </c>
      <c r="BA12" s="18">
        <v>53018.47</v>
      </c>
      <c r="BB12" s="20">
        <v>0.88467200000000001</v>
      </c>
      <c r="BC12" s="20">
        <v>0.840615331162895</v>
      </c>
      <c r="BD12" s="20">
        <v>8.3000000000000007</v>
      </c>
      <c r="BE12" s="20"/>
      <c r="BF12" s="16"/>
      <c r="BG12" s="13"/>
      <c r="BH12" s="16" t="s">
        <v>250</v>
      </c>
      <c r="BI12" s="16" t="s">
        <v>248</v>
      </c>
      <c r="BJ12" s="16" t="s">
        <v>251</v>
      </c>
      <c r="BK12" s="16" t="s">
        <v>223</v>
      </c>
      <c r="BL12" s="14" t="s">
        <v>4</v>
      </c>
      <c r="BM12" s="20">
        <v>408971.2322882</v>
      </c>
      <c r="BN12" s="14" t="s">
        <v>149</v>
      </c>
      <c r="BO12" s="20"/>
      <c r="BP12" s="21">
        <v>42768</v>
      </c>
      <c r="BQ12" s="21">
        <v>46420</v>
      </c>
      <c r="BR12" s="20">
        <v>5335.01</v>
      </c>
      <c r="BS12" s="20">
        <v>0</v>
      </c>
      <c r="BT12" s="20">
        <v>43.11</v>
      </c>
    </row>
    <row r="13" spans="1:72" s="1" customFormat="1" ht="18.2" customHeight="1" x14ac:dyDescent="0.15">
      <c r="A13" s="4">
        <v>11</v>
      </c>
      <c r="B13" s="5" t="s">
        <v>441</v>
      </c>
      <c r="C13" s="5" t="s">
        <v>221</v>
      </c>
      <c r="D13" s="6">
        <v>45383</v>
      </c>
      <c r="E13" s="7" t="s">
        <v>0</v>
      </c>
      <c r="F13" s="8">
        <v>0</v>
      </c>
      <c r="G13" s="8">
        <v>0</v>
      </c>
      <c r="H13" s="9">
        <v>21843.57</v>
      </c>
      <c r="I13" s="9">
        <v>0</v>
      </c>
      <c r="J13" s="9">
        <v>0</v>
      </c>
      <c r="K13" s="9">
        <v>21843.57</v>
      </c>
      <c r="L13" s="9">
        <v>504.58</v>
      </c>
      <c r="M13" s="9">
        <v>0</v>
      </c>
      <c r="N13" s="9">
        <v>0</v>
      </c>
      <c r="O13" s="9">
        <v>0</v>
      </c>
      <c r="P13" s="9">
        <v>504.58</v>
      </c>
      <c r="Q13" s="9">
        <v>0</v>
      </c>
      <c r="R13" s="9">
        <v>0</v>
      </c>
      <c r="S13" s="9">
        <v>21338.99</v>
      </c>
      <c r="T13" s="9">
        <v>0</v>
      </c>
      <c r="U13" s="9">
        <v>151.08000000000001</v>
      </c>
      <c r="V13" s="9">
        <v>0</v>
      </c>
      <c r="W13" s="9">
        <v>0</v>
      </c>
      <c r="X13" s="9">
        <v>151.08000000000001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36.25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0.27300000000000002</v>
      </c>
      <c r="AR13" s="9">
        <v>0</v>
      </c>
      <c r="AS13" s="9">
        <v>0</v>
      </c>
      <c r="AT13" s="9">
        <v>0</v>
      </c>
      <c r="AU13" s="9">
        <f t="shared" si="0"/>
        <v>692.18299999999999</v>
      </c>
      <c r="AV13" s="9">
        <v>0</v>
      </c>
      <c r="AW13" s="9">
        <v>0</v>
      </c>
      <c r="AX13" s="10">
        <v>42</v>
      </c>
      <c r="AY13" s="10">
        <v>120</v>
      </c>
      <c r="AZ13" s="9">
        <v>53100</v>
      </c>
      <c r="BA13" s="9">
        <v>53340.86</v>
      </c>
      <c r="BB13" s="11">
        <v>0.86709999999999998</v>
      </c>
      <c r="BC13" s="11">
        <v>0.34688301292855001</v>
      </c>
      <c r="BD13" s="11">
        <v>8.3000000000000007</v>
      </c>
      <c r="BE13" s="11"/>
      <c r="BF13" s="7"/>
      <c r="BG13" s="4"/>
      <c r="BH13" s="7" t="s">
        <v>250</v>
      </c>
      <c r="BI13" s="7" t="s">
        <v>248</v>
      </c>
      <c r="BJ13" s="7" t="s">
        <v>248</v>
      </c>
      <c r="BK13" s="7" t="s">
        <v>5</v>
      </c>
      <c r="BL13" s="5" t="s">
        <v>4</v>
      </c>
      <c r="BM13" s="11">
        <v>173230.51831171999</v>
      </c>
      <c r="BN13" s="5" t="s">
        <v>149</v>
      </c>
      <c r="BO13" s="11"/>
      <c r="BP13" s="12">
        <v>42874</v>
      </c>
      <c r="BQ13" s="12">
        <v>46526</v>
      </c>
      <c r="BR13" s="11">
        <v>0</v>
      </c>
      <c r="BS13" s="11">
        <v>0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448</v>
      </c>
      <c r="C14" s="14" t="s">
        <v>221</v>
      </c>
      <c r="D14" s="15">
        <v>45383</v>
      </c>
      <c r="E14" s="16" t="s">
        <v>252</v>
      </c>
      <c r="F14" s="17">
        <v>1</v>
      </c>
      <c r="G14" s="17">
        <v>1</v>
      </c>
      <c r="H14" s="18">
        <v>33582.120000000003</v>
      </c>
      <c r="I14" s="18">
        <v>8207.06</v>
      </c>
      <c r="J14" s="18">
        <v>0</v>
      </c>
      <c r="K14" s="18">
        <v>41789.18</v>
      </c>
      <c r="L14" s="18">
        <v>4164.1499999999996</v>
      </c>
      <c r="M14" s="18">
        <v>0</v>
      </c>
      <c r="N14" s="18">
        <v>0</v>
      </c>
      <c r="O14" s="18">
        <v>4083.45</v>
      </c>
      <c r="P14" s="18">
        <v>0</v>
      </c>
      <c r="Q14" s="18">
        <v>0</v>
      </c>
      <c r="R14" s="18">
        <v>0</v>
      </c>
      <c r="S14" s="18">
        <v>37705.730000000003</v>
      </c>
      <c r="T14" s="18">
        <v>857.44</v>
      </c>
      <c r="U14" s="18">
        <v>368.1</v>
      </c>
      <c r="V14" s="18">
        <v>0</v>
      </c>
      <c r="W14" s="18">
        <v>448.8</v>
      </c>
      <c r="X14" s="18">
        <v>0</v>
      </c>
      <c r="Y14" s="18">
        <v>0</v>
      </c>
      <c r="Z14" s="18">
        <v>0</v>
      </c>
      <c r="AA14" s="18">
        <v>776.74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230</v>
      </c>
      <c r="AN14" s="18">
        <v>0</v>
      </c>
      <c r="AO14" s="18">
        <v>0</v>
      </c>
      <c r="AP14" s="18">
        <v>237.75</v>
      </c>
      <c r="AQ14" s="18">
        <v>0</v>
      </c>
      <c r="AR14" s="18">
        <v>0</v>
      </c>
      <c r="AS14" s="18">
        <v>0</v>
      </c>
      <c r="AT14" s="18">
        <v>0</v>
      </c>
      <c r="AU14" s="18">
        <f t="shared" si="0"/>
        <v>5000</v>
      </c>
      <c r="AV14" s="18">
        <v>8287.76</v>
      </c>
      <c r="AW14" s="18">
        <v>776.74</v>
      </c>
      <c r="AX14" s="19">
        <v>45</v>
      </c>
      <c r="AY14" s="19">
        <v>120</v>
      </c>
      <c r="AZ14" s="18">
        <v>352750.01</v>
      </c>
      <c r="BA14" s="18">
        <v>318461.5</v>
      </c>
      <c r="BB14" s="20">
        <v>0.88</v>
      </c>
      <c r="BC14" s="20">
        <v>0.104191691617354</v>
      </c>
      <c r="BD14" s="20">
        <v>11.8</v>
      </c>
      <c r="BE14" s="20"/>
      <c r="BF14" s="16"/>
      <c r="BG14" s="13"/>
      <c r="BH14" s="16" t="s">
        <v>238</v>
      </c>
      <c r="BI14" s="16" t="s">
        <v>246</v>
      </c>
      <c r="BJ14" s="16" t="s">
        <v>253</v>
      </c>
      <c r="BK14" s="16" t="s">
        <v>272</v>
      </c>
      <c r="BL14" s="14" t="s">
        <v>3</v>
      </c>
      <c r="BM14" s="20">
        <v>37705.730000000003</v>
      </c>
      <c r="BN14" s="14" t="s">
        <v>149</v>
      </c>
      <c r="BO14" s="20"/>
      <c r="BP14" s="21">
        <v>43063</v>
      </c>
      <c r="BQ14" s="21">
        <v>46715</v>
      </c>
      <c r="BR14" s="20">
        <v>1079.3900000000001</v>
      </c>
      <c r="BS14" s="20">
        <v>0</v>
      </c>
      <c r="BT14" s="20">
        <v>230</v>
      </c>
    </row>
    <row r="15" spans="1:72" s="1" customFormat="1" ht="18.2" customHeight="1" x14ac:dyDescent="0.15">
      <c r="A15" s="4">
        <v>13</v>
      </c>
      <c r="B15" s="5" t="s">
        <v>441</v>
      </c>
      <c r="C15" s="5" t="s">
        <v>221</v>
      </c>
      <c r="D15" s="6">
        <v>45383</v>
      </c>
      <c r="E15" s="7" t="s">
        <v>34</v>
      </c>
      <c r="F15" s="8">
        <v>52</v>
      </c>
      <c r="G15" s="8">
        <v>51</v>
      </c>
      <c r="H15" s="9">
        <v>29565.07</v>
      </c>
      <c r="I15" s="9">
        <v>131982.28</v>
      </c>
      <c r="J15" s="9">
        <v>0</v>
      </c>
      <c r="K15" s="9">
        <v>161547.35</v>
      </c>
      <c r="L15" s="9">
        <v>3355.74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161547.35</v>
      </c>
      <c r="T15" s="9">
        <v>50296.31</v>
      </c>
      <c r="U15" s="9">
        <v>290.43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50586.74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135338.01999999999</v>
      </c>
      <c r="AW15" s="9">
        <v>50586.74</v>
      </c>
      <c r="AX15" s="10">
        <v>47</v>
      </c>
      <c r="AY15" s="10">
        <v>120</v>
      </c>
      <c r="AZ15" s="9">
        <v>301200.36</v>
      </c>
      <c r="BA15" s="9">
        <v>256200</v>
      </c>
      <c r="BB15" s="11">
        <v>0.87726800000000005</v>
      </c>
      <c r="BC15" s="11">
        <v>0.55316284402732196</v>
      </c>
      <c r="BD15" s="11">
        <v>11.8</v>
      </c>
      <c r="BE15" s="11"/>
      <c r="BF15" s="7"/>
      <c r="BG15" s="4"/>
      <c r="BH15" s="7" t="s">
        <v>27</v>
      </c>
      <c r="BI15" s="7" t="s">
        <v>146</v>
      </c>
      <c r="BJ15" s="7" t="s">
        <v>254</v>
      </c>
      <c r="BK15" s="7" t="s">
        <v>223</v>
      </c>
      <c r="BL15" s="5" t="s">
        <v>3</v>
      </c>
      <c r="BM15" s="11">
        <v>161547.35</v>
      </c>
      <c r="BN15" s="5" t="s">
        <v>149</v>
      </c>
      <c r="BO15" s="11"/>
      <c r="BP15" s="12">
        <v>43168</v>
      </c>
      <c r="BQ15" s="12">
        <v>46821</v>
      </c>
      <c r="BR15" s="11">
        <v>20608.759999999998</v>
      </c>
      <c r="BS15" s="11">
        <v>0</v>
      </c>
      <c r="BT15" s="11">
        <v>230</v>
      </c>
    </row>
    <row r="16" spans="1:72" s="1" customFormat="1" ht="18.2" customHeight="1" x14ac:dyDescent="0.15">
      <c r="A16" s="13">
        <v>14</v>
      </c>
      <c r="B16" s="14" t="s">
        <v>441</v>
      </c>
      <c r="C16" s="14" t="s">
        <v>221</v>
      </c>
      <c r="D16" s="15">
        <v>45383</v>
      </c>
      <c r="E16" s="16" t="s">
        <v>255</v>
      </c>
      <c r="F16" s="17">
        <v>14</v>
      </c>
      <c r="G16" s="17">
        <v>13</v>
      </c>
      <c r="H16" s="18">
        <v>238603.21</v>
      </c>
      <c r="I16" s="18">
        <v>16008.55</v>
      </c>
      <c r="J16" s="18">
        <v>0</v>
      </c>
      <c r="K16" s="18">
        <v>254611.76</v>
      </c>
      <c r="L16" s="18">
        <v>1231.27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254611.76</v>
      </c>
      <c r="T16" s="18">
        <v>32555.41</v>
      </c>
      <c r="U16" s="18">
        <v>2346.16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34901.57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f t="shared" si="0"/>
        <v>0</v>
      </c>
      <c r="AV16" s="18">
        <v>17239.82</v>
      </c>
      <c r="AW16" s="18">
        <v>34901.57</v>
      </c>
      <c r="AX16" s="19">
        <v>57</v>
      </c>
      <c r="AY16" s="19">
        <v>180</v>
      </c>
      <c r="AZ16" s="18">
        <v>331560</v>
      </c>
      <c r="BA16" s="18">
        <v>301300</v>
      </c>
      <c r="BB16" s="20">
        <v>0.9</v>
      </c>
      <c r="BC16" s="20">
        <v>0.760539608363757</v>
      </c>
      <c r="BD16" s="20">
        <v>11.8</v>
      </c>
      <c r="BE16" s="20"/>
      <c r="BF16" s="16"/>
      <c r="BG16" s="13"/>
      <c r="BH16" s="16" t="s">
        <v>225</v>
      </c>
      <c r="BI16" s="16" t="s">
        <v>228</v>
      </c>
      <c r="BJ16" s="16" t="s">
        <v>256</v>
      </c>
      <c r="BK16" s="16" t="s">
        <v>223</v>
      </c>
      <c r="BL16" s="14" t="s">
        <v>3</v>
      </c>
      <c r="BM16" s="20">
        <v>254611.76</v>
      </c>
      <c r="BN16" s="14" t="s">
        <v>149</v>
      </c>
      <c r="BO16" s="20"/>
      <c r="BP16" s="21">
        <v>43203</v>
      </c>
      <c r="BQ16" s="21">
        <v>48682</v>
      </c>
      <c r="BR16" s="20">
        <v>6086.92</v>
      </c>
      <c r="BS16" s="20">
        <v>0</v>
      </c>
      <c r="BT16" s="20">
        <v>230</v>
      </c>
    </row>
    <row r="17" spans="1:72" s="1" customFormat="1" ht="18.2" customHeight="1" x14ac:dyDescent="0.15">
      <c r="A17" s="4">
        <v>15</v>
      </c>
      <c r="B17" s="5" t="s">
        <v>441</v>
      </c>
      <c r="C17" s="5" t="s">
        <v>221</v>
      </c>
      <c r="D17" s="6">
        <v>45383</v>
      </c>
      <c r="E17" s="7" t="s">
        <v>35</v>
      </c>
      <c r="F17" s="8">
        <v>3</v>
      </c>
      <c r="G17" s="8">
        <v>3</v>
      </c>
      <c r="H17" s="9">
        <v>150061.20000000001</v>
      </c>
      <c r="I17" s="9">
        <v>4593.93</v>
      </c>
      <c r="J17" s="9">
        <v>0</v>
      </c>
      <c r="K17" s="9">
        <v>154655.13</v>
      </c>
      <c r="L17" s="9">
        <v>1247.8399999999999</v>
      </c>
      <c r="M17" s="9">
        <v>0</v>
      </c>
      <c r="N17" s="9">
        <v>0</v>
      </c>
      <c r="O17" s="9">
        <v>1211.75</v>
      </c>
      <c r="P17" s="9">
        <v>0</v>
      </c>
      <c r="Q17" s="9">
        <v>0</v>
      </c>
      <c r="R17" s="9">
        <v>0</v>
      </c>
      <c r="S17" s="9">
        <v>153443.38</v>
      </c>
      <c r="T17" s="9">
        <v>5193.67</v>
      </c>
      <c r="U17" s="9">
        <v>1484.79</v>
      </c>
      <c r="V17" s="9">
        <v>0</v>
      </c>
      <c r="W17" s="9">
        <v>1312.07</v>
      </c>
      <c r="X17" s="9">
        <v>0</v>
      </c>
      <c r="Y17" s="9">
        <v>0</v>
      </c>
      <c r="Z17" s="9">
        <v>0</v>
      </c>
      <c r="AA17" s="9">
        <v>5366.39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230</v>
      </c>
      <c r="AN17" s="9">
        <v>0</v>
      </c>
      <c r="AO17" s="9">
        <v>0</v>
      </c>
      <c r="AP17" s="9">
        <v>146.18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2900</v>
      </c>
      <c r="AV17" s="9">
        <v>4630.0200000000004</v>
      </c>
      <c r="AW17" s="9">
        <v>5366.39</v>
      </c>
      <c r="AX17" s="10">
        <v>82</v>
      </c>
      <c r="AY17" s="10">
        <v>152</v>
      </c>
      <c r="AZ17" s="9">
        <v>68570</v>
      </c>
      <c r="BA17" s="9">
        <v>215100</v>
      </c>
      <c r="BB17" s="11">
        <v>0.9</v>
      </c>
      <c r="BC17" s="11">
        <v>0.64202251046025105</v>
      </c>
      <c r="BD17" s="11">
        <v>11.8</v>
      </c>
      <c r="BE17" s="11"/>
      <c r="BF17" s="7"/>
      <c r="BG17" s="4"/>
      <c r="BH17" s="7" t="s">
        <v>27</v>
      </c>
      <c r="BI17" s="7" t="s">
        <v>257</v>
      </c>
      <c r="BJ17" s="7" t="s">
        <v>258</v>
      </c>
      <c r="BK17" s="7" t="s">
        <v>272</v>
      </c>
      <c r="BL17" s="5" t="s">
        <v>3</v>
      </c>
      <c r="BM17" s="11">
        <v>153443.38</v>
      </c>
      <c r="BN17" s="5" t="s">
        <v>149</v>
      </c>
      <c r="BO17" s="11"/>
      <c r="BP17" s="12">
        <v>43213</v>
      </c>
      <c r="BQ17" s="12">
        <v>47840</v>
      </c>
      <c r="BR17" s="11">
        <v>1128.54</v>
      </c>
      <c r="BS17" s="11">
        <v>0</v>
      </c>
      <c r="BT17" s="11">
        <v>230</v>
      </c>
    </row>
    <row r="18" spans="1:72" s="1" customFormat="1" ht="18.2" customHeight="1" x14ac:dyDescent="0.15">
      <c r="A18" s="13">
        <v>16</v>
      </c>
      <c r="B18" s="14" t="s">
        <v>441</v>
      </c>
      <c r="C18" s="14" t="s">
        <v>221</v>
      </c>
      <c r="D18" s="15">
        <v>45383</v>
      </c>
      <c r="E18" s="16" t="s">
        <v>259</v>
      </c>
      <c r="F18" s="17">
        <v>0</v>
      </c>
      <c r="G18" s="17">
        <v>0</v>
      </c>
      <c r="H18" s="18">
        <v>173236.67</v>
      </c>
      <c r="I18" s="18">
        <v>53.18</v>
      </c>
      <c r="J18" s="18">
        <v>0</v>
      </c>
      <c r="K18" s="18">
        <v>173289.85</v>
      </c>
      <c r="L18" s="18">
        <v>2567.67</v>
      </c>
      <c r="M18" s="18">
        <v>0</v>
      </c>
      <c r="N18" s="18">
        <v>0</v>
      </c>
      <c r="O18" s="18">
        <v>53.18</v>
      </c>
      <c r="P18" s="18">
        <v>2514.6</v>
      </c>
      <c r="Q18" s="18">
        <v>0</v>
      </c>
      <c r="R18" s="18">
        <v>0</v>
      </c>
      <c r="S18" s="18">
        <v>170722.07</v>
      </c>
      <c r="T18" s="18">
        <v>0</v>
      </c>
      <c r="U18" s="18">
        <v>1703.27</v>
      </c>
      <c r="V18" s="18">
        <v>0</v>
      </c>
      <c r="W18" s="18">
        <v>0</v>
      </c>
      <c r="X18" s="18">
        <v>1703.27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230</v>
      </c>
      <c r="AG18" s="18">
        <v>0</v>
      </c>
      <c r="AH18" s="18">
        <v>0</v>
      </c>
      <c r="AI18" s="18">
        <v>203.95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230</v>
      </c>
      <c r="AU18" s="18">
        <f t="shared" si="0"/>
        <v>4475</v>
      </c>
      <c r="AV18" s="18">
        <v>53.07</v>
      </c>
      <c r="AW18" s="18">
        <v>0</v>
      </c>
      <c r="AX18" s="19">
        <v>53</v>
      </c>
      <c r="AY18" s="19">
        <v>120</v>
      </c>
      <c r="AZ18" s="18">
        <v>386639.63</v>
      </c>
      <c r="BA18" s="18">
        <v>300100</v>
      </c>
      <c r="BB18" s="20">
        <v>0.79</v>
      </c>
      <c r="BC18" s="20">
        <v>0.44941831156281298</v>
      </c>
      <c r="BD18" s="20">
        <v>11.8</v>
      </c>
      <c r="BE18" s="20"/>
      <c r="BF18" s="16"/>
      <c r="BG18" s="13"/>
      <c r="BH18" s="16" t="s">
        <v>225</v>
      </c>
      <c r="BI18" s="16" t="s">
        <v>228</v>
      </c>
      <c r="BJ18" s="16" t="s">
        <v>260</v>
      </c>
      <c r="BK18" s="16" t="s">
        <v>5</v>
      </c>
      <c r="BL18" s="14" t="s">
        <v>3</v>
      </c>
      <c r="BM18" s="20">
        <v>170722.07</v>
      </c>
      <c r="BN18" s="14" t="s">
        <v>149</v>
      </c>
      <c r="BO18" s="20"/>
      <c r="BP18" s="21">
        <v>43308</v>
      </c>
      <c r="BQ18" s="21">
        <v>46961</v>
      </c>
      <c r="BR18" s="20">
        <v>0</v>
      </c>
      <c r="BS18" s="20">
        <v>0</v>
      </c>
      <c r="BT18" s="20">
        <v>230</v>
      </c>
    </row>
    <row r="19" spans="1:72" s="1" customFormat="1" ht="18.2" customHeight="1" x14ac:dyDescent="0.15">
      <c r="A19" s="4">
        <v>17</v>
      </c>
      <c r="B19" s="5" t="s">
        <v>441</v>
      </c>
      <c r="C19" s="5" t="s">
        <v>221</v>
      </c>
      <c r="D19" s="6">
        <v>45383</v>
      </c>
      <c r="E19" s="7" t="s">
        <v>261</v>
      </c>
      <c r="F19" s="8">
        <v>0</v>
      </c>
      <c r="G19" s="8">
        <v>0</v>
      </c>
      <c r="H19" s="9">
        <v>134878.24</v>
      </c>
      <c r="I19" s="9">
        <v>0</v>
      </c>
      <c r="J19" s="9">
        <v>0</v>
      </c>
      <c r="K19" s="9">
        <v>134878.24</v>
      </c>
      <c r="L19" s="9">
        <v>1817.49</v>
      </c>
      <c r="M19" s="9">
        <v>0</v>
      </c>
      <c r="N19" s="9">
        <v>0</v>
      </c>
      <c r="O19" s="9">
        <v>0</v>
      </c>
      <c r="P19" s="9">
        <v>1817.49</v>
      </c>
      <c r="Q19" s="9">
        <v>0</v>
      </c>
      <c r="R19" s="9">
        <v>0</v>
      </c>
      <c r="S19" s="9">
        <v>133060.75</v>
      </c>
      <c r="T19" s="9">
        <v>0</v>
      </c>
      <c r="U19" s="9">
        <v>1326.3</v>
      </c>
      <c r="V19" s="9">
        <v>0</v>
      </c>
      <c r="W19" s="9">
        <v>0</v>
      </c>
      <c r="X19" s="9">
        <v>1326.3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150.13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0.08</v>
      </c>
      <c r="AR19" s="9">
        <v>0</v>
      </c>
      <c r="AS19" s="9">
        <v>0</v>
      </c>
      <c r="AT19" s="9">
        <v>0</v>
      </c>
      <c r="AU19" s="9">
        <f t="shared" si="0"/>
        <v>3294</v>
      </c>
      <c r="AV19" s="9">
        <v>0</v>
      </c>
      <c r="AW19" s="9">
        <v>0</v>
      </c>
      <c r="AX19" s="10">
        <v>57</v>
      </c>
      <c r="AY19" s="10">
        <v>120</v>
      </c>
      <c r="AZ19" s="9">
        <v>222891.04</v>
      </c>
      <c r="BA19" s="9">
        <v>220000</v>
      </c>
      <c r="BB19" s="11">
        <v>0.9</v>
      </c>
      <c r="BC19" s="11">
        <v>0.54433943181818201</v>
      </c>
      <c r="BD19" s="11">
        <v>11.8</v>
      </c>
      <c r="BE19" s="11"/>
      <c r="BF19" s="7"/>
      <c r="BG19" s="4"/>
      <c r="BH19" s="7" t="s">
        <v>27</v>
      </c>
      <c r="BI19" s="7" t="s">
        <v>257</v>
      </c>
      <c r="BJ19" s="7" t="s">
        <v>258</v>
      </c>
      <c r="BK19" s="7" t="s">
        <v>5</v>
      </c>
      <c r="BL19" s="5" t="s">
        <v>3</v>
      </c>
      <c r="BM19" s="11">
        <v>133060.75</v>
      </c>
      <c r="BN19" s="5" t="s">
        <v>149</v>
      </c>
      <c r="BO19" s="11"/>
      <c r="BP19" s="12">
        <v>43427</v>
      </c>
      <c r="BQ19" s="12">
        <v>47080</v>
      </c>
      <c r="BR19" s="11">
        <v>0</v>
      </c>
      <c r="BS19" s="11">
        <v>0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441</v>
      </c>
      <c r="C20" s="14" t="s">
        <v>221</v>
      </c>
      <c r="D20" s="15">
        <v>45383</v>
      </c>
      <c r="E20" s="16" t="s">
        <v>262</v>
      </c>
      <c r="F20" s="17">
        <v>0</v>
      </c>
      <c r="G20" s="17">
        <v>0</v>
      </c>
      <c r="H20" s="18">
        <v>75119.3</v>
      </c>
      <c r="I20" s="18">
        <v>0</v>
      </c>
      <c r="J20" s="18">
        <v>0</v>
      </c>
      <c r="K20" s="18">
        <v>75119.3</v>
      </c>
      <c r="L20" s="18">
        <v>4306.47</v>
      </c>
      <c r="M20" s="18">
        <v>0</v>
      </c>
      <c r="N20" s="18">
        <v>0</v>
      </c>
      <c r="O20" s="18">
        <v>0</v>
      </c>
      <c r="P20" s="18">
        <v>4306.47</v>
      </c>
      <c r="Q20" s="18">
        <v>0</v>
      </c>
      <c r="R20" s="18">
        <v>0</v>
      </c>
      <c r="S20" s="18">
        <v>70812.83</v>
      </c>
      <c r="T20" s="18">
        <v>0</v>
      </c>
      <c r="U20" s="18">
        <v>738.67</v>
      </c>
      <c r="V20" s="18">
        <v>0</v>
      </c>
      <c r="W20" s="18">
        <v>0</v>
      </c>
      <c r="X20" s="18">
        <v>738.67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240.94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13.92</v>
      </c>
      <c r="AR20" s="18">
        <v>0</v>
      </c>
      <c r="AS20" s="18">
        <v>0</v>
      </c>
      <c r="AT20" s="18">
        <v>0</v>
      </c>
      <c r="AU20" s="18">
        <f t="shared" si="0"/>
        <v>5300</v>
      </c>
      <c r="AV20" s="18">
        <v>0</v>
      </c>
      <c r="AW20" s="18">
        <v>0</v>
      </c>
      <c r="AX20" s="19">
        <v>59</v>
      </c>
      <c r="AY20" s="19">
        <v>120</v>
      </c>
      <c r="AZ20" s="18">
        <v>420998.61</v>
      </c>
      <c r="BA20" s="18">
        <v>354500</v>
      </c>
      <c r="BB20" s="20">
        <v>0.89</v>
      </c>
      <c r="BC20" s="20">
        <v>0.17778115289139601</v>
      </c>
      <c r="BD20" s="20">
        <v>13.77</v>
      </c>
      <c r="BE20" s="20"/>
      <c r="BF20" s="16"/>
      <c r="BG20" s="13"/>
      <c r="BH20" s="16" t="s">
        <v>225</v>
      </c>
      <c r="BI20" s="16" t="s">
        <v>226</v>
      </c>
      <c r="BJ20" s="16" t="s">
        <v>263</v>
      </c>
      <c r="BK20" s="16" t="s">
        <v>5</v>
      </c>
      <c r="BL20" s="14" t="s">
        <v>3</v>
      </c>
      <c r="BM20" s="20">
        <v>70812.83</v>
      </c>
      <c r="BN20" s="14" t="s">
        <v>149</v>
      </c>
      <c r="BO20" s="20"/>
      <c r="BP20" s="21">
        <v>43427</v>
      </c>
      <c r="BQ20" s="21">
        <v>47080</v>
      </c>
      <c r="BR20" s="20">
        <v>0</v>
      </c>
      <c r="BS20" s="20">
        <v>0</v>
      </c>
      <c r="BT20" s="20">
        <v>0</v>
      </c>
    </row>
    <row r="21" spans="1:72" s="1" customFormat="1" ht="18.2" customHeight="1" x14ac:dyDescent="0.15">
      <c r="A21" s="4">
        <v>19</v>
      </c>
      <c r="B21" s="5" t="s">
        <v>441</v>
      </c>
      <c r="C21" s="5" t="s">
        <v>221</v>
      </c>
      <c r="D21" s="6">
        <v>45383</v>
      </c>
      <c r="E21" s="7" t="s">
        <v>264</v>
      </c>
      <c r="F21" s="8">
        <v>0</v>
      </c>
      <c r="G21" s="8">
        <v>0</v>
      </c>
      <c r="H21" s="9">
        <v>74033.34</v>
      </c>
      <c r="I21" s="9">
        <v>0</v>
      </c>
      <c r="J21" s="9">
        <v>0</v>
      </c>
      <c r="K21" s="9">
        <v>74033.34</v>
      </c>
      <c r="L21" s="9">
        <v>3589.91</v>
      </c>
      <c r="M21" s="9">
        <v>0</v>
      </c>
      <c r="N21" s="9">
        <v>0</v>
      </c>
      <c r="O21" s="9">
        <v>0</v>
      </c>
      <c r="P21" s="9">
        <v>3589.91</v>
      </c>
      <c r="Q21" s="9">
        <v>0</v>
      </c>
      <c r="R21" s="9">
        <v>0</v>
      </c>
      <c r="S21" s="9">
        <v>70443.429999999993</v>
      </c>
      <c r="T21" s="9">
        <v>0</v>
      </c>
      <c r="U21" s="9">
        <v>727.99</v>
      </c>
      <c r="V21" s="9">
        <v>0</v>
      </c>
      <c r="W21" s="9">
        <v>0</v>
      </c>
      <c r="X21" s="9">
        <v>727.99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206.21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0.89</v>
      </c>
      <c r="AR21" s="9">
        <v>0</v>
      </c>
      <c r="AS21" s="9">
        <v>0</v>
      </c>
      <c r="AT21" s="9">
        <v>0</v>
      </c>
      <c r="AU21" s="9">
        <f t="shared" si="0"/>
        <v>4525</v>
      </c>
      <c r="AV21" s="9">
        <v>0</v>
      </c>
      <c r="AW21" s="9">
        <v>0</v>
      </c>
      <c r="AX21" s="10">
        <v>59</v>
      </c>
      <c r="AY21" s="10">
        <v>120</v>
      </c>
      <c r="AZ21" s="9">
        <v>366900.37</v>
      </c>
      <c r="BA21" s="9">
        <v>303400</v>
      </c>
      <c r="BB21" s="11">
        <v>0.9</v>
      </c>
      <c r="BC21" s="11">
        <v>0.20896205339485799</v>
      </c>
      <c r="BD21" s="11">
        <v>13.77</v>
      </c>
      <c r="BE21" s="11"/>
      <c r="BF21" s="7"/>
      <c r="BG21" s="4"/>
      <c r="BH21" s="7" t="s">
        <v>225</v>
      </c>
      <c r="BI21" s="7" t="s">
        <v>265</v>
      </c>
      <c r="BJ21" s="7" t="s">
        <v>266</v>
      </c>
      <c r="BK21" s="7" t="s">
        <v>5</v>
      </c>
      <c r="BL21" s="5" t="s">
        <v>3</v>
      </c>
      <c r="BM21" s="11">
        <v>70443.429999999993</v>
      </c>
      <c r="BN21" s="5" t="s">
        <v>149</v>
      </c>
      <c r="BO21" s="11"/>
      <c r="BP21" s="12">
        <v>43486</v>
      </c>
      <c r="BQ21" s="12">
        <v>47139</v>
      </c>
      <c r="BR21" s="11">
        <v>0</v>
      </c>
      <c r="BS21" s="11">
        <v>0</v>
      </c>
      <c r="BT21" s="11">
        <v>0</v>
      </c>
    </row>
    <row r="22" spans="1:72" s="1" customFormat="1" ht="18.2" customHeight="1" x14ac:dyDescent="0.15">
      <c r="A22" s="13">
        <v>20</v>
      </c>
      <c r="B22" s="14" t="s">
        <v>441</v>
      </c>
      <c r="C22" s="14" t="s">
        <v>221</v>
      </c>
      <c r="D22" s="15">
        <v>45383</v>
      </c>
      <c r="E22" s="16" t="s">
        <v>267</v>
      </c>
      <c r="F22" s="17">
        <v>0</v>
      </c>
      <c r="G22" s="17">
        <v>0</v>
      </c>
      <c r="H22" s="18">
        <v>117878.41</v>
      </c>
      <c r="I22" s="18">
        <v>0</v>
      </c>
      <c r="J22" s="18">
        <v>0</v>
      </c>
      <c r="K22" s="18">
        <v>117878.41</v>
      </c>
      <c r="L22" s="18">
        <v>4168.76</v>
      </c>
      <c r="M22" s="18">
        <v>0</v>
      </c>
      <c r="N22" s="18">
        <v>0</v>
      </c>
      <c r="O22" s="18">
        <v>0</v>
      </c>
      <c r="P22" s="18">
        <v>4168.76</v>
      </c>
      <c r="Q22" s="18">
        <v>0</v>
      </c>
      <c r="R22" s="18">
        <v>0</v>
      </c>
      <c r="S22" s="18">
        <v>113709.65</v>
      </c>
      <c r="T22" s="18">
        <v>0</v>
      </c>
      <c r="U22" s="18">
        <v>1159.1400000000001</v>
      </c>
      <c r="V22" s="18">
        <v>0</v>
      </c>
      <c r="W22" s="18">
        <v>0</v>
      </c>
      <c r="X22" s="18">
        <v>1159.1400000000001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254.44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0.66</v>
      </c>
      <c r="AR22" s="18">
        <v>0</v>
      </c>
      <c r="AS22" s="18">
        <v>0</v>
      </c>
      <c r="AT22" s="18">
        <v>0</v>
      </c>
      <c r="AU22" s="18">
        <f t="shared" si="0"/>
        <v>5583</v>
      </c>
      <c r="AV22" s="18">
        <v>0</v>
      </c>
      <c r="AW22" s="18">
        <v>0</v>
      </c>
      <c r="AX22" s="19">
        <v>57</v>
      </c>
      <c r="AY22" s="19">
        <v>120</v>
      </c>
      <c r="AZ22" s="18">
        <v>350999.99</v>
      </c>
      <c r="BA22" s="18">
        <v>374368.23</v>
      </c>
      <c r="BB22" s="20">
        <v>0.9</v>
      </c>
      <c r="BC22" s="20">
        <v>0.273363701294845</v>
      </c>
      <c r="BD22" s="20">
        <v>11.8</v>
      </c>
      <c r="BE22" s="20"/>
      <c r="BF22" s="16"/>
      <c r="BG22" s="13"/>
      <c r="BH22" s="16" t="s">
        <v>27</v>
      </c>
      <c r="BI22" s="16" t="s">
        <v>268</v>
      </c>
      <c r="BJ22" s="16" t="s">
        <v>254</v>
      </c>
      <c r="BK22" s="16" t="s">
        <v>5</v>
      </c>
      <c r="BL22" s="14" t="s">
        <v>3</v>
      </c>
      <c r="BM22" s="20">
        <v>113709.65</v>
      </c>
      <c r="BN22" s="14" t="s">
        <v>149</v>
      </c>
      <c r="BO22" s="20"/>
      <c r="BP22" s="21">
        <v>43486</v>
      </c>
      <c r="BQ22" s="21">
        <v>47139</v>
      </c>
      <c r="BR22" s="20">
        <v>0</v>
      </c>
      <c r="BS22" s="20">
        <v>0</v>
      </c>
      <c r="BT22" s="20">
        <v>0</v>
      </c>
    </row>
    <row r="23" spans="1:72" s="1" customFormat="1" ht="18.2" customHeight="1" x14ac:dyDescent="0.15">
      <c r="A23" s="4">
        <v>21</v>
      </c>
      <c r="B23" s="5" t="s">
        <v>441</v>
      </c>
      <c r="C23" s="5" t="s">
        <v>221</v>
      </c>
      <c r="D23" s="6">
        <v>45383</v>
      </c>
      <c r="E23" s="7" t="s">
        <v>36</v>
      </c>
      <c r="F23" s="8">
        <v>3</v>
      </c>
      <c r="G23" s="8">
        <v>2</v>
      </c>
      <c r="H23" s="9">
        <v>170706.47</v>
      </c>
      <c r="I23" s="9">
        <v>6833.21</v>
      </c>
      <c r="J23" s="9">
        <v>0</v>
      </c>
      <c r="K23" s="9">
        <v>177539.68</v>
      </c>
      <c r="L23" s="9">
        <v>2345.0700000000002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177539.68</v>
      </c>
      <c r="T23" s="9">
        <v>5303.08</v>
      </c>
      <c r="U23" s="9">
        <v>1700.36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7003.44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0</v>
      </c>
      <c r="AV23" s="9">
        <v>9178.2800000000007</v>
      </c>
      <c r="AW23" s="9">
        <v>7003.44</v>
      </c>
      <c r="AX23" s="10">
        <v>59</v>
      </c>
      <c r="AY23" s="10">
        <v>120</v>
      </c>
      <c r="AZ23" s="9">
        <v>281003.48</v>
      </c>
      <c r="BA23" s="9">
        <v>284254.51</v>
      </c>
      <c r="BB23" s="11">
        <v>0.9</v>
      </c>
      <c r="BC23" s="11">
        <v>0.56212199412420905</v>
      </c>
      <c r="BD23" s="11">
        <v>13.77</v>
      </c>
      <c r="BE23" s="11"/>
      <c r="BF23" s="7"/>
      <c r="BG23" s="4"/>
      <c r="BH23" s="7" t="s">
        <v>269</v>
      </c>
      <c r="BI23" s="7" t="s">
        <v>270</v>
      </c>
      <c r="BJ23" s="7" t="s">
        <v>271</v>
      </c>
      <c r="BK23" s="7" t="s">
        <v>272</v>
      </c>
      <c r="BL23" s="5" t="s">
        <v>3</v>
      </c>
      <c r="BM23" s="11">
        <v>177539.68</v>
      </c>
      <c r="BN23" s="5" t="s">
        <v>149</v>
      </c>
      <c r="BO23" s="11"/>
      <c r="BP23" s="12">
        <v>43543</v>
      </c>
      <c r="BQ23" s="12">
        <v>47196</v>
      </c>
      <c r="BR23" s="11">
        <v>1333.96</v>
      </c>
      <c r="BS23" s="11">
        <v>0</v>
      </c>
      <c r="BT23" s="11">
        <v>230</v>
      </c>
    </row>
    <row r="24" spans="1:72" s="1" customFormat="1" ht="18.2" customHeight="1" x14ac:dyDescent="0.15">
      <c r="A24" s="13">
        <v>22</v>
      </c>
      <c r="B24" s="14" t="s">
        <v>441</v>
      </c>
      <c r="C24" s="14" t="s">
        <v>221</v>
      </c>
      <c r="D24" s="15">
        <v>45383</v>
      </c>
      <c r="E24" s="16" t="s">
        <v>273</v>
      </c>
      <c r="F24" s="17">
        <v>0</v>
      </c>
      <c r="G24" s="17">
        <v>0</v>
      </c>
      <c r="H24" s="18">
        <v>137256.72</v>
      </c>
      <c r="I24" s="18">
        <v>0</v>
      </c>
      <c r="J24" s="18">
        <v>0</v>
      </c>
      <c r="K24" s="18">
        <v>137256.72</v>
      </c>
      <c r="L24" s="18">
        <v>1822.56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137256.72</v>
      </c>
      <c r="T24" s="18">
        <v>0</v>
      </c>
      <c r="U24" s="18">
        <v>1349.69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1349.69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5.98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5.98</v>
      </c>
      <c r="AT24" s="18">
        <v>0</v>
      </c>
      <c r="AU24" s="18">
        <f t="shared" si="0"/>
        <v>0</v>
      </c>
      <c r="AV24" s="18">
        <v>1822.56</v>
      </c>
      <c r="AW24" s="18">
        <v>1349.69</v>
      </c>
      <c r="AX24" s="19">
        <v>61</v>
      </c>
      <c r="AY24" s="19">
        <v>120</v>
      </c>
      <c r="AZ24" s="18">
        <v>249001.75</v>
      </c>
      <c r="BA24" s="18">
        <v>222900</v>
      </c>
      <c r="BB24" s="20">
        <v>0.9</v>
      </c>
      <c r="BC24" s="20">
        <v>0.55419940780619104</v>
      </c>
      <c r="BD24" s="20">
        <v>11.8</v>
      </c>
      <c r="BE24" s="20"/>
      <c r="BF24" s="16"/>
      <c r="BG24" s="13"/>
      <c r="BH24" s="16" t="s">
        <v>27</v>
      </c>
      <c r="BI24" s="16" t="s">
        <v>257</v>
      </c>
      <c r="BJ24" s="16" t="s">
        <v>274</v>
      </c>
      <c r="BK24" s="16" t="s">
        <v>5</v>
      </c>
      <c r="BL24" s="14" t="s">
        <v>3</v>
      </c>
      <c r="BM24" s="20">
        <v>137256.72</v>
      </c>
      <c r="BN24" s="14" t="s">
        <v>149</v>
      </c>
      <c r="BO24" s="20"/>
      <c r="BP24" s="21">
        <v>43577</v>
      </c>
      <c r="BQ24" s="21">
        <v>47230</v>
      </c>
      <c r="BR24" s="20">
        <v>145.51</v>
      </c>
      <c r="BS24" s="20">
        <v>0</v>
      </c>
      <c r="BT24" s="20">
        <v>230</v>
      </c>
    </row>
    <row r="25" spans="1:72" s="1" customFormat="1" ht="18.2" customHeight="1" x14ac:dyDescent="0.15">
      <c r="A25" s="4">
        <v>23</v>
      </c>
      <c r="B25" s="5" t="s">
        <v>441</v>
      </c>
      <c r="C25" s="5" t="s">
        <v>221</v>
      </c>
      <c r="D25" s="6">
        <v>45383</v>
      </c>
      <c r="E25" s="7" t="s">
        <v>275</v>
      </c>
      <c r="F25" s="8">
        <v>0</v>
      </c>
      <c r="G25" s="8">
        <v>0</v>
      </c>
      <c r="H25" s="9">
        <v>182992.53</v>
      </c>
      <c r="I25" s="9">
        <v>0</v>
      </c>
      <c r="J25" s="9">
        <v>0</v>
      </c>
      <c r="K25" s="9">
        <v>182992.53</v>
      </c>
      <c r="L25" s="9">
        <v>2438.7800000000002</v>
      </c>
      <c r="M25" s="9">
        <v>0</v>
      </c>
      <c r="N25" s="9">
        <v>0</v>
      </c>
      <c r="O25" s="9">
        <v>0</v>
      </c>
      <c r="P25" s="9">
        <v>2438.7800000000002</v>
      </c>
      <c r="Q25" s="9">
        <v>0</v>
      </c>
      <c r="R25" s="9">
        <v>0</v>
      </c>
      <c r="S25" s="9">
        <v>180553.75</v>
      </c>
      <c r="T25" s="9">
        <v>0</v>
      </c>
      <c r="U25" s="9">
        <v>1799.43</v>
      </c>
      <c r="V25" s="9">
        <v>0</v>
      </c>
      <c r="W25" s="9">
        <v>0</v>
      </c>
      <c r="X25" s="9">
        <v>1799.43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202.39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0.01</v>
      </c>
      <c r="AR25" s="9">
        <v>0</v>
      </c>
      <c r="AS25" s="9">
        <v>0</v>
      </c>
      <c r="AT25" s="9">
        <v>0</v>
      </c>
      <c r="AU25" s="9">
        <f t="shared" si="0"/>
        <v>4440.6100000000006</v>
      </c>
      <c r="AV25" s="9">
        <v>0</v>
      </c>
      <c r="AW25" s="9">
        <v>0</v>
      </c>
      <c r="AX25" s="10">
        <v>61</v>
      </c>
      <c r="AY25" s="10">
        <v>120</v>
      </c>
      <c r="AZ25" s="9">
        <v>332644.40000000002</v>
      </c>
      <c r="BA25" s="9">
        <v>297800</v>
      </c>
      <c r="BB25" s="11">
        <v>0.9</v>
      </c>
      <c r="BC25" s="11">
        <v>0.54566277703156496</v>
      </c>
      <c r="BD25" s="11">
        <v>11.8</v>
      </c>
      <c r="BE25" s="11"/>
      <c r="BF25" s="7"/>
      <c r="BG25" s="4"/>
      <c r="BH25" s="7" t="s">
        <v>225</v>
      </c>
      <c r="BI25" s="7" t="s">
        <v>228</v>
      </c>
      <c r="BJ25" s="7" t="s">
        <v>276</v>
      </c>
      <c r="BK25" s="7" t="s">
        <v>5</v>
      </c>
      <c r="BL25" s="5" t="s">
        <v>3</v>
      </c>
      <c r="BM25" s="11">
        <v>180553.75</v>
      </c>
      <c r="BN25" s="5" t="s">
        <v>149</v>
      </c>
      <c r="BO25" s="11"/>
      <c r="BP25" s="12">
        <v>43577</v>
      </c>
      <c r="BQ25" s="12">
        <v>47230</v>
      </c>
      <c r="BR25" s="11">
        <v>0</v>
      </c>
      <c r="BS25" s="11">
        <v>0</v>
      </c>
      <c r="BT25" s="11">
        <v>0</v>
      </c>
    </row>
    <row r="26" spans="1:72" s="1" customFormat="1" ht="18.2" customHeight="1" x14ac:dyDescent="0.15">
      <c r="A26" s="13">
        <v>24</v>
      </c>
      <c r="B26" s="14" t="s">
        <v>441</v>
      </c>
      <c r="C26" s="14" t="s">
        <v>221</v>
      </c>
      <c r="D26" s="15">
        <v>45383</v>
      </c>
      <c r="E26" s="16" t="s">
        <v>37</v>
      </c>
      <c r="F26" s="17">
        <v>43</v>
      </c>
      <c r="G26" s="17">
        <v>43</v>
      </c>
      <c r="H26" s="18">
        <v>85.64</v>
      </c>
      <c r="I26" s="18">
        <v>170930.38</v>
      </c>
      <c r="J26" s="18">
        <v>0</v>
      </c>
      <c r="K26" s="18">
        <v>171016.02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171016.02</v>
      </c>
      <c r="T26" s="18">
        <v>40892.43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40892.43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170930.38</v>
      </c>
      <c r="AW26" s="18">
        <v>40892.43</v>
      </c>
      <c r="AX26" s="19">
        <v>0</v>
      </c>
      <c r="AY26" s="19">
        <v>60</v>
      </c>
      <c r="AZ26" s="18">
        <v>249000.3</v>
      </c>
      <c r="BA26" s="18">
        <v>215600</v>
      </c>
      <c r="BB26" s="20">
        <v>0.9</v>
      </c>
      <c r="BC26" s="20">
        <v>0.71388876623376596</v>
      </c>
      <c r="BD26" s="20">
        <v>11.8</v>
      </c>
      <c r="BE26" s="20"/>
      <c r="BF26" s="16"/>
      <c r="BG26" s="13"/>
      <c r="BH26" s="16" t="s">
        <v>27</v>
      </c>
      <c r="BI26" s="16" t="s">
        <v>257</v>
      </c>
      <c r="BJ26" s="16" t="s">
        <v>258</v>
      </c>
      <c r="BK26" s="16" t="s">
        <v>223</v>
      </c>
      <c r="BL26" s="14" t="s">
        <v>3</v>
      </c>
      <c r="BM26" s="20">
        <v>171016.02</v>
      </c>
      <c r="BN26" s="14" t="s">
        <v>149</v>
      </c>
      <c r="BO26" s="20"/>
      <c r="BP26" s="21">
        <v>43577</v>
      </c>
      <c r="BQ26" s="21">
        <v>45404</v>
      </c>
      <c r="BR26" s="20">
        <v>16961.16</v>
      </c>
      <c r="BS26" s="20">
        <v>0</v>
      </c>
      <c r="BT26" s="20">
        <v>230</v>
      </c>
    </row>
    <row r="27" spans="1:72" s="1" customFormat="1" ht="18.2" customHeight="1" x14ac:dyDescent="0.15">
      <c r="A27" s="4">
        <v>25</v>
      </c>
      <c r="B27" s="5" t="s">
        <v>448</v>
      </c>
      <c r="C27" s="5" t="s">
        <v>221</v>
      </c>
      <c r="D27" s="6">
        <v>45383</v>
      </c>
      <c r="E27" s="7" t="s">
        <v>277</v>
      </c>
      <c r="F27" s="8">
        <v>0</v>
      </c>
      <c r="G27" s="8">
        <v>0</v>
      </c>
      <c r="H27" s="9">
        <v>160693.82</v>
      </c>
      <c r="I27" s="9">
        <v>0</v>
      </c>
      <c r="J27" s="9">
        <v>0</v>
      </c>
      <c r="K27" s="9">
        <v>160693.82</v>
      </c>
      <c r="L27" s="9">
        <v>2116.91</v>
      </c>
      <c r="M27" s="9">
        <v>0</v>
      </c>
      <c r="N27" s="9">
        <v>0</v>
      </c>
      <c r="O27" s="9">
        <v>0</v>
      </c>
      <c r="P27" s="9">
        <v>2116.91</v>
      </c>
      <c r="Q27" s="9">
        <v>0</v>
      </c>
      <c r="R27" s="9">
        <v>0</v>
      </c>
      <c r="S27" s="9">
        <v>158576.91</v>
      </c>
      <c r="T27" s="9">
        <v>0</v>
      </c>
      <c r="U27" s="9">
        <v>1580.16</v>
      </c>
      <c r="V27" s="9">
        <v>0</v>
      </c>
      <c r="W27" s="9">
        <v>0</v>
      </c>
      <c r="X27" s="9">
        <v>1580.16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176.56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26.37</v>
      </c>
      <c r="AR27" s="9">
        <v>0</v>
      </c>
      <c r="AS27" s="9">
        <v>0</v>
      </c>
      <c r="AT27" s="9">
        <v>0</v>
      </c>
      <c r="AU27" s="9">
        <f t="shared" si="0"/>
        <v>3900</v>
      </c>
      <c r="AV27" s="9">
        <v>0</v>
      </c>
      <c r="AW27" s="9">
        <v>0</v>
      </c>
      <c r="AX27" s="10">
        <v>60</v>
      </c>
      <c r="AY27" s="10">
        <v>120</v>
      </c>
      <c r="AZ27" s="9">
        <v>638660</v>
      </c>
      <c r="BA27" s="9">
        <v>259776.87</v>
      </c>
      <c r="BB27" s="11">
        <v>0.9</v>
      </c>
      <c r="BC27" s="11">
        <v>0.54939155668478101</v>
      </c>
      <c r="BD27" s="11">
        <v>11.8</v>
      </c>
      <c r="BE27" s="11"/>
      <c r="BF27" s="7"/>
      <c r="BG27" s="4"/>
      <c r="BH27" s="7" t="s">
        <v>231</v>
      </c>
      <c r="BI27" s="7" t="s">
        <v>145</v>
      </c>
      <c r="BJ27" s="7" t="s">
        <v>278</v>
      </c>
      <c r="BK27" s="7" t="s">
        <v>5</v>
      </c>
      <c r="BL27" s="5" t="s">
        <v>3</v>
      </c>
      <c r="BM27" s="11">
        <v>158576.91</v>
      </c>
      <c r="BN27" s="5" t="s">
        <v>149</v>
      </c>
      <c r="BO27" s="11"/>
      <c r="BP27" s="12">
        <v>43567</v>
      </c>
      <c r="BQ27" s="12">
        <v>47220</v>
      </c>
      <c r="BR27" s="11">
        <v>0</v>
      </c>
      <c r="BS27" s="11">
        <v>0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441</v>
      </c>
      <c r="C28" s="14" t="s">
        <v>221</v>
      </c>
      <c r="D28" s="15">
        <v>45383</v>
      </c>
      <c r="E28" s="16" t="s">
        <v>279</v>
      </c>
      <c r="F28" s="17">
        <v>3</v>
      </c>
      <c r="G28" s="17">
        <v>2</v>
      </c>
      <c r="H28" s="18">
        <v>163198.60999999999</v>
      </c>
      <c r="I28" s="18">
        <v>3933.88</v>
      </c>
      <c r="J28" s="18">
        <v>0</v>
      </c>
      <c r="K28" s="18">
        <v>167132.49</v>
      </c>
      <c r="L28" s="18">
        <v>1996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167132.49</v>
      </c>
      <c r="T28" s="18">
        <v>3285.18</v>
      </c>
      <c r="U28" s="18">
        <v>1604.63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4889.8100000000004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0</v>
      </c>
      <c r="AV28" s="18">
        <v>5929.88</v>
      </c>
      <c r="AW28" s="18">
        <v>4889.8100000000004</v>
      </c>
      <c r="AX28" s="19">
        <v>66</v>
      </c>
      <c r="AY28" s="19">
        <v>120</v>
      </c>
      <c r="AZ28" s="18">
        <v>812000.56</v>
      </c>
      <c r="BA28" s="18">
        <v>253000</v>
      </c>
      <c r="BB28" s="20">
        <v>0.85</v>
      </c>
      <c r="BC28" s="20">
        <v>0.56151231818181802</v>
      </c>
      <c r="BD28" s="20">
        <v>11.6</v>
      </c>
      <c r="BE28" s="20"/>
      <c r="BF28" s="16"/>
      <c r="BG28" s="13"/>
      <c r="BH28" s="16" t="s">
        <v>250</v>
      </c>
      <c r="BI28" s="16" t="s">
        <v>280</v>
      </c>
      <c r="BJ28" s="16" t="s">
        <v>281</v>
      </c>
      <c r="BK28" s="16" t="s">
        <v>272</v>
      </c>
      <c r="BL28" s="14" t="s">
        <v>3</v>
      </c>
      <c r="BM28" s="20">
        <v>167132.49</v>
      </c>
      <c r="BN28" s="14" t="s">
        <v>149</v>
      </c>
      <c r="BO28" s="20"/>
      <c r="BP28" s="21">
        <v>43732</v>
      </c>
      <c r="BQ28" s="21">
        <v>47385</v>
      </c>
      <c r="BR28" s="20">
        <v>967.9</v>
      </c>
      <c r="BS28" s="20">
        <v>0</v>
      </c>
      <c r="BT28" s="20">
        <v>230</v>
      </c>
    </row>
    <row r="29" spans="1:72" s="1" customFormat="1" ht="18.2" customHeight="1" x14ac:dyDescent="0.15">
      <c r="A29" s="4">
        <v>27</v>
      </c>
      <c r="B29" s="5" t="s">
        <v>441</v>
      </c>
      <c r="C29" s="5" t="s">
        <v>221</v>
      </c>
      <c r="D29" s="6">
        <v>45383</v>
      </c>
      <c r="E29" s="7" t="s">
        <v>283</v>
      </c>
      <c r="F29" s="8">
        <v>0</v>
      </c>
      <c r="G29" s="8">
        <v>0</v>
      </c>
      <c r="H29" s="9">
        <v>35521.42</v>
      </c>
      <c r="I29" s="9">
        <v>0</v>
      </c>
      <c r="J29" s="9">
        <v>0</v>
      </c>
      <c r="K29" s="9">
        <v>35521.42</v>
      </c>
      <c r="L29" s="9">
        <v>5067.01</v>
      </c>
      <c r="M29" s="9">
        <v>0</v>
      </c>
      <c r="N29" s="9">
        <v>0</v>
      </c>
      <c r="O29" s="9">
        <v>0</v>
      </c>
      <c r="P29" s="9">
        <v>5067.01</v>
      </c>
      <c r="Q29" s="9">
        <v>0</v>
      </c>
      <c r="R29" s="9">
        <v>0</v>
      </c>
      <c r="S29" s="9">
        <v>30454.41</v>
      </c>
      <c r="T29" s="9">
        <v>0</v>
      </c>
      <c r="U29" s="9">
        <v>349.29</v>
      </c>
      <c r="V29" s="9">
        <v>0</v>
      </c>
      <c r="W29" s="9">
        <v>0</v>
      </c>
      <c r="X29" s="9">
        <v>349.29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166.24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5582.54</v>
      </c>
      <c r="AV29" s="9">
        <v>0</v>
      </c>
      <c r="AW29" s="9">
        <v>0</v>
      </c>
      <c r="AX29" s="10">
        <v>9</v>
      </c>
      <c r="AY29" s="10">
        <v>60</v>
      </c>
      <c r="AZ29" s="9">
        <v>321000.69</v>
      </c>
      <c r="BA29" s="9">
        <v>244600</v>
      </c>
      <c r="BB29" s="11">
        <v>0.81</v>
      </c>
      <c r="BC29" s="11">
        <v>0.100850662714636</v>
      </c>
      <c r="BD29" s="11">
        <v>11.8</v>
      </c>
      <c r="BE29" s="11"/>
      <c r="BF29" s="7"/>
      <c r="BG29" s="4"/>
      <c r="BH29" s="7" t="s">
        <v>225</v>
      </c>
      <c r="BI29" s="7" t="s">
        <v>226</v>
      </c>
      <c r="BJ29" s="7" t="s">
        <v>284</v>
      </c>
      <c r="BK29" s="7" t="s">
        <v>5</v>
      </c>
      <c r="BL29" s="5" t="s">
        <v>3</v>
      </c>
      <c r="BM29" s="11">
        <v>30454.41</v>
      </c>
      <c r="BN29" s="5" t="s">
        <v>149</v>
      </c>
      <c r="BO29" s="11"/>
      <c r="BP29" s="12">
        <v>43766</v>
      </c>
      <c r="BQ29" s="12">
        <v>45593</v>
      </c>
      <c r="BR29" s="11">
        <v>0</v>
      </c>
      <c r="BS29" s="11">
        <v>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441</v>
      </c>
      <c r="C30" s="14" t="s">
        <v>221</v>
      </c>
      <c r="D30" s="15">
        <v>45383</v>
      </c>
      <c r="E30" s="16" t="s">
        <v>18</v>
      </c>
      <c r="F30" s="17">
        <v>0</v>
      </c>
      <c r="G30" s="17">
        <v>0</v>
      </c>
      <c r="H30" s="18">
        <v>234195.58</v>
      </c>
      <c r="I30" s="18">
        <v>2415.9299999999998</v>
      </c>
      <c r="J30" s="18">
        <v>0</v>
      </c>
      <c r="K30" s="18">
        <v>236611.51</v>
      </c>
      <c r="L30" s="18">
        <v>2439.69</v>
      </c>
      <c r="M30" s="18">
        <v>0</v>
      </c>
      <c r="N30" s="18">
        <v>0</v>
      </c>
      <c r="O30" s="18">
        <v>2415.9299999999998</v>
      </c>
      <c r="P30" s="18">
        <v>0</v>
      </c>
      <c r="Q30" s="18">
        <v>0</v>
      </c>
      <c r="R30" s="18">
        <v>0</v>
      </c>
      <c r="S30" s="18">
        <v>234195.58</v>
      </c>
      <c r="T30" s="18">
        <v>1495.94</v>
      </c>
      <c r="U30" s="18">
        <v>2302.71</v>
      </c>
      <c r="V30" s="18">
        <v>0</v>
      </c>
      <c r="W30" s="18">
        <v>1495.94</v>
      </c>
      <c r="X30" s="18">
        <v>601.66</v>
      </c>
      <c r="Y30" s="18">
        <v>0</v>
      </c>
      <c r="Z30" s="18">
        <v>0</v>
      </c>
      <c r="AA30" s="18">
        <v>1701.05</v>
      </c>
      <c r="AB30" s="18">
        <v>0</v>
      </c>
      <c r="AC30" s="18">
        <v>0</v>
      </c>
      <c r="AD30" s="18">
        <v>0</v>
      </c>
      <c r="AE30" s="18">
        <v>0</v>
      </c>
      <c r="AF30" s="18">
        <v>230</v>
      </c>
      <c r="AG30" s="18">
        <v>0</v>
      </c>
      <c r="AH30" s="18">
        <v>0</v>
      </c>
      <c r="AI30" s="18">
        <v>226.47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4970</v>
      </c>
      <c r="AV30" s="18">
        <v>2439.69</v>
      </c>
      <c r="AW30" s="18">
        <v>1701.05</v>
      </c>
      <c r="AX30" s="19">
        <v>84</v>
      </c>
      <c r="AY30" s="19">
        <v>120</v>
      </c>
      <c r="AZ30" s="18">
        <v>315001.21000000002</v>
      </c>
      <c r="BA30" s="18">
        <v>333227.12</v>
      </c>
      <c r="BB30" s="20">
        <v>0.62</v>
      </c>
      <c r="BC30" s="20">
        <v>0.43574262382965701</v>
      </c>
      <c r="BD30" s="20">
        <v>11.8</v>
      </c>
      <c r="BE30" s="20"/>
      <c r="BF30" s="16"/>
      <c r="BG30" s="13"/>
      <c r="BH30" s="16" t="s">
        <v>285</v>
      </c>
      <c r="BI30" s="16" t="s">
        <v>286</v>
      </c>
      <c r="BJ30" s="16"/>
      <c r="BK30" s="16" t="s">
        <v>5</v>
      </c>
      <c r="BL30" s="14" t="s">
        <v>3</v>
      </c>
      <c r="BM30" s="20">
        <v>234195.58</v>
      </c>
      <c r="BN30" s="14" t="s">
        <v>149</v>
      </c>
      <c r="BO30" s="20"/>
      <c r="BP30" s="21">
        <v>43794</v>
      </c>
      <c r="BQ30" s="21">
        <v>47447</v>
      </c>
      <c r="BR30" s="20">
        <v>0</v>
      </c>
      <c r="BS30" s="20">
        <v>0</v>
      </c>
      <c r="BT30" s="20">
        <v>230</v>
      </c>
    </row>
    <row r="31" spans="1:72" s="1" customFormat="1" ht="18.2" customHeight="1" x14ac:dyDescent="0.15">
      <c r="A31" s="4">
        <v>29</v>
      </c>
      <c r="B31" s="5" t="s">
        <v>441</v>
      </c>
      <c r="C31" s="5" t="s">
        <v>221</v>
      </c>
      <c r="D31" s="6">
        <v>45383</v>
      </c>
      <c r="E31" s="7" t="s">
        <v>6</v>
      </c>
      <c r="F31" s="8">
        <v>0</v>
      </c>
      <c r="G31" s="8">
        <v>0</v>
      </c>
      <c r="H31" s="9">
        <v>227674.76</v>
      </c>
      <c r="I31" s="9">
        <v>0</v>
      </c>
      <c r="J31" s="9">
        <v>21.11</v>
      </c>
      <c r="K31" s="9">
        <v>227674.76</v>
      </c>
      <c r="L31" s="9">
        <v>2368.2199999999998</v>
      </c>
      <c r="M31" s="9">
        <v>0</v>
      </c>
      <c r="N31" s="9">
        <v>0</v>
      </c>
      <c r="O31" s="9">
        <v>0</v>
      </c>
      <c r="P31" s="9">
        <v>2368.2199999999998</v>
      </c>
      <c r="Q31" s="9">
        <v>21.11</v>
      </c>
      <c r="R31" s="9">
        <v>0</v>
      </c>
      <c r="S31" s="9">
        <v>225285.43</v>
      </c>
      <c r="T31" s="9">
        <v>0</v>
      </c>
      <c r="U31" s="9">
        <v>2238.59</v>
      </c>
      <c r="V31" s="9">
        <v>0</v>
      </c>
      <c r="W31" s="9">
        <v>0</v>
      </c>
      <c r="X31" s="9">
        <v>2238.59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220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0.19</v>
      </c>
      <c r="AR31" s="9">
        <v>0</v>
      </c>
      <c r="AS31" s="9">
        <v>0</v>
      </c>
      <c r="AT31" s="9">
        <v>0</v>
      </c>
      <c r="AU31" s="9">
        <f t="shared" si="0"/>
        <v>4827</v>
      </c>
      <c r="AV31" s="9">
        <v>0</v>
      </c>
      <c r="AW31" s="9">
        <v>0</v>
      </c>
      <c r="AX31" s="10">
        <v>68</v>
      </c>
      <c r="AY31" s="10">
        <v>120</v>
      </c>
      <c r="AZ31" s="9">
        <v>359998.79</v>
      </c>
      <c r="BA31" s="9">
        <v>323700</v>
      </c>
      <c r="BB31" s="11">
        <v>0.9</v>
      </c>
      <c r="BC31" s="11">
        <v>0.626372835959221</v>
      </c>
      <c r="BD31" s="11">
        <v>11.8</v>
      </c>
      <c r="BE31" s="11"/>
      <c r="BF31" s="7"/>
      <c r="BG31" s="4"/>
      <c r="BH31" s="7" t="s">
        <v>225</v>
      </c>
      <c r="BI31" s="7" t="s">
        <v>226</v>
      </c>
      <c r="BJ31" s="7" t="s">
        <v>287</v>
      </c>
      <c r="BK31" s="7" t="s">
        <v>5</v>
      </c>
      <c r="BL31" s="5" t="s">
        <v>3</v>
      </c>
      <c r="BM31" s="11">
        <v>225285.43</v>
      </c>
      <c r="BN31" s="5" t="s">
        <v>149</v>
      </c>
      <c r="BO31" s="11"/>
      <c r="BP31" s="12">
        <v>43794</v>
      </c>
      <c r="BQ31" s="12">
        <v>47447</v>
      </c>
      <c r="BR31" s="11">
        <v>0</v>
      </c>
      <c r="BS31" s="11">
        <v>0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441</v>
      </c>
      <c r="C32" s="14" t="s">
        <v>221</v>
      </c>
      <c r="D32" s="15">
        <v>45383</v>
      </c>
      <c r="E32" s="16" t="s">
        <v>8</v>
      </c>
      <c r="F32" s="17">
        <v>0</v>
      </c>
      <c r="G32" s="17">
        <v>0</v>
      </c>
      <c r="H32" s="18">
        <v>36559.480000000003</v>
      </c>
      <c r="I32" s="18">
        <v>4424.28</v>
      </c>
      <c r="J32" s="18">
        <v>0</v>
      </c>
      <c r="K32" s="18">
        <v>40983.760000000002</v>
      </c>
      <c r="L32" s="18">
        <v>4467.79</v>
      </c>
      <c r="M32" s="18">
        <v>0</v>
      </c>
      <c r="N32" s="18">
        <v>0</v>
      </c>
      <c r="O32" s="18">
        <v>4424.28</v>
      </c>
      <c r="P32" s="18">
        <v>4467.79</v>
      </c>
      <c r="Q32" s="18">
        <v>0</v>
      </c>
      <c r="R32" s="18">
        <v>0</v>
      </c>
      <c r="S32" s="18">
        <v>32091.69</v>
      </c>
      <c r="T32" s="18">
        <v>403.01</v>
      </c>
      <c r="U32" s="18">
        <v>359.5</v>
      </c>
      <c r="V32" s="18">
        <v>0</v>
      </c>
      <c r="W32" s="18">
        <v>403.01</v>
      </c>
      <c r="X32" s="18">
        <v>359.5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230</v>
      </c>
      <c r="AG32" s="18">
        <v>0</v>
      </c>
      <c r="AH32" s="18">
        <v>0</v>
      </c>
      <c r="AI32" s="18">
        <v>148.16999999999999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147.31</v>
      </c>
      <c r="AQ32" s="18">
        <v>0.94</v>
      </c>
      <c r="AR32" s="18">
        <v>0</v>
      </c>
      <c r="AS32" s="18">
        <v>0</v>
      </c>
      <c r="AT32" s="18">
        <v>0</v>
      </c>
      <c r="AU32" s="18">
        <f t="shared" si="0"/>
        <v>10181</v>
      </c>
      <c r="AV32" s="18">
        <v>0</v>
      </c>
      <c r="AW32" s="18">
        <v>0</v>
      </c>
      <c r="AX32" s="19">
        <v>11</v>
      </c>
      <c r="AY32" s="19">
        <v>60</v>
      </c>
      <c r="AZ32" s="18">
        <v>348000.61</v>
      </c>
      <c r="BA32" s="18">
        <v>218000</v>
      </c>
      <c r="BB32" s="20">
        <v>0.9</v>
      </c>
      <c r="BC32" s="20">
        <v>0.13248862844036699</v>
      </c>
      <c r="BD32" s="20">
        <v>11.8</v>
      </c>
      <c r="BE32" s="20"/>
      <c r="BF32" s="16"/>
      <c r="BG32" s="13"/>
      <c r="BH32" s="16" t="s">
        <v>27</v>
      </c>
      <c r="BI32" s="16" t="s">
        <v>257</v>
      </c>
      <c r="BJ32" s="16" t="s">
        <v>258</v>
      </c>
      <c r="BK32" s="16" t="s">
        <v>5</v>
      </c>
      <c r="BL32" s="14" t="s">
        <v>3</v>
      </c>
      <c r="BM32" s="20">
        <v>32091.69</v>
      </c>
      <c r="BN32" s="14" t="s">
        <v>149</v>
      </c>
      <c r="BO32" s="20"/>
      <c r="BP32" s="21">
        <v>43794</v>
      </c>
      <c r="BQ32" s="21">
        <v>45621</v>
      </c>
      <c r="BR32" s="20">
        <v>0</v>
      </c>
      <c r="BS32" s="20">
        <v>0</v>
      </c>
      <c r="BT32" s="20">
        <v>0</v>
      </c>
    </row>
    <row r="33" spans="1:72" s="1" customFormat="1" ht="18.2" customHeight="1" x14ac:dyDescent="0.15">
      <c r="A33" s="4">
        <v>31</v>
      </c>
      <c r="B33" s="5" t="s">
        <v>441</v>
      </c>
      <c r="C33" s="5" t="s">
        <v>221</v>
      </c>
      <c r="D33" s="6">
        <v>45383</v>
      </c>
      <c r="E33" s="7" t="s">
        <v>288</v>
      </c>
      <c r="F33" s="8">
        <v>0</v>
      </c>
      <c r="G33" s="8">
        <v>0</v>
      </c>
      <c r="H33" s="9">
        <v>70302.34</v>
      </c>
      <c r="I33" s="9">
        <v>0</v>
      </c>
      <c r="J33" s="9">
        <v>0</v>
      </c>
      <c r="K33" s="9">
        <v>70302.34</v>
      </c>
      <c r="L33" s="9">
        <v>6083.06</v>
      </c>
      <c r="M33" s="9">
        <v>0</v>
      </c>
      <c r="N33" s="9">
        <v>0</v>
      </c>
      <c r="O33" s="9">
        <v>0</v>
      </c>
      <c r="P33" s="9">
        <v>6083.06</v>
      </c>
      <c r="Q33" s="9">
        <v>0</v>
      </c>
      <c r="R33" s="9">
        <v>0</v>
      </c>
      <c r="S33" s="9">
        <v>64219.28</v>
      </c>
      <c r="T33" s="9">
        <v>0</v>
      </c>
      <c r="U33" s="9">
        <v>691.31</v>
      </c>
      <c r="V33" s="9">
        <v>0</v>
      </c>
      <c r="W33" s="9">
        <v>0</v>
      </c>
      <c r="X33" s="9">
        <v>691.31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207.92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2.71</v>
      </c>
      <c r="AR33" s="9">
        <v>0</v>
      </c>
      <c r="AS33" s="9">
        <v>0</v>
      </c>
      <c r="AT33" s="9">
        <v>0</v>
      </c>
      <c r="AU33" s="9">
        <f t="shared" si="0"/>
        <v>6985</v>
      </c>
      <c r="AV33" s="9">
        <v>0</v>
      </c>
      <c r="AW33" s="9">
        <v>0</v>
      </c>
      <c r="AX33" s="10">
        <v>10</v>
      </c>
      <c r="AY33" s="10">
        <v>60</v>
      </c>
      <c r="AZ33" s="9">
        <v>330001</v>
      </c>
      <c r="BA33" s="9">
        <v>305930.05</v>
      </c>
      <c r="BB33" s="11">
        <v>0.9</v>
      </c>
      <c r="BC33" s="11">
        <v>0.18892342220059799</v>
      </c>
      <c r="BD33" s="11">
        <v>11.8</v>
      </c>
      <c r="BE33" s="11"/>
      <c r="BF33" s="7"/>
      <c r="BG33" s="4"/>
      <c r="BH33" s="7" t="s">
        <v>231</v>
      </c>
      <c r="BI33" s="7" t="s">
        <v>234</v>
      </c>
      <c r="BJ33" s="7" t="s">
        <v>289</v>
      </c>
      <c r="BK33" s="7" t="s">
        <v>5</v>
      </c>
      <c r="BL33" s="5" t="s">
        <v>3</v>
      </c>
      <c r="BM33" s="11">
        <v>64219.28</v>
      </c>
      <c r="BN33" s="5" t="s">
        <v>149</v>
      </c>
      <c r="BO33" s="11"/>
      <c r="BP33" s="12">
        <v>43882</v>
      </c>
      <c r="BQ33" s="12">
        <v>45709</v>
      </c>
      <c r="BR33" s="11">
        <v>0</v>
      </c>
      <c r="BS33" s="11">
        <v>0</v>
      </c>
      <c r="BT33" s="11">
        <v>0</v>
      </c>
    </row>
    <row r="34" spans="1:72" s="1" customFormat="1" ht="18.2" customHeight="1" x14ac:dyDescent="0.15">
      <c r="A34" s="13">
        <v>32</v>
      </c>
      <c r="B34" s="14" t="s">
        <v>448</v>
      </c>
      <c r="C34" s="14" t="s">
        <v>221</v>
      </c>
      <c r="D34" s="15">
        <v>45383</v>
      </c>
      <c r="E34" s="16" t="s">
        <v>7</v>
      </c>
      <c r="F34" s="17">
        <v>34</v>
      </c>
      <c r="G34" s="17">
        <v>33</v>
      </c>
      <c r="H34" s="18">
        <v>43505.19</v>
      </c>
      <c r="I34" s="18">
        <v>217351.44</v>
      </c>
      <c r="J34" s="18">
        <v>0</v>
      </c>
      <c r="K34" s="18">
        <v>260856.63</v>
      </c>
      <c r="L34" s="18">
        <v>7554.2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260856.63</v>
      </c>
      <c r="T34" s="18">
        <v>54014.12</v>
      </c>
      <c r="U34" s="18">
        <v>427.14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54441.26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f t="shared" si="0"/>
        <v>0</v>
      </c>
      <c r="AV34" s="18">
        <v>224905.64</v>
      </c>
      <c r="AW34" s="18">
        <v>54441.26</v>
      </c>
      <c r="AX34" s="19">
        <v>11</v>
      </c>
      <c r="AY34" s="19">
        <v>60</v>
      </c>
      <c r="AZ34" s="18">
        <v>301583</v>
      </c>
      <c r="BA34" s="18">
        <v>360436.78</v>
      </c>
      <c r="BB34" s="20">
        <v>0.85</v>
      </c>
      <c r="BC34" s="20">
        <v>0.615165121328628</v>
      </c>
      <c r="BD34" s="20">
        <v>11.8</v>
      </c>
      <c r="BE34" s="20"/>
      <c r="BF34" s="16"/>
      <c r="BG34" s="13"/>
      <c r="BH34" s="16" t="s">
        <v>238</v>
      </c>
      <c r="BI34" s="16" t="s">
        <v>246</v>
      </c>
      <c r="BJ34" s="16" t="s">
        <v>247</v>
      </c>
      <c r="BK34" s="16" t="s">
        <v>223</v>
      </c>
      <c r="BL34" s="14" t="s">
        <v>3</v>
      </c>
      <c r="BM34" s="20">
        <v>260856.63</v>
      </c>
      <c r="BN34" s="14" t="s">
        <v>149</v>
      </c>
      <c r="BO34" s="20"/>
      <c r="BP34" s="21">
        <v>43914</v>
      </c>
      <c r="BQ34" s="21">
        <v>45740</v>
      </c>
      <c r="BR34" s="20">
        <v>16499.669999999998</v>
      </c>
      <c r="BS34" s="20">
        <v>0</v>
      </c>
      <c r="BT34" s="20">
        <v>230</v>
      </c>
    </row>
    <row r="35" spans="1:72" s="1" customFormat="1" ht="18.2" customHeight="1" x14ac:dyDescent="0.15">
      <c r="A35" s="4">
        <v>33</v>
      </c>
      <c r="B35" s="5" t="s">
        <v>441</v>
      </c>
      <c r="C35" s="5" t="s">
        <v>221</v>
      </c>
      <c r="D35" s="6">
        <v>45383</v>
      </c>
      <c r="E35" s="7" t="s">
        <v>17</v>
      </c>
      <c r="F35" s="8">
        <v>8</v>
      </c>
      <c r="G35" s="8">
        <v>9</v>
      </c>
      <c r="H35" s="9">
        <v>287146.19</v>
      </c>
      <c r="I35" s="9">
        <v>24663.18</v>
      </c>
      <c r="J35" s="9">
        <v>0</v>
      </c>
      <c r="K35" s="9">
        <v>311809.37</v>
      </c>
      <c r="L35" s="9">
        <v>2606.56</v>
      </c>
      <c r="M35" s="9">
        <v>0</v>
      </c>
      <c r="N35" s="9">
        <v>0</v>
      </c>
      <c r="O35" s="9">
        <v>3398.55</v>
      </c>
      <c r="P35" s="9">
        <v>0</v>
      </c>
      <c r="Q35" s="9">
        <v>0</v>
      </c>
      <c r="R35" s="9">
        <v>0</v>
      </c>
      <c r="S35" s="9">
        <v>308410.82</v>
      </c>
      <c r="T35" s="9">
        <v>29612.99</v>
      </c>
      <c r="U35" s="9">
        <v>2823.38</v>
      </c>
      <c r="V35" s="9">
        <v>0</v>
      </c>
      <c r="W35" s="9">
        <v>6109.46</v>
      </c>
      <c r="X35" s="9">
        <v>0</v>
      </c>
      <c r="Y35" s="9">
        <v>0</v>
      </c>
      <c r="Z35" s="9">
        <v>0</v>
      </c>
      <c r="AA35" s="9">
        <v>26326.91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230</v>
      </c>
      <c r="AN35" s="9">
        <v>0</v>
      </c>
      <c r="AO35" s="9">
        <v>0</v>
      </c>
      <c r="AP35" s="9">
        <v>261.99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10000</v>
      </c>
      <c r="AV35" s="9">
        <v>23871.19</v>
      </c>
      <c r="AW35" s="9">
        <v>26326.91</v>
      </c>
      <c r="AX35" s="10">
        <v>74</v>
      </c>
      <c r="AY35" s="10">
        <v>120</v>
      </c>
      <c r="AZ35" s="9">
        <v>354000.69</v>
      </c>
      <c r="BA35" s="9">
        <v>381537.55</v>
      </c>
      <c r="BB35" s="11">
        <v>0.9</v>
      </c>
      <c r="BC35" s="11">
        <v>0.72750306752244998</v>
      </c>
      <c r="BD35" s="11">
        <v>11.8</v>
      </c>
      <c r="BE35" s="11"/>
      <c r="BF35" s="7"/>
      <c r="BG35" s="4"/>
      <c r="BH35" s="7" t="s">
        <v>27</v>
      </c>
      <c r="BI35" s="7" t="s">
        <v>257</v>
      </c>
      <c r="BJ35" s="7" t="s">
        <v>258</v>
      </c>
      <c r="BK35" s="7" t="s">
        <v>223</v>
      </c>
      <c r="BL35" s="5" t="s">
        <v>3</v>
      </c>
      <c r="BM35" s="11">
        <v>308410.82</v>
      </c>
      <c r="BN35" s="5" t="s">
        <v>149</v>
      </c>
      <c r="BO35" s="11"/>
      <c r="BP35" s="12">
        <v>44005</v>
      </c>
      <c r="BQ35" s="12">
        <v>47657</v>
      </c>
      <c r="BR35" s="11">
        <v>4403.79</v>
      </c>
      <c r="BS35" s="11">
        <v>0</v>
      </c>
      <c r="BT35" s="11">
        <v>230</v>
      </c>
    </row>
    <row r="36" spans="1:72" s="1" customFormat="1" ht="18.2" customHeight="1" x14ac:dyDescent="0.15">
      <c r="A36" s="13">
        <v>34</v>
      </c>
      <c r="B36" s="14" t="s">
        <v>441</v>
      </c>
      <c r="C36" s="14" t="s">
        <v>221</v>
      </c>
      <c r="D36" s="15">
        <v>45383</v>
      </c>
      <c r="E36" s="16" t="s">
        <v>290</v>
      </c>
      <c r="F36" s="17">
        <v>0</v>
      </c>
      <c r="G36" s="17">
        <v>0</v>
      </c>
      <c r="H36" s="18">
        <v>175771.34</v>
      </c>
      <c r="I36" s="18">
        <v>104.08</v>
      </c>
      <c r="J36" s="18">
        <v>0</v>
      </c>
      <c r="K36" s="18">
        <v>175875.42</v>
      </c>
      <c r="L36" s="18">
        <v>1355.56</v>
      </c>
      <c r="M36" s="18">
        <v>0</v>
      </c>
      <c r="N36" s="18">
        <v>0</v>
      </c>
      <c r="O36" s="18">
        <v>104.08</v>
      </c>
      <c r="P36" s="18">
        <v>1252.3399999999999</v>
      </c>
      <c r="Q36" s="18">
        <v>0</v>
      </c>
      <c r="R36" s="18">
        <v>0</v>
      </c>
      <c r="S36" s="18">
        <v>174519</v>
      </c>
      <c r="T36" s="18">
        <v>0</v>
      </c>
      <c r="U36" s="18">
        <v>1728.3</v>
      </c>
      <c r="V36" s="18">
        <v>0</v>
      </c>
      <c r="W36" s="18">
        <v>0</v>
      </c>
      <c r="X36" s="18">
        <v>1728.3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230</v>
      </c>
      <c r="AG36" s="18">
        <v>0</v>
      </c>
      <c r="AH36" s="18">
        <v>0</v>
      </c>
      <c r="AI36" s="18">
        <v>147.28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230</v>
      </c>
      <c r="AU36" s="18">
        <f t="shared" si="0"/>
        <v>3232</v>
      </c>
      <c r="AV36" s="18">
        <v>103.22</v>
      </c>
      <c r="AW36" s="18">
        <v>0</v>
      </c>
      <c r="AX36" s="19">
        <v>83</v>
      </c>
      <c r="AY36" s="19">
        <v>120</v>
      </c>
      <c r="AZ36" s="18">
        <v>195150.7</v>
      </c>
      <c r="BA36" s="18">
        <v>216689.42</v>
      </c>
      <c r="BB36" s="20">
        <v>0.83</v>
      </c>
      <c r="BC36" s="20">
        <v>0.66847181555979995</v>
      </c>
      <c r="BD36" s="20">
        <v>11.8</v>
      </c>
      <c r="BE36" s="20"/>
      <c r="BF36" s="16"/>
      <c r="BG36" s="13"/>
      <c r="BH36" s="16" t="s">
        <v>27</v>
      </c>
      <c r="BI36" s="16" t="s">
        <v>257</v>
      </c>
      <c r="BJ36" s="16" t="s">
        <v>274</v>
      </c>
      <c r="BK36" s="16" t="s">
        <v>5</v>
      </c>
      <c r="BL36" s="14" t="s">
        <v>3</v>
      </c>
      <c r="BM36" s="20">
        <v>174519</v>
      </c>
      <c r="BN36" s="14" t="s">
        <v>149</v>
      </c>
      <c r="BO36" s="20"/>
      <c r="BP36" s="21">
        <v>44265</v>
      </c>
      <c r="BQ36" s="21">
        <v>47938</v>
      </c>
      <c r="BR36" s="20">
        <v>0</v>
      </c>
      <c r="BS36" s="20">
        <v>0</v>
      </c>
      <c r="BT36" s="20">
        <v>230</v>
      </c>
    </row>
    <row r="37" spans="1:72" s="1" customFormat="1" ht="18.2" customHeight="1" x14ac:dyDescent="0.15">
      <c r="A37" s="4">
        <v>35</v>
      </c>
      <c r="B37" s="5" t="s">
        <v>448</v>
      </c>
      <c r="C37" s="5" t="s">
        <v>221</v>
      </c>
      <c r="D37" s="6">
        <v>45383</v>
      </c>
      <c r="E37" s="7" t="s">
        <v>291</v>
      </c>
      <c r="F37" s="8">
        <v>0</v>
      </c>
      <c r="G37" s="8">
        <v>0</v>
      </c>
      <c r="H37" s="9">
        <v>75280.36</v>
      </c>
      <c r="I37" s="9">
        <v>0</v>
      </c>
      <c r="J37" s="9">
        <v>0</v>
      </c>
      <c r="K37" s="9">
        <v>75280.36</v>
      </c>
      <c r="L37" s="9">
        <v>2796.42</v>
      </c>
      <c r="M37" s="9">
        <v>0</v>
      </c>
      <c r="N37" s="9">
        <v>0</v>
      </c>
      <c r="O37" s="9">
        <v>0</v>
      </c>
      <c r="P37" s="9">
        <v>2796.42</v>
      </c>
      <c r="Q37" s="9">
        <v>0</v>
      </c>
      <c r="R37" s="9">
        <v>0</v>
      </c>
      <c r="S37" s="9">
        <v>72483.94</v>
      </c>
      <c r="T37" s="9">
        <v>0</v>
      </c>
      <c r="U37" s="9">
        <v>740.26</v>
      </c>
      <c r="V37" s="9">
        <v>0</v>
      </c>
      <c r="W37" s="9">
        <v>0</v>
      </c>
      <c r="X37" s="9">
        <v>740.26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108.55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4.7699999999999996</v>
      </c>
      <c r="AR37" s="9">
        <v>0</v>
      </c>
      <c r="AS37" s="9">
        <v>0</v>
      </c>
      <c r="AT37" s="9">
        <v>0</v>
      </c>
      <c r="AU37" s="9">
        <f t="shared" si="0"/>
        <v>3650</v>
      </c>
      <c r="AV37" s="9">
        <v>0</v>
      </c>
      <c r="AW37" s="9">
        <v>0</v>
      </c>
      <c r="AX37" s="10">
        <v>23</v>
      </c>
      <c r="AY37" s="10">
        <v>60</v>
      </c>
      <c r="AZ37" s="9">
        <v>255815.19</v>
      </c>
      <c r="BA37" s="9">
        <v>159716.29999999999</v>
      </c>
      <c r="BB37" s="11">
        <v>0.47</v>
      </c>
      <c r="BC37" s="11">
        <v>0.213299780924051</v>
      </c>
      <c r="BD37" s="11">
        <v>11.8</v>
      </c>
      <c r="BE37" s="11"/>
      <c r="BF37" s="7"/>
      <c r="BG37" s="4"/>
      <c r="BH37" s="7" t="s">
        <v>292</v>
      </c>
      <c r="BI37" s="7" t="s">
        <v>293</v>
      </c>
      <c r="BJ37" s="7" t="s">
        <v>294</v>
      </c>
      <c r="BK37" s="7" t="s">
        <v>5</v>
      </c>
      <c r="BL37" s="5" t="s">
        <v>3</v>
      </c>
      <c r="BM37" s="11">
        <v>72483.94</v>
      </c>
      <c r="BN37" s="5" t="s">
        <v>149</v>
      </c>
      <c r="BO37" s="11"/>
      <c r="BP37" s="12">
        <v>44265</v>
      </c>
      <c r="BQ37" s="12">
        <v>46112</v>
      </c>
      <c r="BR37" s="11">
        <v>0</v>
      </c>
      <c r="BS37" s="11">
        <v>0</v>
      </c>
      <c r="BT37" s="11">
        <v>0</v>
      </c>
    </row>
    <row r="38" spans="1:72" s="1" customFormat="1" ht="18.2" customHeight="1" x14ac:dyDescent="0.15">
      <c r="A38" s="13">
        <v>36</v>
      </c>
      <c r="B38" s="14" t="s">
        <v>441</v>
      </c>
      <c r="C38" s="14" t="s">
        <v>221</v>
      </c>
      <c r="D38" s="15">
        <v>45383</v>
      </c>
      <c r="E38" s="16" t="s">
        <v>295</v>
      </c>
      <c r="F38" s="17">
        <v>0</v>
      </c>
      <c r="G38" s="17">
        <v>0</v>
      </c>
      <c r="H38" s="18">
        <v>268033.14</v>
      </c>
      <c r="I38" s="18">
        <v>0</v>
      </c>
      <c r="J38" s="18">
        <v>0</v>
      </c>
      <c r="K38" s="18">
        <v>268033.14</v>
      </c>
      <c r="L38" s="18">
        <v>2141.13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268033.14</v>
      </c>
      <c r="T38" s="18">
        <v>0</v>
      </c>
      <c r="U38" s="18">
        <v>2635.47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2635.47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148.04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148.04</v>
      </c>
      <c r="AT38" s="18">
        <v>0</v>
      </c>
      <c r="AU38" s="18">
        <f t="shared" si="0"/>
        <v>0</v>
      </c>
      <c r="AV38" s="18">
        <v>2141.13</v>
      </c>
      <c r="AW38" s="18">
        <v>2635.47</v>
      </c>
      <c r="AX38" s="19">
        <v>81</v>
      </c>
      <c r="AY38" s="19">
        <v>118</v>
      </c>
      <c r="AZ38" s="18">
        <v>389599.28</v>
      </c>
      <c r="BA38" s="18">
        <v>332663.88</v>
      </c>
      <c r="BB38" s="20">
        <v>0.59</v>
      </c>
      <c r="BC38" s="20">
        <v>0.47537337867880303</v>
      </c>
      <c r="BD38" s="20">
        <v>11.8</v>
      </c>
      <c r="BE38" s="20"/>
      <c r="BF38" s="16"/>
      <c r="BG38" s="13"/>
      <c r="BH38" s="16" t="s">
        <v>250</v>
      </c>
      <c r="BI38" s="16" t="s">
        <v>296</v>
      </c>
      <c r="BJ38" s="16" t="s">
        <v>297</v>
      </c>
      <c r="BK38" s="16" t="s">
        <v>5</v>
      </c>
      <c r="BL38" s="14" t="s">
        <v>3</v>
      </c>
      <c r="BM38" s="20">
        <v>268033.14</v>
      </c>
      <c r="BN38" s="14" t="s">
        <v>149</v>
      </c>
      <c r="BO38" s="20"/>
      <c r="BP38" s="21">
        <v>44265</v>
      </c>
      <c r="BQ38" s="21">
        <v>47879</v>
      </c>
      <c r="BR38" s="20">
        <v>78.05</v>
      </c>
      <c r="BS38" s="20">
        <v>0</v>
      </c>
      <c r="BT38" s="20">
        <v>230</v>
      </c>
    </row>
    <row r="39" spans="1:72" s="1" customFormat="1" ht="18.2" customHeight="1" x14ac:dyDescent="0.15">
      <c r="A39" s="4">
        <v>37</v>
      </c>
      <c r="B39" s="5" t="s">
        <v>441</v>
      </c>
      <c r="C39" s="5" t="s">
        <v>221</v>
      </c>
      <c r="D39" s="6">
        <v>45383</v>
      </c>
      <c r="E39" s="7" t="s">
        <v>19</v>
      </c>
      <c r="F39" s="8">
        <v>0</v>
      </c>
      <c r="G39" s="8">
        <v>0</v>
      </c>
      <c r="H39" s="9">
        <v>214043.64</v>
      </c>
      <c r="I39" s="9">
        <v>0</v>
      </c>
      <c r="J39" s="9">
        <v>0</v>
      </c>
      <c r="K39" s="9">
        <v>214043.64</v>
      </c>
      <c r="L39" s="9">
        <v>1622.38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214043.64</v>
      </c>
      <c r="T39" s="9">
        <v>0</v>
      </c>
      <c r="U39" s="9">
        <v>2104.7600000000002</v>
      </c>
      <c r="V39" s="9">
        <v>0</v>
      </c>
      <c r="W39" s="9">
        <v>0</v>
      </c>
      <c r="X39" s="9">
        <v>2102.56</v>
      </c>
      <c r="Y39" s="9">
        <v>0</v>
      </c>
      <c r="Z39" s="9">
        <v>0</v>
      </c>
      <c r="AA39" s="9">
        <v>2.2000000000000002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177.99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2280.5500000000002</v>
      </c>
      <c r="AT39" s="9">
        <v>0</v>
      </c>
      <c r="AU39" s="9">
        <f t="shared" si="0"/>
        <v>0</v>
      </c>
      <c r="AV39" s="9">
        <v>1622.38</v>
      </c>
      <c r="AW39" s="9">
        <v>2.2000000000000002</v>
      </c>
      <c r="AX39" s="10">
        <v>84</v>
      </c>
      <c r="AY39" s="10">
        <v>120</v>
      </c>
      <c r="AZ39" s="9">
        <v>309999.09000000003</v>
      </c>
      <c r="BA39" s="9">
        <v>261889.46</v>
      </c>
      <c r="BB39" s="11">
        <v>0.59</v>
      </c>
      <c r="BC39" s="11">
        <v>0.482210118727191</v>
      </c>
      <c r="BD39" s="11">
        <v>11.8</v>
      </c>
      <c r="BE39" s="11"/>
      <c r="BF39" s="7"/>
      <c r="BG39" s="4"/>
      <c r="BH39" s="7" t="s">
        <v>250</v>
      </c>
      <c r="BI39" s="7" t="s">
        <v>282</v>
      </c>
      <c r="BJ39" s="7"/>
      <c r="BK39" s="7" t="s">
        <v>5</v>
      </c>
      <c r="BL39" s="5" t="s">
        <v>3</v>
      </c>
      <c r="BM39" s="11">
        <v>214043.64</v>
      </c>
      <c r="BN39" s="5" t="s">
        <v>149</v>
      </c>
      <c r="BO39" s="11"/>
      <c r="BP39" s="12">
        <v>44298</v>
      </c>
      <c r="BQ39" s="12">
        <v>47950</v>
      </c>
      <c r="BR39" s="11">
        <v>0</v>
      </c>
      <c r="BS39" s="11">
        <v>0</v>
      </c>
      <c r="BT39" s="11">
        <v>230</v>
      </c>
    </row>
    <row r="40" spans="1:72" s="1" customFormat="1" ht="18.2" customHeight="1" x14ac:dyDescent="0.15">
      <c r="A40" s="13">
        <v>38</v>
      </c>
      <c r="B40" s="14" t="s">
        <v>441</v>
      </c>
      <c r="C40" s="14" t="s">
        <v>221</v>
      </c>
      <c r="D40" s="15">
        <v>45383</v>
      </c>
      <c r="E40" s="16" t="s">
        <v>20</v>
      </c>
      <c r="F40" s="17">
        <v>0</v>
      </c>
      <c r="G40" s="17">
        <v>0</v>
      </c>
      <c r="H40" s="18">
        <v>127187.43</v>
      </c>
      <c r="I40" s="18">
        <v>0</v>
      </c>
      <c r="J40" s="18">
        <v>0</v>
      </c>
      <c r="K40" s="18">
        <v>127187.43</v>
      </c>
      <c r="L40" s="18">
        <v>4519.32</v>
      </c>
      <c r="M40" s="18">
        <v>0</v>
      </c>
      <c r="N40" s="18">
        <v>0</v>
      </c>
      <c r="O40" s="18">
        <v>0</v>
      </c>
      <c r="P40" s="18">
        <v>4519.32</v>
      </c>
      <c r="Q40" s="18">
        <v>0</v>
      </c>
      <c r="R40" s="18">
        <v>0</v>
      </c>
      <c r="S40" s="18">
        <v>122668.11</v>
      </c>
      <c r="T40" s="18">
        <v>0</v>
      </c>
      <c r="U40" s="18">
        <v>1250.68</v>
      </c>
      <c r="V40" s="18">
        <v>0</v>
      </c>
      <c r="W40" s="18">
        <v>0</v>
      </c>
      <c r="X40" s="18">
        <v>1250.68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177.1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2.9</v>
      </c>
      <c r="AR40" s="18">
        <v>0</v>
      </c>
      <c r="AS40" s="18">
        <v>0</v>
      </c>
      <c r="AT40" s="18">
        <v>0</v>
      </c>
      <c r="AU40" s="18">
        <f t="shared" si="0"/>
        <v>5950</v>
      </c>
      <c r="AV40" s="18">
        <v>0</v>
      </c>
      <c r="AW40" s="18">
        <v>0</v>
      </c>
      <c r="AX40" s="19">
        <v>24</v>
      </c>
      <c r="AY40" s="19">
        <v>60</v>
      </c>
      <c r="AZ40" s="18">
        <v>370023.54</v>
      </c>
      <c r="BA40" s="18">
        <v>260573.1</v>
      </c>
      <c r="BB40" s="20">
        <v>0.38</v>
      </c>
      <c r="BC40" s="20">
        <v>0.17888984626578899</v>
      </c>
      <c r="BD40" s="20">
        <v>11.8</v>
      </c>
      <c r="BE40" s="20"/>
      <c r="BF40" s="16"/>
      <c r="BG40" s="13"/>
      <c r="BH40" s="16" t="s">
        <v>27</v>
      </c>
      <c r="BI40" s="16" t="s">
        <v>298</v>
      </c>
      <c r="BJ40" s="16"/>
      <c r="BK40" s="16" t="s">
        <v>5</v>
      </c>
      <c r="BL40" s="14" t="s">
        <v>3</v>
      </c>
      <c r="BM40" s="20">
        <v>122668.11</v>
      </c>
      <c r="BN40" s="14" t="s">
        <v>149</v>
      </c>
      <c r="BO40" s="20"/>
      <c r="BP40" s="21">
        <v>44298</v>
      </c>
      <c r="BQ40" s="21">
        <v>46124</v>
      </c>
      <c r="BR40" s="20">
        <v>0</v>
      </c>
      <c r="BS40" s="20">
        <v>0</v>
      </c>
      <c r="BT40" s="20">
        <v>0</v>
      </c>
    </row>
    <row r="41" spans="1:72" s="1" customFormat="1" ht="18.2" customHeight="1" x14ac:dyDescent="0.15">
      <c r="A41" s="4">
        <v>39</v>
      </c>
      <c r="B41" s="5" t="s">
        <v>441</v>
      </c>
      <c r="C41" s="5" t="s">
        <v>221</v>
      </c>
      <c r="D41" s="6">
        <v>45383</v>
      </c>
      <c r="E41" s="7" t="s">
        <v>299</v>
      </c>
      <c r="F41" s="8">
        <v>0</v>
      </c>
      <c r="G41" s="8">
        <v>0</v>
      </c>
      <c r="H41" s="9">
        <v>268212.64</v>
      </c>
      <c r="I41" s="9">
        <v>0</v>
      </c>
      <c r="J41" s="9">
        <v>0</v>
      </c>
      <c r="K41" s="9">
        <v>268212.64</v>
      </c>
      <c r="L41" s="9">
        <v>2158.98</v>
      </c>
      <c r="M41" s="9">
        <v>0</v>
      </c>
      <c r="N41" s="9">
        <v>0</v>
      </c>
      <c r="O41" s="9">
        <v>0</v>
      </c>
      <c r="P41" s="9">
        <v>2158.98</v>
      </c>
      <c r="Q41" s="9">
        <v>0</v>
      </c>
      <c r="R41" s="9">
        <v>0</v>
      </c>
      <c r="S41" s="9">
        <v>266053.65999999997</v>
      </c>
      <c r="T41" s="9">
        <v>0</v>
      </c>
      <c r="U41" s="9">
        <v>2657.44</v>
      </c>
      <c r="V41" s="9">
        <v>0</v>
      </c>
      <c r="W41" s="9">
        <v>0</v>
      </c>
      <c r="X41" s="9">
        <v>2657.44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223.79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19.79</v>
      </c>
      <c r="AR41" s="9">
        <v>0</v>
      </c>
      <c r="AS41" s="9">
        <v>0</v>
      </c>
      <c r="AT41" s="9">
        <v>0</v>
      </c>
      <c r="AU41" s="9">
        <f t="shared" si="0"/>
        <v>5060</v>
      </c>
      <c r="AV41" s="9">
        <v>0</v>
      </c>
      <c r="AW41" s="9">
        <v>0</v>
      </c>
      <c r="AX41" s="10">
        <v>81</v>
      </c>
      <c r="AY41" s="10">
        <v>114</v>
      </c>
      <c r="AZ41" s="9">
        <v>457461.81</v>
      </c>
      <c r="BA41" s="9">
        <v>329275.23</v>
      </c>
      <c r="BB41" s="11">
        <v>0.85</v>
      </c>
      <c r="BC41" s="11">
        <v>0.68679812629695802</v>
      </c>
      <c r="BD41" s="11">
        <v>11.8</v>
      </c>
      <c r="BE41" s="11"/>
      <c r="BF41" s="7"/>
      <c r="BG41" s="4"/>
      <c r="BH41" s="7" t="s">
        <v>285</v>
      </c>
      <c r="BI41" s="7" t="s">
        <v>300</v>
      </c>
      <c r="BJ41" s="7"/>
      <c r="BK41" s="7" t="s">
        <v>5</v>
      </c>
      <c r="BL41" s="5" t="s">
        <v>3</v>
      </c>
      <c r="BM41" s="11">
        <v>266053.65999999997</v>
      </c>
      <c r="BN41" s="5" t="s">
        <v>149</v>
      </c>
      <c r="BO41" s="11"/>
      <c r="BP41" s="12">
        <v>44399</v>
      </c>
      <c r="BQ41" s="12">
        <v>47870</v>
      </c>
      <c r="BR41" s="11">
        <v>0</v>
      </c>
      <c r="BS41" s="11">
        <v>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441</v>
      </c>
      <c r="C42" s="14" t="s">
        <v>221</v>
      </c>
      <c r="D42" s="15">
        <v>45383</v>
      </c>
      <c r="E42" s="16" t="s">
        <v>301</v>
      </c>
      <c r="F42" s="17">
        <v>0</v>
      </c>
      <c r="G42" s="17">
        <v>0</v>
      </c>
      <c r="H42" s="18">
        <v>59514.879999999997</v>
      </c>
      <c r="I42" s="18">
        <v>0</v>
      </c>
      <c r="J42" s="18">
        <v>0</v>
      </c>
      <c r="K42" s="18">
        <v>59514.879999999997</v>
      </c>
      <c r="L42" s="18">
        <v>2864.19</v>
      </c>
      <c r="M42" s="18">
        <v>0</v>
      </c>
      <c r="N42" s="18">
        <v>0</v>
      </c>
      <c r="O42" s="18">
        <v>0</v>
      </c>
      <c r="P42" s="18">
        <v>2864.19</v>
      </c>
      <c r="Q42" s="18">
        <v>0</v>
      </c>
      <c r="R42" s="18">
        <v>0</v>
      </c>
      <c r="S42" s="18">
        <v>56650.69</v>
      </c>
      <c r="T42" s="18">
        <v>0</v>
      </c>
      <c r="U42" s="18">
        <v>585.23</v>
      </c>
      <c r="V42" s="18">
        <v>0</v>
      </c>
      <c r="W42" s="18">
        <v>0</v>
      </c>
      <c r="X42" s="18">
        <v>585.23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93.67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1.91</v>
      </c>
      <c r="AR42" s="18">
        <v>0</v>
      </c>
      <c r="AS42" s="18">
        <v>0</v>
      </c>
      <c r="AT42" s="18">
        <v>0</v>
      </c>
      <c r="AU42" s="18">
        <f t="shared" si="0"/>
        <v>3545</v>
      </c>
      <c r="AV42" s="18">
        <v>0</v>
      </c>
      <c r="AW42" s="18">
        <v>0</v>
      </c>
      <c r="AX42" s="19">
        <v>18</v>
      </c>
      <c r="AY42" s="19">
        <v>51</v>
      </c>
      <c r="AZ42" s="18">
        <v>305496.40000000002</v>
      </c>
      <c r="BA42" s="18">
        <v>137822.29999999999</v>
      </c>
      <c r="BB42" s="20">
        <v>0.85</v>
      </c>
      <c r="BC42" s="20">
        <v>0.34938530629658598</v>
      </c>
      <c r="BD42" s="20">
        <v>11.8</v>
      </c>
      <c r="BE42" s="20"/>
      <c r="BF42" s="16"/>
      <c r="BG42" s="13"/>
      <c r="BH42" s="16" t="s">
        <v>250</v>
      </c>
      <c r="BI42" s="16" t="s">
        <v>282</v>
      </c>
      <c r="BJ42" s="16"/>
      <c r="BK42" s="16" t="s">
        <v>5</v>
      </c>
      <c r="BL42" s="14" t="s">
        <v>3</v>
      </c>
      <c r="BM42" s="20">
        <v>56650.69</v>
      </c>
      <c r="BN42" s="14" t="s">
        <v>149</v>
      </c>
      <c r="BO42" s="20"/>
      <c r="BP42" s="21">
        <v>44399</v>
      </c>
      <c r="BQ42" s="21">
        <v>45952</v>
      </c>
      <c r="BR42" s="20">
        <v>0</v>
      </c>
      <c r="BS42" s="20">
        <v>0</v>
      </c>
      <c r="BT42" s="20">
        <v>0</v>
      </c>
    </row>
    <row r="43" spans="1:72" s="1" customFormat="1" ht="18.2" customHeight="1" x14ac:dyDescent="0.15">
      <c r="A43" s="4">
        <v>41</v>
      </c>
      <c r="B43" s="5" t="s">
        <v>441</v>
      </c>
      <c r="C43" s="5" t="s">
        <v>221</v>
      </c>
      <c r="D43" s="6">
        <v>45383</v>
      </c>
      <c r="E43" s="7" t="s">
        <v>302</v>
      </c>
      <c r="F43" s="8">
        <v>0</v>
      </c>
      <c r="G43" s="8">
        <v>0</v>
      </c>
      <c r="H43" s="9">
        <v>240627.99</v>
      </c>
      <c r="I43" s="9">
        <v>0</v>
      </c>
      <c r="J43" s="9">
        <v>0</v>
      </c>
      <c r="K43" s="9">
        <v>240627.99</v>
      </c>
      <c r="L43" s="9">
        <v>7506.9</v>
      </c>
      <c r="M43" s="9">
        <v>0</v>
      </c>
      <c r="N43" s="9">
        <v>0</v>
      </c>
      <c r="O43" s="9">
        <v>0</v>
      </c>
      <c r="P43" s="9">
        <v>7506.9</v>
      </c>
      <c r="Q43" s="9">
        <v>0</v>
      </c>
      <c r="R43" s="9">
        <v>0</v>
      </c>
      <c r="S43" s="9">
        <v>233121.09</v>
      </c>
      <c r="T43" s="9">
        <v>0</v>
      </c>
      <c r="U43" s="9">
        <v>2366.1799999999998</v>
      </c>
      <c r="V43" s="9">
        <v>0</v>
      </c>
      <c r="W43" s="9">
        <v>0</v>
      </c>
      <c r="X43" s="9">
        <v>2366.1799999999998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303.02999999999997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0.89</v>
      </c>
      <c r="AR43" s="9">
        <v>0</v>
      </c>
      <c r="AS43" s="9">
        <v>0</v>
      </c>
      <c r="AT43" s="9">
        <v>0</v>
      </c>
      <c r="AU43" s="9">
        <f t="shared" si="0"/>
        <v>10177</v>
      </c>
      <c r="AV43" s="9">
        <v>0</v>
      </c>
      <c r="AW43" s="9">
        <v>0</v>
      </c>
      <c r="AX43" s="10">
        <v>27</v>
      </c>
      <c r="AY43" s="10">
        <v>60</v>
      </c>
      <c r="AZ43" s="9">
        <v>899215.53</v>
      </c>
      <c r="BA43" s="9">
        <v>445867.94</v>
      </c>
      <c r="BB43" s="11">
        <v>0.56999999999999995</v>
      </c>
      <c r="BC43" s="11">
        <v>0.298023269625531</v>
      </c>
      <c r="BD43" s="11">
        <v>11.8</v>
      </c>
      <c r="BE43" s="11"/>
      <c r="BF43" s="7"/>
      <c r="BG43" s="4"/>
      <c r="BH43" s="7" t="s">
        <v>250</v>
      </c>
      <c r="BI43" s="7" t="s">
        <v>296</v>
      </c>
      <c r="BJ43" s="7" t="s">
        <v>303</v>
      </c>
      <c r="BK43" s="7" t="s">
        <v>5</v>
      </c>
      <c r="BL43" s="5" t="s">
        <v>3</v>
      </c>
      <c r="BM43" s="11">
        <v>233121.09</v>
      </c>
      <c r="BN43" s="5" t="s">
        <v>149</v>
      </c>
      <c r="BO43" s="11"/>
      <c r="BP43" s="12">
        <v>44400</v>
      </c>
      <c r="BQ43" s="12">
        <v>46226</v>
      </c>
      <c r="BR43" s="11">
        <v>0</v>
      </c>
      <c r="BS43" s="11">
        <v>0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448</v>
      </c>
      <c r="C44" s="14" t="s">
        <v>221</v>
      </c>
      <c r="D44" s="15">
        <v>45383</v>
      </c>
      <c r="E44" s="16" t="s">
        <v>304</v>
      </c>
      <c r="F44" s="17">
        <v>0</v>
      </c>
      <c r="G44" s="17">
        <v>0</v>
      </c>
      <c r="H44" s="18">
        <v>148768.15</v>
      </c>
      <c r="I44" s="18">
        <v>0</v>
      </c>
      <c r="J44" s="18">
        <v>0</v>
      </c>
      <c r="K44" s="18">
        <v>148768.15</v>
      </c>
      <c r="L44" s="18">
        <v>4458.22</v>
      </c>
      <c r="M44" s="18">
        <v>0</v>
      </c>
      <c r="N44" s="18">
        <v>0</v>
      </c>
      <c r="O44" s="18">
        <v>0</v>
      </c>
      <c r="P44" s="18">
        <v>4458.22</v>
      </c>
      <c r="Q44" s="18">
        <v>0</v>
      </c>
      <c r="R44" s="18">
        <v>0</v>
      </c>
      <c r="S44" s="18">
        <v>144309.93</v>
      </c>
      <c r="T44" s="18">
        <v>0</v>
      </c>
      <c r="U44" s="18">
        <v>1462.89</v>
      </c>
      <c r="V44" s="18">
        <v>0</v>
      </c>
      <c r="W44" s="18">
        <v>0</v>
      </c>
      <c r="X44" s="18">
        <v>1462.89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181.73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6102.84</v>
      </c>
      <c r="AV44" s="18">
        <v>0</v>
      </c>
      <c r="AW44" s="18">
        <v>0</v>
      </c>
      <c r="AX44" s="19">
        <v>28</v>
      </c>
      <c r="AY44" s="19">
        <v>60</v>
      </c>
      <c r="AZ44" s="18">
        <v>75000</v>
      </c>
      <c r="BA44" s="18">
        <v>267397.01</v>
      </c>
      <c r="BB44" s="20">
        <v>0.85</v>
      </c>
      <c r="BC44" s="20">
        <v>0.458731533684689</v>
      </c>
      <c r="BD44" s="20">
        <v>11.8</v>
      </c>
      <c r="BE44" s="20"/>
      <c r="BF44" s="16" t="s">
        <v>222</v>
      </c>
      <c r="BG44" s="13"/>
      <c r="BH44" s="16" t="s">
        <v>250</v>
      </c>
      <c r="BI44" s="16" t="s">
        <v>305</v>
      </c>
      <c r="BJ44" s="16" t="s">
        <v>306</v>
      </c>
      <c r="BK44" s="16" t="s">
        <v>5</v>
      </c>
      <c r="BL44" s="14" t="s">
        <v>3</v>
      </c>
      <c r="BM44" s="20">
        <v>144309.93</v>
      </c>
      <c r="BN44" s="14" t="s">
        <v>149</v>
      </c>
      <c r="BO44" s="20"/>
      <c r="BP44" s="21">
        <v>44427</v>
      </c>
      <c r="BQ44" s="21">
        <v>46253</v>
      </c>
      <c r="BR44" s="20">
        <v>0</v>
      </c>
      <c r="BS44" s="20">
        <v>0</v>
      </c>
      <c r="BT44" s="20">
        <v>0</v>
      </c>
    </row>
    <row r="45" spans="1:72" s="1" customFormat="1" ht="18.2" customHeight="1" x14ac:dyDescent="0.15">
      <c r="A45" s="4">
        <v>43</v>
      </c>
      <c r="B45" s="5" t="s">
        <v>448</v>
      </c>
      <c r="C45" s="5" t="s">
        <v>221</v>
      </c>
      <c r="D45" s="6">
        <v>45383</v>
      </c>
      <c r="E45" s="7" t="s">
        <v>307</v>
      </c>
      <c r="F45" s="8">
        <v>0</v>
      </c>
      <c r="G45" s="8">
        <v>0</v>
      </c>
      <c r="H45" s="9">
        <v>150646.59</v>
      </c>
      <c r="I45" s="9">
        <v>0</v>
      </c>
      <c r="J45" s="9">
        <v>0</v>
      </c>
      <c r="K45" s="9">
        <v>150646.59</v>
      </c>
      <c r="L45" s="9">
        <v>4514.51</v>
      </c>
      <c r="M45" s="9">
        <v>0</v>
      </c>
      <c r="N45" s="9">
        <v>0</v>
      </c>
      <c r="O45" s="9">
        <v>0</v>
      </c>
      <c r="P45" s="9">
        <v>4514.51</v>
      </c>
      <c r="Q45" s="9">
        <v>0</v>
      </c>
      <c r="R45" s="9">
        <v>0</v>
      </c>
      <c r="S45" s="9">
        <v>146132.07999999999</v>
      </c>
      <c r="T45" s="9">
        <v>0</v>
      </c>
      <c r="U45" s="9">
        <v>1481.36</v>
      </c>
      <c r="V45" s="9">
        <v>0</v>
      </c>
      <c r="W45" s="9">
        <v>0</v>
      </c>
      <c r="X45" s="9">
        <v>1481.36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184.03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6179.9</v>
      </c>
      <c r="AV45" s="9">
        <v>0</v>
      </c>
      <c r="AW45" s="9">
        <v>0</v>
      </c>
      <c r="AX45" s="10">
        <v>28</v>
      </c>
      <c r="AY45" s="10">
        <v>60</v>
      </c>
      <c r="AZ45" s="9">
        <v>88000</v>
      </c>
      <c r="BA45" s="9">
        <v>270773.24</v>
      </c>
      <c r="BB45" s="11">
        <v>0.78</v>
      </c>
      <c r="BC45" s="11">
        <v>0.42095379292281598</v>
      </c>
      <c r="BD45" s="11">
        <v>11.8</v>
      </c>
      <c r="BE45" s="11"/>
      <c r="BF45" s="7" t="s">
        <v>222</v>
      </c>
      <c r="BG45" s="4"/>
      <c r="BH45" s="7" t="s">
        <v>229</v>
      </c>
      <c r="BI45" s="7" t="s">
        <v>230</v>
      </c>
      <c r="BJ45" s="7" t="s">
        <v>308</v>
      </c>
      <c r="BK45" s="7" t="s">
        <v>5</v>
      </c>
      <c r="BL45" s="5" t="s">
        <v>3</v>
      </c>
      <c r="BM45" s="11">
        <v>146132.07999999999</v>
      </c>
      <c r="BN45" s="5" t="s">
        <v>149</v>
      </c>
      <c r="BO45" s="11"/>
      <c r="BP45" s="12">
        <v>44420</v>
      </c>
      <c r="BQ45" s="12">
        <v>46246</v>
      </c>
      <c r="BR45" s="11">
        <v>0</v>
      </c>
      <c r="BS45" s="11">
        <v>0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441</v>
      </c>
      <c r="C46" s="14" t="s">
        <v>221</v>
      </c>
      <c r="D46" s="15">
        <v>45383</v>
      </c>
      <c r="E46" s="16" t="s">
        <v>309</v>
      </c>
      <c r="F46" s="17">
        <v>0</v>
      </c>
      <c r="G46" s="17">
        <v>0</v>
      </c>
      <c r="H46" s="18">
        <v>115833.11</v>
      </c>
      <c r="I46" s="18">
        <v>0</v>
      </c>
      <c r="J46" s="18">
        <v>0</v>
      </c>
      <c r="K46" s="18">
        <v>115833.11</v>
      </c>
      <c r="L46" s="18">
        <v>3471.24</v>
      </c>
      <c r="M46" s="18">
        <v>0</v>
      </c>
      <c r="N46" s="18">
        <v>0</v>
      </c>
      <c r="O46" s="18">
        <v>0</v>
      </c>
      <c r="P46" s="18">
        <v>3471.24</v>
      </c>
      <c r="Q46" s="18">
        <v>0</v>
      </c>
      <c r="R46" s="18">
        <v>0</v>
      </c>
      <c r="S46" s="18">
        <v>112361.87</v>
      </c>
      <c r="T46" s="18">
        <v>0</v>
      </c>
      <c r="U46" s="18">
        <v>1139.03</v>
      </c>
      <c r="V46" s="18">
        <v>0</v>
      </c>
      <c r="W46" s="18">
        <v>0</v>
      </c>
      <c r="X46" s="18">
        <v>1139.03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141.51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0.01</v>
      </c>
      <c r="AT46" s="18">
        <v>0</v>
      </c>
      <c r="AU46" s="18">
        <f t="shared" si="0"/>
        <v>4751.7699999999995</v>
      </c>
      <c r="AV46" s="18">
        <v>0</v>
      </c>
      <c r="AW46" s="18">
        <v>0</v>
      </c>
      <c r="AX46" s="19">
        <v>28</v>
      </c>
      <c r="AY46" s="19">
        <v>60</v>
      </c>
      <c r="AZ46" s="18">
        <v>68570.399999999994</v>
      </c>
      <c r="BA46" s="18">
        <v>208199.44</v>
      </c>
      <c r="BB46" s="20">
        <v>0.88</v>
      </c>
      <c r="BC46" s="20">
        <v>0.47492176539956099</v>
      </c>
      <c r="BD46" s="20">
        <v>11.8</v>
      </c>
      <c r="BE46" s="20"/>
      <c r="BF46" s="16"/>
      <c r="BG46" s="13"/>
      <c r="BH46" s="16" t="s">
        <v>27</v>
      </c>
      <c r="BI46" s="16" t="s">
        <v>257</v>
      </c>
      <c r="BJ46" s="16" t="s">
        <v>310</v>
      </c>
      <c r="BK46" s="16" t="s">
        <v>5</v>
      </c>
      <c r="BL46" s="14" t="s">
        <v>3</v>
      </c>
      <c r="BM46" s="20">
        <v>112361.87</v>
      </c>
      <c r="BN46" s="14" t="s">
        <v>149</v>
      </c>
      <c r="BO46" s="20"/>
      <c r="BP46" s="21">
        <v>44428</v>
      </c>
      <c r="BQ46" s="21">
        <v>46254</v>
      </c>
      <c r="BR46" s="20">
        <v>0</v>
      </c>
      <c r="BS46" s="20">
        <v>0</v>
      </c>
      <c r="BT46" s="20">
        <v>0</v>
      </c>
    </row>
    <row r="47" spans="1:72" s="1" customFormat="1" ht="18.2" customHeight="1" x14ac:dyDescent="0.15">
      <c r="A47" s="4">
        <v>45</v>
      </c>
      <c r="B47" s="5" t="s">
        <v>441</v>
      </c>
      <c r="C47" s="5" t="s">
        <v>221</v>
      </c>
      <c r="D47" s="6">
        <v>45383</v>
      </c>
      <c r="E47" s="7" t="s">
        <v>311</v>
      </c>
      <c r="F47" s="8">
        <v>0</v>
      </c>
      <c r="G47" s="8">
        <v>0</v>
      </c>
      <c r="H47" s="9">
        <v>163848.51999999999</v>
      </c>
      <c r="I47" s="9">
        <v>0</v>
      </c>
      <c r="J47" s="9">
        <v>0</v>
      </c>
      <c r="K47" s="9">
        <v>163848.51999999999</v>
      </c>
      <c r="L47" s="9">
        <v>4545.87</v>
      </c>
      <c r="M47" s="9">
        <v>0</v>
      </c>
      <c r="N47" s="9">
        <v>0</v>
      </c>
      <c r="O47" s="9">
        <v>0</v>
      </c>
      <c r="P47" s="9">
        <v>4545.87</v>
      </c>
      <c r="Q47" s="9">
        <v>0</v>
      </c>
      <c r="R47" s="9">
        <v>0</v>
      </c>
      <c r="S47" s="9">
        <v>159302.65</v>
      </c>
      <c r="T47" s="9">
        <v>0</v>
      </c>
      <c r="U47" s="9">
        <v>1612.54</v>
      </c>
      <c r="V47" s="9">
        <v>0</v>
      </c>
      <c r="W47" s="9">
        <v>0</v>
      </c>
      <c r="X47" s="9">
        <v>1612.54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188.97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152.62</v>
      </c>
      <c r="AR47" s="9">
        <v>0</v>
      </c>
      <c r="AS47" s="9">
        <v>0</v>
      </c>
      <c r="AT47" s="9">
        <v>0</v>
      </c>
      <c r="AU47" s="9">
        <f t="shared" si="0"/>
        <v>6500</v>
      </c>
      <c r="AV47" s="9">
        <v>0</v>
      </c>
      <c r="AW47" s="9">
        <v>0</v>
      </c>
      <c r="AX47" s="10">
        <v>30</v>
      </c>
      <c r="AY47" s="10">
        <v>60</v>
      </c>
      <c r="AZ47" s="9">
        <v>109252.2</v>
      </c>
      <c r="BA47" s="9">
        <v>278050.15999999997</v>
      </c>
      <c r="BB47" s="11">
        <v>1</v>
      </c>
      <c r="BC47" s="11">
        <v>0.57292774080762998</v>
      </c>
      <c r="BD47" s="11">
        <v>11.81</v>
      </c>
      <c r="BE47" s="11"/>
      <c r="BF47" s="7"/>
      <c r="BG47" s="4"/>
      <c r="BH47" s="7" t="s">
        <v>239</v>
      </c>
      <c r="BI47" s="7" t="s">
        <v>228</v>
      </c>
      <c r="BJ47" s="7" t="s">
        <v>312</v>
      </c>
      <c r="BK47" s="7" t="s">
        <v>5</v>
      </c>
      <c r="BL47" s="5" t="s">
        <v>3</v>
      </c>
      <c r="BM47" s="11">
        <v>159302.65</v>
      </c>
      <c r="BN47" s="5" t="s">
        <v>149</v>
      </c>
      <c r="BO47" s="11"/>
      <c r="BP47" s="12">
        <v>44480</v>
      </c>
      <c r="BQ47" s="12">
        <v>46306</v>
      </c>
      <c r="BR47" s="11">
        <v>0</v>
      </c>
      <c r="BS47" s="11">
        <v>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441</v>
      </c>
      <c r="C48" s="14" t="s">
        <v>221</v>
      </c>
      <c r="D48" s="15">
        <v>45383</v>
      </c>
      <c r="E48" s="16" t="s">
        <v>313</v>
      </c>
      <c r="F48" s="17">
        <v>0</v>
      </c>
      <c r="G48" s="17">
        <v>0</v>
      </c>
      <c r="H48" s="18">
        <v>188527.64</v>
      </c>
      <c r="I48" s="18">
        <v>1236.18</v>
      </c>
      <c r="J48" s="18">
        <v>0</v>
      </c>
      <c r="K48" s="18">
        <v>189763.82</v>
      </c>
      <c r="L48" s="18">
        <v>1248.3399999999999</v>
      </c>
      <c r="M48" s="18">
        <v>0</v>
      </c>
      <c r="N48" s="18">
        <v>0</v>
      </c>
      <c r="O48" s="18">
        <v>1236.18</v>
      </c>
      <c r="P48" s="18">
        <v>0</v>
      </c>
      <c r="Q48" s="18">
        <v>0</v>
      </c>
      <c r="R48" s="18">
        <v>0</v>
      </c>
      <c r="S48" s="18">
        <v>188527.64</v>
      </c>
      <c r="T48" s="18">
        <v>1457.26</v>
      </c>
      <c r="U48" s="18">
        <v>1855.43</v>
      </c>
      <c r="V48" s="18">
        <v>0</v>
      </c>
      <c r="W48" s="18">
        <v>1457.26</v>
      </c>
      <c r="X48" s="18">
        <v>228.39</v>
      </c>
      <c r="Y48" s="18">
        <v>0</v>
      </c>
      <c r="Z48" s="18">
        <v>0</v>
      </c>
      <c r="AA48" s="18">
        <v>1627.04</v>
      </c>
      <c r="AB48" s="18">
        <v>0</v>
      </c>
      <c r="AC48" s="18">
        <v>0</v>
      </c>
      <c r="AD48" s="18">
        <v>0</v>
      </c>
      <c r="AE48" s="18">
        <v>0</v>
      </c>
      <c r="AF48" s="18">
        <v>230</v>
      </c>
      <c r="AG48" s="18">
        <v>0</v>
      </c>
      <c r="AH48" s="18">
        <v>0</v>
      </c>
      <c r="AI48" s="18">
        <v>148.16999999999999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f t="shared" si="0"/>
        <v>3300</v>
      </c>
      <c r="AV48" s="18">
        <v>1248.3399999999999</v>
      </c>
      <c r="AW48" s="18">
        <v>1627.04</v>
      </c>
      <c r="AX48" s="19">
        <v>94</v>
      </c>
      <c r="AY48" s="19">
        <v>120</v>
      </c>
      <c r="AZ48" s="18">
        <v>270097.96000000002</v>
      </c>
      <c r="BA48" s="18">
        <v>218000</v>
      </c>
      <c r="BB48" s="20">
        <v>1.04</v>
      </c>
      <c r="BC48" s="20">
        <v>0.89939791559632998</v>
      </c>
      <c r="BD48" s="20">
        <v>11.81</v>
      </c>
      <c r="BE48" s="20"/>
      <c r="BF48" s="16"/>
      <c r="BG48" s="13"/>
      <c r="BH48" s="16" t="s">
        <v>27</v>
      </c>
      <c r="BI48" s="16" t="s">
        <v>314</v>
      </c>
      <c r="BJ48" s="16" t="s">
        <v>248</v>
      </c>
      <c r="BK48" s="16" t="s">
        <v>5</v>
      </c>
      <c r="BL48" s="14" t="s">
        <v>3</v>
      </c>
      <c r="BM48" s="20">
        <v>188527.64</v>
      </c>
      <c r="BN48" s="14" t="s">
        <v>149</v>
      </c>
      <c r="BO48" s="20"/>
      <c r="BP48" s="21">
        <v>44544</v>
      </c>
      <c r="BQ48" s="21">
        <v>48196</v>
      </c>
      <c r="BR48" s="20">
        <v>0</v>
      </c>
      <c r="BS48" s="20">
        <v>0</v>
      </c>
      <c r="BT48" s="20">
        <v>230</v>
      </c>
    </row>
    <row r="49" spans="1:72" s="1" customFormat="1" ht="18.2" customHeight="1" x14ac:dyDescent="0.15">
      <c r="A49" s="4">
        <v>47</v>
      </c>
      <c r="B49" s="5" t="s">
        <v>448</v>
      </c>
      <c r="C49" s="5" t="s">
        <v>221</v>
      </c>
      <c r="D49" s="6">
        <v>45383</v>
      </c>
      <c r="E49" s="7" t="s">
        <v>315</v>
      </c>
      <c r="F49" s="8">
        <v>0</v>
      </c>
      <c r="G49" s="8">
        <v>0</v>
      </c>
      <c r="H49" s="9">
        <v>192064.7</v>
      </c>
      <c r="I49" s="9">
        <v>0</v>
      </c>
      <c r="J49" s="9">
        <v>0</v>
      </c>
      <c r="K49" s="9">
        <v>192064.7</v>
      </c>
      <c r="L49" s="9">
        <v>4192.53</v>
      </c>
      <c r="M49" s="9">
        <v>0</v>
      </c>
      <c r="N49" s="9">
        <v>0</v>
      </c>
      <c r="O49" s="9">
        <v>0</v>
      </c>
      <c r="P49" s="9">
        <v>4192.53</v>
      </c>
      <c r="Q49" s="9">
        <v>0</v>
      </c>
      <c r="R49" s="9">
        <v>0</v>
      </c>
      <c r="S49" s="9">
        <v>187872.17</v>
      </c>
      <c r="T49" s="9">
        <v>0</v>
      </c>
      <c r="U49" s="9">
        <v>1890.24</v>
      </c>
      <c r="V49" s="9">
        <v>0</v>
      </c>
      <c r="W49" s="9">
        <v>0</v>
      </c>
      <c r="X49" s="9">
        <v>1890.24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186.65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6269.42</v>
      </c>
      <c r="AV49" s="9">
        <v>0</v>
      </c>
      <c r="AW49" s="9">
        <v>0</v>
      </c>
      <c r="AX49" s="10">
        <v>37</v>
      </c>
      <c r="AY49" s="10">
        <v>60</v>
      </c>
      <c r="AZ49" s="9">
        <v>81999.882685000004</v>
      </c>
      <c r="BA49" s="9">
        <v>274635.09999999998</v>
      </c>
      <c r="BB49" s="11">
        <v>0.9</v>
      </c>
      <c r="BC49" s="11">
        <v>0.61567131440955702</v>
      </c>
      <c r="BD49" s="11">
        <v>11.81</v>
      </c>
      <c r="BE49" s="11"/>
      <c r="BF49" s="7"/>
      <c r="BG49" s="4"/>
      <c r="BH49" s="7" t="s">
        <v>239</v>
      </c>
      <c r="BI49" s="7" t="s">
        <v>228</v>
      </c>
      <c r="BJ49" s="7" t="s">
        <v>248</v>
      </c>
      <c r="BK49" s="7" t="s">
        <v>5</v>
      </c>
      <c r="BL49" s="5" t="s">
        <v>3</v>
      </c>
      <c r="BM49" s="11">
        <v>187872.17</v>
      </c>
      <c r="BN49" s="5" t="s">
        <v>149</v>
      </c>
      <c r="BO49" s="11"/>
      <c r="BP49" s="12">
        <v>44694</v>
      </c>
      <c r="BQ49" s="12">
        <v>46520</v>
      </c>
      <c r="BR49" s="11">
        <v>0</v>
      </c>
      <c r="BS49" s="11">
        <v>0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441</v>
      </c>
      <c r="C50" s="14" t="s">
        <v>221</v>
      </c>
      <c r="D50" s="15">
        <v>45383</v>
      </c>
      <c r="E50" s="16" t="s">
        <v>316</v>
      </c>
      <c r="F50" s="17">
        <v>0</v>
      </c>
      <c r="G50" s="17">
        <v>0</v>
      </c>
      <c r="H50" s="18">
        <v>368139.18</v>
      </c>
      <c r="I50" s="18">
        <v>223.1</v>
      </c>
      <c r="J50" s="18">
        <v>0</v>
      </c>
      <c r="K50" s="18">
        <v>368362.28</v>
      </c>
      <c r="L50" s="18">
        <v>2992.94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368362.28</v>
      </c>
      <c r="T50" s="18">
        <v>0</v>
      </c>
      <c r="U50" s="18">
        <v>3623.1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3623.1</v>
      </c>
      <c r="AB50" s="18">
        <v>0</v>
      </c>
      <c r="AC50" s="18">
        <v>0</v>
      </c>
      <c r="AD50" s="18">
        <v>0</v>
      </c>
      <c r="AE50" s="18">
        <v>0</v>
      </c>
      <c r="AF50" s="18">
        <v>230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230</v>
      </c>
      <c r="AU50" s="18">
        <f t="shared" si="0"/>
        <v>0</v>
      </c>
      <c r="AV50" s="18">
        <v>3216.04</v>
      </c>
      <c r="AW50" s="18">
        <v>3623.1</v>
      </c>
      <c r="AX50" s="19">
        <v>80</v>
      </c>
      <c r="AY50" s="19">
        <v>103</v>
      </c>
      <c r="AZ50" s="18">
        <v>101470</v>
      </c>
      <c r="BA50" s="18">
        <v>427092.95</v>
      </c>
      <c r="BB50" s="20">
        <v>0.9</v>
      </c>
      <c r="BC50" s="20">
        <v>0.776238643133772</v>
      </c>
      <c r="BD50" s="20">
        <v>11.81</v>
      </c>
      <c r="BE50" s="20"/>
      <c r="BF50" s="16"/>
      <c r="BG50" s="13"/>
      <c r="BH50" s="16" t="s">
        <v>239</v>
      </c>
      <c r="BI50" s="16" t="s">
        <v>228</v>
      </c>
      <c r="BJ50" s="16" t="s">
        <v>248</v>
      </c>
      <c r="BK50" s="16" t="s">
        <v>5</v>
      </c>
      <c r="BL50" s="14" t="s">
        <v>3</v>
      </c>
      <c r="BM50" s="20">
        <v>368362.28</v>
      </c>
      <c r="BN50" s="14" t="s">
        <v>149</v>
      </c>
      <c r="BO50" s="20"/>
      <c r="BP50" s="21">
        <v>44694</v>
      </c>
      <c r="BQ50" s="21">
        <v>47830</v>
      </c>
      <c r="BR50" s="20">
        <v>290.27</v>
      </c>
      <c r="BS50" s="20">
        <v>0</v>
      </c>
      <c r="BT50" s="20">
        <v>230</v>
      </c>
    </row>
    <row r="51" spans="1:72" s="1" customFormat="1" ht="18.2" customHeight="1" x14ac:dyDescent="0.15">
      <c r="A51" s="4">
        <v>49</v>
      </c>
      <c r="B51" s="5" t="s">
        <v>441</v>
      </c>
      <c r="C51" s="5" t="s">
        <v>221</v>
      </c>
      <c r="D51" s="6">
        <v>45383</v>
      </c>
      <c r="E51" s="7" t="s">
        <v>317</v>
      </c>
      <c r="F51" s="8">
        <v>0</v>
      </c>
      <c r="G51" s="8">
        <v>0</v>
      </c>
      <c r="H51" s="9">
        <v>292556.05</v>
      </c>
      <c r="I51" s="9">
        <v>0</v>
      </c>
      <c r="J51" s="9">
        <v>0</v>
      </c>
      <c r="K51" s="9">
        <v>292556.05</v>
      </c>
      <c r="L51" s="9">
        <v>6386.14</v>
      </c>
      <c r="M51" s="9">
        <v>0</v>
      </c>
      <c r="N51" s="9">
        <v>0</v>
      </c>
      <c r="O51" s="9">
        <v>0</v>
      </c>
      <c r="P51" s="9">
        <v>6386.14</v>
      </c>
      <c r="Q51" s="9">
        <v>0</v>
      </c>
      <c r="R51" s="9">
        <v>0</v>
      </c>
      <c r="S51" s="9">
        <v>286169.90999999997</v>
      </c>
      <c r="T51" s="9">
        <v>0</v>
      </c>
      <c r="U51" s="9">
        <v>2879.24</v>
      </c>
      <c r="V51" s="9">
        <v>0</v>
      </c>
      <c r="W51" s="9">
        <v>0</v>
      </c>
      <c r="X51" s="9">
        <v>2879.24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284.31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0.31</v>
      </c>
      <c r="AR51" s="9">
        <v>0</v>
      </c>
      <c r="AS51" s="9">
        <v>0</v>
      </c>
      <c r="AT51" s="9">
        <v>0</v>
      </c>
      <c r="AU51" s="9">
        <f t="shared" si="0"/>
        <v>9550</v>
      </c>
      <c r="AV51" s="9">
        <v>0</v>
      </c>
      <c r="AW51" s="9">
        <v>0</v>
      </c>
      <c r="AX51" s="10">
        <v>37</v>
      </c>
      <c r="AY51" s="10">
        <v>60</v>
      </c>
      <c r="AZ51" s="9">
        <v>135344</v>
      </c>
      <c r="BA51" s="9">
        <v>418328.75</v>
      </c>
      <c r="BB51" s="11">
        <v>0.89</v>
      </c>
      <c r="BC51" s="11">
        <v>0.60883030367862601</v>
      </c>
      <c r="BD51" s="11">
        <v>11.81</v>
      </c>
      <c r="BE51" s="11"/>
      <c r="BF51" s="7"/>
      <c r="BG51" s="4"/>
      <c r="BH51" s="7" t="s">
        <v>225</v>
      </c>
      <c r="BI51" s="7" t="s">
        <v>226</v>
      </c>
      <c r="BJ51" s="7" t="s">
        <v>248</v>
      </c>
      <c r="BK51" s="7" t="s">
        <v>5</v>
      </c>
      <c r="BL51" s="5" t="s">
        <v>3</v>
      </c>
      <c r="BM51" s="11">
        <v>286169.90999999997</v>
      </c>
      <c r="BN51" s="5" t="s">
        <v>149</v>
      </c>
      <c r="BO51" s="11"/>
      <c r="BP51" s="12">
        <v>44704</v>
      </c>
      <c r="BQ51" s="12">
        <v>46530</v>
      </c>
      <c r="BR51" s="11">
        <v>0</v>
      </c>
      <c r="BS51" s="11">
        <v>0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441</v>
      </c>
      <c r="C52" s="14" t="s">
        <v>221</v>
      </c>
      <c r="D52" s="15">
        <v>45383</v>
      </c>
      <c r="E52" s="16" t="s">
        <v>318</v>
      </c>
      <c r="F52" s="17">
        <v>0</v>
      </c>
      <c r="G52" s="17">
        <v>0</v>
      </c>
      <c r="H52" s="18">
        <v>581588.85</v>
      </c>
      <c r="I52" s="18">
        <v>0</v>
      </c>
      <c r="J52" s="18">
        <v>0</v>
      </c>
      <c r="K52" s="18">
        <v>581588.85</v>
      </c>
      <c r="L52" s="18">
        <v>12695.94</v>
      </c>
      <c r="M52" s="18">
        <v>0</v>
      </c>
      <c r="N52" s="18">
        <v>0</v>
      </c>
      <c r="O52" s="18">
        <v>0</v>
      </c>
      <c r="P52" s="18">
        <v>12695.94</v>
      </c>
      <c r="Q52" s="18">
        <v>0</v>
      </c>
      <c r="R52" s="18">
        <v>0</v>
      </c>
      <c r="S52" s="18">
        <v>568892.91</v>
      </c>
      <c r="T52" s="18">
        <v>0</v>
      </c>
      <c r="U52" s="18">
        <v>5723.8</v>
      </c>
      <c r="V52" s="18">
        <v>0</v>
      </c>
      <c r="W52" s="18">
        <v>0</v>
      </c>
      <c r="X52" s="18">
        <v>5723.8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565.23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0.03</v>
      </c>
      <c r="AR52" s="18">
        <v>0</v>
      </c>
      <c r="AS52" s="18">
        <v>0</v>
      </c>
      <c r="AT52" s="18">
        <v>0</v>
      </c>
      <c r="AU52" s="18">
        <f t="shared" si="0"/>
        <v>18985</v>
      </c>
      <c r="AV52" s="18">
        <v>0</v>
      </c>
      <c r="AW52" s="18">
        <v>0</v>
      </c>
      <c r="AX52" s="19">
        <v>37</v>
      </c>
      <c r="AY52" s="19">
        <v>60</v>
      </c>
      <c r="AZ52" s="18">
        <v>197803</v>
      </c>
      <c r="BA52" s="18">
        <v>831645.46</v>
      </c>
      <c r="BB52" s="20">
        <v>0.9</v>
      </c>
      <c r="BC52" s="20">
        <v>0.61565131251964</v>
      </c>
      <c r="BD52" s="20">
        <v>11.81</v>
      </c>
      <c r="BE52" s="20"/>
      <c r="BF52" s="16"/>
      <c r="BG52" s="13"/>
      <c r="BH52" s="16" t="s">
        <v>285</v>
      </c>
      <c r="BI52" s="16" t="s">
        <v>319</v>
      </c>
      <c r="BJ52" s="16" t="s">
        <v>248</v>
      </c>
      <c r="BK52" s="16" t="s">
        <v>5</v>
      </c>
      <c r="BL52" s="14" t="s">
        <v>3</v>
      </c>
      <c r="BM52" s="20">
        <v>568892.91</v>
      </c>
      <c r="BN52" s="14" t="s">
        <v>149</v>
      </c>
      <c r="BO52" s="20"/>
      <c r="BP52" s="21">
        <v>44704</v>
      </c>
      <c r="BQ52" s="21">
        <v>46530</v>
      </c>
      <c r="BR52" s="20">
        <v>0</v>
      </c>
      <c r="BS52" s="20">
        <v>0</v>
      </c>
      <c r="BT52" s="20">
        <v>0</v>
      </c>
    </row>
    <row r="53" spans="1:72" s="1" customFormat="1" ht="18.2" customHeight="1" x14ac:dyDescent="0.15">
      <c r="A53" s="4">
        <v>51</v>
      </c>
      <c r="B53" s="5" t="s">
        <v>441</v>
      </c>
      <c r="C53" s="5" t="s">
        <v>221</v>
      </c>
      <c r="D53" s="6">
        <v>45383</v>
      </c>
      <c r="E53" s="7" t="s">
        <v>320</v>
      </c>
      <c r="F53" s="8">
        <v>0</v>
      </c>
      <c r="G53" s="8">
        <v>0</v>
      </c>
      <c r="H53" s="9">
        <v>798113.64</v>
      </c>
      <c r="I53" s="9">
        <v>17267.77</v>
      </c>
      <c r="J53" s="9">
        <v>0</v>
      </c>
      <c r="K53" s="9">
        <v>815381.41</v>
      </c>
      <c r="L53" s="9">
        <v>17437.71</v>
      </c>
      <c r="M53" s="9">
        <v>0</v>
      </c>
      <c r="N53" s="9">
        <v>0</v>
      </c>
      <c r="O53" s="9">
        <v>17267.77</v>
      </c>
      <c r="P53" s="9">
        <v>0</v>
      </c>
      <c r="Q53" s="9">
        <v>0</v>
      </c>
      <c r="R53" s="9">
        <v>0</v>
      </c>
      <c r="S53" s="9">
        <v>798113.64</v>
      </c>
      <c r="T53" s="9">
        <v>7385.28</v>
      </c>
      <c r="U53" s="9">
        <v>7854.77</v>
      </c>
      <c r="V53" s="9">
        <v>0</v>
      </c>
      <c r="W53" s="9">
        <v>7385.28</v>
      </c>
      <c r="X53" s="9">
        <v>0</v>
      </c>
      <c r="Y53" s="9">
        <v>0</v>
      </c>
      <c r="Z53" s="9">
        <v>0</v>
      </c>
      <c r="AA53" s="9">
        <v>7854.77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24653.05</v>
      </c>
      <c r="AV53" s="9">
        <v>17437.71</v>
      </c>
      <c r="AW53" s="9">
        <v>7854.77</v>
      </c>
      <c r="AX53" s="10">
        <v>37</v>
      </c>
      <c r="AY53" s="10">
        <v>60</v>
      </c>
      <c r="AZ53" s="9">
        <v>211483</v>
      </c>
      <c r="BA53" s="9">
        <v>1141947.42</v>
      </c>
      <c r="BB53" s="11">
        <v>0.9</v>
      </c>
      <c r="BC53" s="11">
        <v>0.62901519231069303</v>
      </c>
      <c r="BD53" s="11">
        <v>11.81</v>
      </c>
      <c r="BE53" s="11"/>
      <c r="BF53" s="7"/>
      <c r="BG53" s="4"/>
      <c r="BH53" s="7" t="s">
        <v>239</v>
      </c>
      <c r="BI53" s="7" t="s">
        <v>228</v>
      </c>
      <c r="BJ53" s="7" t="s">
        <v>248</v>
      </c>
      <c r="BK53" s="7" t="s">
        <v>5</v>
      </c>
      <c r="BL53" s="5" t="s">
        <v>3</v>
      </c>
      <c r="BM53" s="11">
        <v>798113.64</v>
      </c>
      <c r="BN53" s="5" t="s">
        <v>149</v>
      </c>
      <c r="BO53" s="11"/>
      <c r="BP53" s="12">
        <v>44704</v>
      </c>
      <c r="BQ53" s="12">
        <v>46530</v>
      </c>
      <c r="BR53" s="11">
        <v>1006.13</v>
      </c>
      <c r="BS53" s="11">
        <v>0</v>
      </c>
      <c r="BT53" s="11">
        <v>230</v>
      </c>
    </row>
    <row r="54" spans="1:72" s="1" customFormat="1" ht="18.2" customHeight="1" x14ac:dyDescent="0.15">
      <c r="A54" s="13">
        <v>52</v>
      </c>
      <c r="B54" s="14" t="s">
        <v>441</v>
      </c>
      <c r="C54" s="14" t="s">
        <v>221</v>
      </c>
      <c r="D54" s="15">
        <v>45383</v>
      </c>
      <c r="E54" s="16" t="s">
        <v>321</v>
      </c>
      <c r="F54" s="17">
        <v>5</v>
      </c>
      <c r="G54" s="17">
        <v>4</v>
      </c>
      <c r="H54" s="18">
        <v>105241.2</v>
      </c>
      <c r="I54" s="18">
        <v>12586.94</v>
      </c>
      <c r="J54" s="18">
        <v>0</v>
      </c>
      <c r="K54" s="18">
        <v>117828.14</v>
      </c>
      <c r="L54" s="18">
        <v>2851.34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117828.14</v>
      </c>
      <c r="T54" s="18">
        <v>4418.18</v>
      </c>
      <c r="U54" s="18">
        <v>1035.75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5453.93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0</v>
      </c>
      <c r="AV54" s="18">
        <v>15438.28</v>
      </c>
      <c r="AW54" s="18">
        <v>5453.93</v>
      </c>
      <c r="AX54" s="19">
        <v>31</v>
      </c>
      <c r="AY54" s="19">
        <v>54</v>
      </c>
      <c r="AZ54" s="18">
        <v>84494</v>
      </c>
      <c r="BA54" s="18">
        <v>162218.60999999999</v>
      </c>
      <c r="BB54" s="20">
        <v>0.84</v>
      </c>
      <c r="BC54" s="20">
        <v>0.610137379428908</v>
      </c>
      <c r="BD54" s="20">
        <v>11.81</v>
      </c>
      <c r="BE54" s="20"/>
      <c r="BF54" s="16"/>
      <c r="BG54" s="13"/>
      <c r="BH54" s="16" t="s">
        <v>239</v>
      </c>
      <c r="BI54" s="16" t="s">
        <v>228</v>
      </c>
      <c r="BJ54" s="16" t="s">
        <v>248</v>
      </c>
      <c r="BK54" s="16" t="s">
        <v>272</v>
      </c>
      <c r="BL54" s="14" t="s">
        <v>3</v>
      </c>
      <c r="BM54" s="20">
        <v>117828.14</v>
      </c>
      <c r="BN54" s="14" t="s">
        <v>149</v>
      </c>
      <c r="BO54" s="20"/>
      <c r="BP54" s="21">
        <v>44704</v>
      </c>
      <c r="BQ54" s="21">
        <v>46349</v>
      </c>
      <c r="BR54" s="20">
        <v>1701.25</v>
      </c>
      <c r="BS54" s="20">
        <v>0</v>
      </c>
      <c r="BT54" s="20">
        <v>230</v>
      </c>
    </row>
    <row r="55" spans="1:72" s="1" customFormat="1" ht="18.2" customHeight="1" x14ac:dyDescent="0.15">
      <c r="A55" s="4">
        <v>53</v>
      </c>
      <c r="B55" s="5" t="s">
        <v>441</v>
      </c>
      <c r="C55" s="5" t="s">
        <v>221</v>
      </c>
      <c r="D55" s="6">
        <v>45383</v>
      </c>
      <c r="E55" s="7" t="s">
        <v>322</v>
      </c>
      <c r="F55" s="8">
        <v>0</v>
      </c>
      <c r="G55" s="8">
        <v>0</v>
      </c>
      <c r="H55" s="9">
        <v>236680.78</v>
      </c>
      <c r="I55" s="9">
        <v>0</v>
      </c>
      <c r="J55" s="9">
        <v>0</v>
      </c>
      <c r="K55" s="9">
        <v>236680.78</v>
      </c>
      <c r="L55" s="9">
        <v>2912.8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236680.78</v>
      </c>
      <c r="T55" s="9">
        <v>0</v>
      </c>
      <c r="U55" s="9">
        <v>2329.33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2329.33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0</v>
      </c>
      <c r="AV55" s="9">
        <v>2912.8</v>
      </c>
      <c r="AW55" s="9">
        <v>2329.33</v>
      </c>
      <c r="AX55" s="10">
        <v>59</v>
      </c>
      <c r="AY55" s="10">
        <v>81</v>
      </c>
      <c r="AZ55" s="9">
        <v>82384</v>
      </c>
      <c r="BA55" s="9">
        <v>291699.02</v>
      </c>
      <c r="BB55" s="11">
        <v>0.89471299999999998</v>
      </c>
      <c r="BC55" s="11">
        <v>0.72595845785200097</v>
      </c>
      <c r="BD55" s="11">
        <v>11.81</v>
      </c>
      <c r="BE55" s="11"/>
      <c r="BF55" s="7"/>
      <c r="BG55" s="4"/>
      <c r="BH55" s="7" t="s">
        <v>225</v>
      </c>
      <c r="BI55" s="7" t="s">
        <v>265</v>
      </c>
      <c r="BJ55" s="7" t="s">
        <v>248</v>
      </c>
      <c r="BK55" s="7" t="s">
        <v>5</v>
      </c>
      <c r="BL55" s="5" t="s">
        <v>3</v>
      </c>
      <c r="BM55" s="11">
        <v>236680.78</v>
      </c>
      <c r="BN55" s="5" t="s">
        <v>149</v>
      </c>
      <c r="BO55" s="11"/>
      <c r="BP55" s="12">
        <v>44722</v>
      </c>
      <c r="BQ55" s="12">
        <v>47187</v>
      </c>
      <c r="BR55" s="11">
        <v>198.26</v>
      </c>
      <c r="BS55" s="11">
        <v>0</v>
      </c>
      <c r="BT55" s="11">
        <v>230</v>
      </c>
    </row>
    <row r="56" spans="1:72" s="1" customFormat="1" ht="18.2" customHeight="1" x14ac:dyDescent="0.15">
      <c r="A56" s="13">
        <v>54</v>
      </c>
      <c r="B56" s="14" t="s">
        <v>441</v>
      </c>
      <c r="C56" s="14" t="s">
        <v>221</v>
      </c>
      <c r="D56" s="15">
        <v>45383</v>
      </c>
      <c r="E56" s="16" t="s">
        <v>323</v>
      </c>
      <c r="F56" s="17">
        <v>0</v>
      </c>
      <c r="G56" s="17">
        <v>0</v>
      </c>
      <c r="H56" s="18">
        <v>206948.28</v>
      </c>
      <c r="I56" s="18">
        <v>0</v>
      </c>
      <c r="J56" s="18">
        <v>0</v>
      </c>
      <c r="K56" s="18">
        <v>206948.28</v>
      </c>
      <c r="L56" s="18">
        <v>4378.74</v>
      </c>
      <c r="M56" s="18">
        <v>0</v>
      </c>
      <c r="N56" s="18">
        <v>0</v>
      </c>
      <c r="O56" s="18">
        <v>0</v>
      </c>
      <c r="P56" s="18">
        <v>4378.74</v>
      </c>
      <c r="Q56" s="18">
        <v>0</v>
      </c>
      <c r="R56" s="18">
        <v>0</v>
      </c>
      <c r="S56" s="18">
        <v>202569.54</v>
      </c>
      <c r="T56" s="18">
        <v>0</v>
      </c>
      <c r="U56" s="18">
        <v>2036.72</v>
      </c>
      <c r="V56" s="18">
        <v>0</v>
      </c>
      <c r="W56" s="18">
        <v>0</v>
      </c>
      <c r="X56" s="18">
        <v>2036.72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196.86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37.68</v>
      </c>
      <c r="AR56" s="18">
        <v>0</v>
      </c>
      <c r="AS56" s="18">
        <v>0</v>
      </c>
      <c r="AT56" s="18">
        <v>0</v>
      </c>
      <c r="AU56" s="18">
        <f t="shared" si="0"/>
        <v>6650</v>
      </c>
      <c r="AV56" s="18">
        <v>0</v>
      </c>
      <c r="AW56" s="18">
        <v>0</v>
      </c>
      <c r="AX56" s="19">
        <v>38</v>
      </c>
      <c r="AY56" s="19">
        <v>60</v>
      </c>
      <c r="AZ56" s="18">
        <v>91022</v>
      </c>
      <c r="BA56" s="18">
        <v>289656.02</v>
      </c>
      <c r="BB56" s="20">
        <v>0.89597499999999997</v>
      </c>
      <c r="BC56" s="20">
        <v>0.62659579318082204</v>
      </c>
      <c r="BD56" s="20">
        <v>11.81</v>
      </c>
      <c r="BE56" s="20"/>
      <c r="BF56" s="16"/>
      <c r="BG56" s="13"/>
      <c r="BH56" s="16" t="s">
        <v>250</v>
      </c>
      <c r="BI56" s="16" t="s">
        <v>282</v>
      </c>
      <c r="BJ56" s="16" t="s">
        <v>248</v>
      </c>
      <c r="BK56" s="16" t="s">
        <v>5</v>
      </c>
      <c r="BL56" s="14" t="s">
        <v>3</v>
      </c>
      <c r="BM56" s="20">
        <v>202569.54</v>
      </c>
      <c r="BN56" s="14" t="s">
        <v>149</v>
      </c>
      <c r="BO56" s="20"/>
      <c r="BP56" s="21">
        <v>44734</v>
      </c>
      <c r="BQ56" s="21">
        <v>46560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441</v>
      </c>
      <c r="C57" s="5" t="s">
        <v>221</v>
      </c>
      <c r="D57" s="6">
        <v>45383</v>
      </c>
      <c r="E57" s="7" t="s">
        <v>324</v>
      </c>
      <c r="F57" s="8">
        <v>0</v>
      </c>
      <c r="G57" s="8">
        <v>0</v>
      </c>
      <c r="H57" s="9">
        <v>301897.42</v>
      </c>
      <c r="I57" s="9">
        <v>0</v>
      </c>
      <c r="J57" s="9">
        <v>0</v>
      </c>
      <c r="K57" s="9">
        <v>301897.42</v>
      </c>
      <c r="L57" s="9">
        <v>2386.34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301897.42</v>
      </c>
      <c r="T57" s="9">
        <v>0</v>
      </c>
      <c r="U57" s="9">
        <v>2993.32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2993.32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f t="shared" si="0"/>
        <v>0</v>
      </c>
      <c r="AV57" s="9">
        <v>2386.34</v>
      </c>
      <c r="AW57" s="9">
        <v>2993.32</v>
      </c>
      <c r="AX57" s="10">
        <v>82</v>
      </c>
      <c r="AY57" s="10">
        <v>104</v>
      </c>
      <c r="AZ57" s="9">
        <v>82210</v>
      </c>
      <c r="BA57" s="9">
        <v>349221.87</v>
      </c>
      <c r="BB57" s="11">
        <v>0.89999099999999999</v>
      </c>
      <c r="BC57" s="11">
        <v>0.77802962604610104</v>
      </c>
      <c r="BD57" s="11">
        <v>11.81</v>
      </c>
      <c r="BE57" s="11"/>
      <c r="BF57" s="7"/>
      <c r="BG57" s="4"/>
      <c r="BH57" s="7" t="s">
        <v>27</v>
      </c>
      <c r="BI57" s="7" t="s">
        <v>325</v>
      </c>
      <c r="BJ57" s="7" t="s">
        <v>248</v>
      </c>
      <c r="BK57" s="7" t="s">
        <v>5</v>
      </c>
      <c r="BL57" s="5" t="s">
        <v>3</v>
      </c>
      <c r="BM57" s="11">
        <v>301897.42</v>
      </c>
      <c r="BN57" s="5" t="s">
        <v>149</v>
      </c>
      <c r="BO57" s="11"/>
      <c r="BP57" s="12">
        <v>44734</v>
      </c>
      <c r="BQ57" s="12">
        <v>47901</v>
      </c>
      <c r="BR57" s="11">
        <v>237.36</v>
      </c>
      <c r="BS57" s="11">
        <v>0</v>
      </c>
      <c r="BT57" s="11">
        <v>230</v>
      </c>
    </row>
    <row r="58" spans="1:72" s="1" customFormat="1" ht="18.2" customHeight="1" x14ac:dyDescent="0.15">
      <c r="A58" s="13">
        <v>56</v>
      </c>
      <c r="B58" s="14" t="s">
        <v>448</v>
      </c>
      <c r="C58" s="14" t="s">
        <v>221</v>
      </c>
      <c r="D58" s="15">
        <v>45383</v>
      </c>
      <c r="E58" s="16" t="s">
        <v>326</v>
      </c>
      <c r="F58" s="17">
        <v>0</v>
      </c>
      <c r="G58" s="17">
        <v>0</v>
      </c>
      <c r="H58" s="18">
        <v>218248.6</v>
      </c>
      <c r="I58" s="18">
        <v>0</v>
      </c>
      <c r="J58" s="18">
        <v>0</v>
      </c>
      <c r="K58" s="18">
        <v>218248.6</v>
      </c>
      <c r="L58" s="18">
        <v>4479</v>
      </c>
      <c r="M58" s="18">
        <v>0</v>
      </c>
      <c r="N58" s="18">
        <v>0</v>
      </c>
      <c r="O58" s="18">
        <v>0</v>
      </c>
      <c r="P58" s="18">
        <v>4479</v>
      </c>
      <c r="Q58" s="18">
        <v>0</v>
      </c>
      <c r="R58" s="18">
        <v>0</v>
      </c>
      <c r="S58" s="18">
        <v>213769.60000000001</v>
      </c>
      <c r="T58" s="18">
        <v>0</v>
      </c>
      <c r="U58" s="18">
        <v>2147.9299999999998</v>
      </c>
      <c r="V58" s="18">
        <v>0</v>
      </c>
      <c r="W58" s="18">
        <v>0</v>
      </c>
      <c r="X58" s="18">
        <v>2147.9299999999998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203.35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0.28000000000000003</v>
      </c>
      <c r="AT58" s="18">
        <v>0</v>
      </c>
      <c r="AU58" s="18">
        <f t="shared" si="0"/>
        <v>6830</v>
      </c>
      <c r="AV58" s="18">
        <v>0</v>
      </c>
      <c r="AW58" s="18">
        <v>0</v>
      </c>
      <c r="AX58" s="19">
        <v>39</v>
      </c>
      <c r="AY58" s="19">
        <v>60</v>
      </c>
      <c r="AZ58" s="18">
        <v>260022.89</v>
      </c>
      <c r="BA58" s="18">
        <v>299203.63</v>
      </c>
      <c r="BB58" s="20">
        <v>0.78</v>
      </c>
      <c r="BC58" s="20">
        <v>0.55728029770227105</v>
      </c>
      <c r="BD58" s="20">
        <v>13.97</v>
      </c>
      <c r="BE58" s="20"/>
      <c r="BF58" s="16"/>
      <c r="BG58" s="13"/>
      <c r="BH58" s="16" t="s">
        <v>269</v>
      </c>
      <c r="BI58" s="16" t="s">
        <v>327</v>
      </c>
      <c r="BJ58" s="16" t="s">
        <v>248</v>
      </c>
      <c r="BK58" s="16" t="s">
        <v>5</v>
      </c>
      <c r="BL58" s="14" t="s">
        <v>3</v>
      </c>
      <c r="BM58" s="20">
        <v>213769.60000000001</v>
      </c>
      <c r="BN58" s="14" t="s">
        <v>149</v>
      </c>
      <c r="BO58" s="20"/>
      <c r="BP58" s="21">
        <v>44754</v>
      </c>
      <c r="BQ58" s="21">
        <v>46580</v>
      </c>
      <c r="BR58" s="20">
        <v>0</v>
      </c>
      <c r="BS58" s="20">
        <v>0</v>
      </c>
      <c r="BT58" s="20">
        <v>0</v>
      </c>
    </row>
    <row r="59" spans="1:72" s="1" customFormat="1" ht="18.2" customHeight="1" x14ac:dyDescent="0.15">
      <c r="A59" s="4">
        <v>57</v>
      </c>
      <c r="B59" s="5" t="s">
        <v>441</v>
      </c>
      <c r="C59" s="5" t="s">
        <v>221</v>
      </c>
      <c r="D59" s="6">
        <v>45383</v>
      </c>
      <c r="E59" s="7" t="s">
        <v>328</v>
      </c>
      <c r="F59" s="8">
        <v>0</v>
      </c>
      <c r="G59" s="8">
        <v>0</v>
      </c>
      <c r="H59" s="9">
        <v>137141.01999999999</v>
      </c>
      <c r="I59" s="9">
        <v>0</v>
      </c>
      <c r="J59" s="9">
        <v>0</v>
      </c>
      <c r="K59" s="9">
        <v>137141.01999999999</v>
      </c>
      <c r="L59" s="9">
        <v>2870</v>
      </c>
      <c r="M59" s="9">
        <v>0</v>
      </c>
      <c r="N59" s="9">
        <v>0</v>
      </c>
      <c r="O59" s="9">
        <v>0</v>
      </c>
      <c r="P59" s="9">
        <v>2870</v>
      </c>
      <c r="Q59" s="9">
        <v>0</v>
      </c>
      <c r="R59" s="9">
        <v>0</v>
      </c>
      <c r="S59" s="9">
        <v>134271.01999999999</v>
      </c>
      <c r="T59" s="9">
        <v>0</v>
      </c>
      <c r="U59" s="9">
        <v>1376.33</v>
      </c>
      <c r="V59" s="9">
        <v>0</v>
      </c>
      <c r="W59" s="9">
        <v>0</v>
      </c>
      <c r="X59" s="9">
        <v>1376.33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130.31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0.36</v>
      </c>
      <c r="AR59" s="9">
        <v>0</v>
      </c>
      <c r="AS59" s="9">
        <v>0</v>
      </c>
      <c r="AT59" s="9">
        <v>0</v>
      </c>
      <c r="AU59" s="9">
        <f t="shared" si="0"/>
        <v>4377</v>
      </c>
      <c r="AV59" s="9">
        <v>0</v>
      </c>
      <c r="AW59" s="9">
        <v>0</v>
      </c>
      <c r="AX59" s="10">
        <v>39</v>
      </c>
      <c r="AY59" s="10">
        <v>60</v>
      </c>
      <c r="AZ59" s="9">
        <v>201003.66</v>
      </c>
      <c r="BA59" s="9">
        <v>191720.61</v>
      </c>
      <c r="BB59" s="11">
        <v>0.76</v>
      </c>
      <c r="BC59" s="11">
        <v>0.53226398142588904</v>
      </c>
      <c r="BD59" s="11">
        <v>13.97</v>
      </c>
      <c r="BE59" s="11"/>
      <c r="BF59" s="7" t="s">
        <v>222</v>
      </c>
      <c r="BG59" s="4"/>
      <c r="BH59" s="7" t="s">
        <v>329</v>
      </c>
      <c r="BI59" s="7" t="s">
        <v>330</v>
      </c>
      <c r="BJ59" s="7" t="s">
        <v>248</v>
      </c>
      <c r="BK59" s="7" t="s">
        <v>5</v>
      </c>
      <c r="BL59" s="5" t="s">
        <v>3</v>
      </c>
      <c r="BM59" s="11">
        <v>134271.01999999999</v>
      </c>
      <c r="BN59" s="5" t="s">
        <v>149</v>
      </c>
      <c r="BO59" s="11"/>
      <c r="BP59" s="12">
        <v>44753</v>
      </c>
      <c r="BQ59" s="12">
        <v>46579</v>
      </c>
      <c r="BR59" s="11">
        <v>0</v>
      </c>
      <c r="BS59" s="11">
        <v>0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441</v>
      </c>
      <c r="C60" s="14" t="s">
        <v>221</v>
      </c>
      <c r="D60" s="15">
        <v>45383</v>
      </c>
      <c r="E60" s="16" t="s">
        <v>331</v>
      </c>
      <c r="F60" s="17">
        <v>0</v>
      </c>
      <c r="G60" s="17">
        <v>0</v>
      </c>
      <c r="H60" s="18">
        <v>340013.85</v>
      </c>
      <c r="I60" s="18">
        <v>0</v>
      </c>
      <c r="J60" s="18">
        <v>0</v>
      </c>
      <c r="K60" s="18">
        <v>340013.85</v>
      </c>
      <c r="L60" s="18">
        <v>2576.4299999999998</v>
      </c>
      <c r="M60" s="18">
        <v>0</v>
      </c>
      <c r="N60" s="18">
        <v>0</v>
      </c>
      <c r="O60" s="18">
        <v>0</v>
      </c>
      <c r="P60" s="18">
        <v>2576.4299999999998</v>
      </c>
      <c r="Q60" s="18">
        <v>0</v>
      </c>
      <c r="R60" s="18">
        <v>0</v>
      </c>
      <c r="S60" s="18">
        <v>337437.42</v>
      </c>
      <c r="T60" s="18">
        <v>0</v>
      </c>
      <c r="U60" s="18">
        <v>3346.3</v>
      </c>
      <c r="V60" s="18">
        <v>0</v>
      </c>
      <c r="W60" s="18">
        <v>0</v>
      </c>
      <c r="X60" s="18">
        <v>3346.3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262.74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0.47</v>
      </c>
      <c r="AT60" s="18">
        <v>0</v>
      </c>
      <c r="AU60" s="18">
        <f t="shared" si="0"/>
        <v>6184.9999999999991</v>
      </c>
      <c r="AV60" s="18">
        <v>0</v>
      </c>
      <c r="AW60" s="18">
        <v>0</v>
      </c>
      <c r="AX60" s="19">
        <v>84</v>
      </c>
      <c r="AY60" s="19">
        <v>105</v>
      </c>
      <c r="AZ60" s="18">
        <v>334998.32</v>
      </c>
      <c r="BA60" s="18">
        <v>386593.28000000003</v>
      </c>
      <c r="BB60" s="20">
        <v>0.9</v>
      </c>
      <c r="BC60" s="20">
        <v>0.78556377907034503</v>
      </c>
      <c r="BD60" s="20">
        <v>13.82</v>
      </c>
      <c r="BE60" s="20"/>
      <c r="BF60" s="16"/>
      <c r="BG60" s="13"/>
      <c r="BH60" s="16" t="s">
        <v>250</v>
      </c>
      <c r="BI60" s="16" t="s">
        <v>332</v>
      </c>
      <c r="BJ60" s="16" t="s">
        <v>248</v>
      </c>
      <c r="BK60" s="16" t="s">
        <v>5</v>
      </c>
      <c r="BL60" s="14" t="s">
        <v>3</v>
      </c>
      <c r="BM60" s="20">
        <v>337437.42</v>
      </c>
      <c r="BN60" s="14" t="s">
        <v>149</v>
      </c>
      <c r="BO60" s="20"/>
      <c r="BP60" s="21">
        <v>44754</v>
      </c>
      <c r="BQ60" s="21">
        <v>47950</v>
      </c>
      <c r="BR60" s="20">
        <v>0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441</v>
      </c>
      <c r="C61" s="5" t="s">
        <v>221</v>
      </c>
      <c r="D61" s="6">
        <v>45383</v>
      </c>
      <c r="E61" s="7" t="s">
        <v>333</v>
      </c>
      <c r="F61" s="8">
        <v>5</v>
      </c>
      <c r="G61" s="8">
        <v>4</v>
      </c>
      <c r="H61" s="9">
        <v>286073.27</v>
      </c>
      <c r="I61" s="9">
        <v>12102.8</v>
      </c>
      <c r="J61" s="9">
        <v>0</v>
      </c>
      <c r="K61" s="9">
        <v>298176.07</v>
      </c>
      <c r="L61" s="9">
        <v>2284.37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298176.07</v>
      </c>
      <c r="T61" s="9">
        <v>14405.83</v>
      </c>
      <c r="U61" s="9">
        <v>2815.24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17221.07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0</v>
      </c>
      <c r="AV61" s="9">
        <v>14387.17</v>
      </c>
      <c r="AW61" s="9">
        <v>17221.07</v>
      </c>
      <c r="AX61" s="10">
        <v>81</v>
      </c>
      <c r="AY61" s="10">
        <v>102</v>
      </c>
      <c r="AZ61" s="9">
        <v>374998.71</v>
      </c>
      <c r="BA61" s="9">
        <v>327341.45</v>
      </c>
      <c r="BB61" s="11">
        <v>0.89</v>
      </c>
      <c r="BC61" s="11">
        <v>0.81070302065320499</v>
      </c>
      <c r="BD61" s="11">
        <v>13.83</v>
      </c>
      <c r="BE61" s="11"/>
      <c r="BF61" s="7"/>
      <c r="BG61" s="4"/>
      <c r="BH61" s="7" t="s">
        <v>285</v>
      </c>
      <c r="BI61" s="7" t="s">
        <v>147</v>
      </c>
      <c r="BJ61" s="7" t="s">
        <v>248</v>
      </c>
      <c r="BK61" s="7" t="s">
        <v>272</v>
      </c>
      <c r="BL61" s="5" t="s">
        <v>3</v>
      </c>
      <c r="BM61" s="11">
        <v>298176.07</v>
      </c>
      <c r="BN61" s="5" t="s">
        <v>149</v>
      </c>
      <c r="BO61" s="11"/>
      <c r="BP61" s="12">
        <v>44753</v>
      </c>
      <c r="BQ61" s="12">
        <v>47859</v>
      </c>
      <c r="BR61" s="11">
        <v>2714.88</v>
      </c>
      <c r="BS61" s="11">
        <v>0</v>
      </c>
      <c r="BT61" s="11">
        <v>230</v>
      </c>
    </row>
    <row r="62" spans="1:72" s="1" customFormat="1" ht="18.2" customHeight="1" x14ac:dyDescent="0.15">
      <c r="A62" s="13">
        <v>60</v>
      </c>
      <c r="B62" s="14" t="s">
        <v>441</v>
      </c>
      <c r="C62" s="14" t="s">
        <v>221</v>
      </c>
      <c r="D62" s="15">
        <v>45383</v>
      </c>
      <c r="E62" s="16" t="s">
        <v>443</v>
      </c>
      <c r="F62" s="17">
        <v>15</v>
      </c>
      <c r="G62" s="17">
        <v>14</v>
      </c>
      <c r="H62" s="18">
        <v>236262</v>
      </c>
      <c r="I62" s="18">
        <v>19086.169999999998</v>
      </c>
      <c r="J62" s="18">
        <v>0</v>
      </c>
      <c r="K62" s="18">
        <v>255348.17</v>
      </c>
      <c r="L62" s="18">
        <v>1376.65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255348.17</v>
      </c>
      <c r="T62" s="18">
        <v>36427.65</v>
      </c>
      <c r="U62" s="18">
        <v>2325.09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38752.74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20462.82</v>
      </c>
      <c r="AW62" s="18">
        <v>38752.74</v>
      </c>
      <c r="AX62" s="19">
        <v>103</v>
      </c>
      <c r="AY62" s="19">
        <v>120</v>
      </c>
      <c r="AZ62" s="18">
        <v>329999.05</v>
      </c>
      <c r="BA62" s="18">
        <v>256537.43</v>
      </c>
      <c r="BB62" s="20">
        <v>0.87</v>
      </c>
      <c r="BC62" s="20">
        <v>0.86596684117401501</v>
      </c>
      <c r="BD62" s="20">
        <v>13.78</v>
      </c>
      <c r="BE62" s="20"/>
      <c r="BF62" s="16"/>
      <c r="BG62" s="13"/>
      <c r="BH62" s="16" t="s">
        <v>243</v>
      </c>
      <c r="BI62" s="16" t="s">
        <v>445</v>
      </c>
      <c r="BJ62" s="16" t="s">
        <v>248</v>
      </c>
      <c r="BK62" s="16" t="s">
        <v>223</v>
      </c>
      <c r="BL62" s="14" t="s">
        <v>3</v>
      </c>
      <c r="BM62" s="20">
        <v>255348.17</v>
      </c>
      <c r="BN62" s="14" t="s">
        <v>149</v>
      </c>
      <c r="BO62" s="20"/>
      <c r="BP62" s="21">
        <v>44802</v>
      </c>
      <c r="BQ62" s="21">
        <v>48455</v>
      </c>
      <c r="BR62" s="20">
        <v>6169.31</v>
      </c>
      <c r="BS62" s="20">
        <v>0</v>
      </c>
      <c r="BT62" s="20">
        <v>230</v>
      </c>
    </row>
    <row r="63" spans="1:72" s="1" customFormat="1" ht="18.2" customHeight="1" x14ac:dyDescent="0.15">
      <c r="A63" s="4">
        <v>61</v>
      </c>
      <c r="B63" s="5" t="s">
        <v>448</v>
      </c>
      <c r="C63" s="5" t="s">
        <v>221</v>
      </c>
      <c r="D63" s="6">
        <v>45383</v>
      </c>
      <c r="E63" s="7" t="s">
        <v>334</v>
      </c>
      <c r="F63" s="8">
        <v>1</v>
      </c>
      <c r="G63" s="8">
        <v>0</v>
      </c>
      <c r="H63" s="9">
        <v>553745.35</v>
      </c>
      <c r="I63" s="9">
        <v>3083.69</v>
      </c>
      <c r="J63" s="9">
        <v>0</v>
      </c>
      <c r="K63" s="9">
        <v>556829.04</v>
      </c>
      <c r="L63" s="9">
        <v>3114.27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556829.04</v>
      </c>
      <c r="T63" s="9">
        <v>5010.34</v>
      </c>
      <c r="U63" s="9">
        <v>5491.03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10501.37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6197.96</v>
      </c>
      <c r="AW63" s="9">
        <v>10501.37</v>
      </c>
      <c r="AX63" s="10">
        <v>102</v>
      </c>
      <c r="AY63" s="10">
        <v>120</v>
      </c>
      <c r="AZ63" s="9">
        <v>104499.88</v>
      </c>
      <c r="BA63" s="9">
        <v>602217.44999999995</v>
      </c>
      <c r="BB63" s="11">
        <v>0.9</v>
      </c>
      <c r="BC63" s="11">
        <v>0.83216807483741995</v>
      </c>
      <c r="BD63" s="11">
        <v>11.9</v>
      </c>
      <c r="BE63" s="11"/>
      <c r="BF63" s="7"/>
      <c r="BG63" s="4"/>
      <c r="BH63" s="7" t="s">
        <v>269</v>
      </c>
      <c r="BI63" s="7" t="s">
        <v>270</v>
      </c>
      <c r="BJ63" s="7" t="s">
        <v>248</v>
      </c>
      <c r="BK63" s="7" t="s">
        <v>272</v>
      </c>
      <c r="BL63" s="5" t="s">
        <v>3</v>
      </c>
      <c r="BM63" s="11">
        <v>556829.04</v>
      </c>
      <c r="BN63" s="5" t="s">
        <v>149</v>
      </c>
      <c r="BO63" s="11"/>
      <c r="BP63" s="12">
        <v>44845</v>
      </c>
      <c r="BQ63" s="12">
        <v>48498</v>
      </c>
      <c r="BR63" s="11">
        <v>639.29</v>
      </c>
      <c r="BS63" s="11">
        <v>0</v>
      </c>
      <c r="BT63" s="11">
        <v>230</v>
      </c>
    </row>
    <row r="64" spans="1:72" s="1" customFormat="1" ht="18.2" customHeight="1" x14ac:dyDescent="0.15">
      <c r="A64" s="13">
        <v>62</v>
      </c>
      <c r="B64" s="14" t="s">
        <v>441</v>
      </c>
      <c r="C64" s="14" t="s">
        <v>221</v>
      </c>
      <c r="D64" s="15">
        <v>45383</v>
      </c>
      <c r="E64" s="16" t="s">
        <v>444</v>
      </c>
      <c r="F64" s="17">
        <v>0</v>
      </c>
      <c r="G64" s="17">
        <v>0</v>
      </c>
      <c r="H64" s="18">
        <v>228027.12</v>
      </c>
      <c r="I64" s="18">
        <v>0</v>
      </c>
      <c r="J64" s="18">
        <v>0</v>
      </c>
      <c r="K64" s="18">
        <v>228027.12</v>
      </c>
      <c r="L64" s="18">
        <v>1282.49</v>
      </c>
      <c r="M64" s="18">
        <v>0</v>
      </c>
      <c r="N64" s="18">
        <v>0</v>
      </c>
      <c r="O64" s="18">
        <v>0</v>
      </c>
      <c r="P64" s="18">
        <v>1282.49</v>
      </c>
      <c r="Q64" s="18">
        <v>0</v>
      </c>
      <c r="R64" s="18">
        <v>0</v>
      </c>
      <c r="S64" s="18">
        <v>226744.63</v>
      </c>
      <c r="T64" s="18">
        <v>0</v>
      </c>
      <c r="U64" s="18">
        <v>2261.27</v>
      </c>
      <c r="V64" s="18">
        <v>0</v>
      </c>
      <c r="W64" s="18">
        <v>0</v>
      </c>
      <c r="X64" s="18">
        <v>2261.27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168.55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0.69</v>
      </c>
      <c r="AR64" s="18">
        <v>0</v>
      </c>
      <c r="AS64" s="18">
        <v>0</v>
      </c>
      <c r="AT64" s="18">
        <v>0</v>
      </c>
      <c r="AU64" s="18">
        <f t="shared" si="0"/>
        <v>3713</v>
      </c>
      <c r="AV64" s="18">
        <v>0</v>
      </c>
      <c r="AW64" s="18">
        <v>0</v>
      </c>
      <c r="AX64" s="19">
        <v>103</v>
      </c>
      <c r="AY64" s="19">
        <v>120</v>
      </c>
      <c r="AZ64" s="18">
        <v>329999.05</v>
      </c>
      <c r="BA64" s="18">
        <v>246915.57</v>
      </c>
      <c r="BB64" s="20">
        <v>0.87</v>
      </c>
      <c r="BC64" s="20">
        <v>0.79892826564157104</v>
      </c>
      <c r="BD64" s="20">
        <v>13.88</v>
      </c>
      <c r="BE64" s="20"/>
      <c r="BF64" s="16"/>
      <c r="BG64" s="13"/>
      <c r="BH64" s="16" t="s">
        <v>243</v>
      </c>
      <c r="BI64" s="16" t="s">
        <v>445</v>
      </c>
      <c r="BJ64" s="16" t="s">
        <v>248</v>
      </c>
      <c r="BK64" s="16" t="s">
        <v>5</v>
      </c>
      <c r="BL64" s="14" t="s">
        <v>3</v>
      </c>
      <c r="BM64" s="20">
        <v>226744.63</v>
      </c>
      <c r="BN64" s="14" t="s">
        <v>149</v>
      </c>
      <c r="BO64" s="20"/>
      <c r="BP64" s="21">
        <v>44859</v>
      </c>
      <c r="BQ64" s="21">
        <v>48512</v>
      </c>
      <c r="BR64" s="20">
        <v>0</v>
      </c>
      <c r="BS64" s="20">
        <v>0</v>
      </c>
      <c r="BT64" s="20">
        <v>0</v>
      </c>
    </row>
    <row r="65" spans="1:72" s="1" customFormat="1" ht="18.2" customHeight="1" x14ac:dyDescent="0.15">
      <c r="A65" s="4">
        <v>63</v>
      </c>
      <c r="B65" s="5" t="s">
        <v>441</v>
      </c>
      <c r="C65" s="5" t="s">
        <v>221</v>
      </c>
      <c r="D65" s="6">
        <v>45383</v>
      </c>
      <c r="E65" s="7" t="s">
        <v>335</v>
      </c>
      <c r="F65" s="8">
        <v>3</v>
      </c>
      <c r="G65" s="8">
        <v>2</v>
      </c>
      <c r="H65" s="9">
        <v>366329.48</v>
      </c>
      <c r="I65" s="9">
        <v>9390.73</v>
      </c>
      <c r="J65" s="9">
        <v>0</v>
      </c>
      <c r="K65" s="9">
        <v>375720.21</v>
      </c>
      <c r="L65" s="9">
        <v>3192.53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375720.21</v>
      </c>
      <c r="T65" s="9">
        <v>11113.86</v>
      </c>
      <c r="U65" s="9">
        <v>3632.77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14746.63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0</v>
      </c>
      <c r="AV65" s="9">
        <v>12583.26</v>
      </c>
      <c r="AW65" s="9">
        <v>14746.63</v>
      </c>
      <c r="AX65" s="10">
        <v>76</v>
      </c>
      <c r="AY65" s="10">
        <v>94</v>
      </c>
      <c r="AZ65" s="9">
        <v>93000</v>
      </c>
      <c r="BA65" s="9">
        <v>416048.41</v>
      </c>
      <c r="BB65" s="11">
        <v>0.9</v>
      </c>
      <c r="BC65" s="11">
        <v>0.812761642329074</v>
      </c>
      <c r="BD65" s="11">
        <v>11.9</v>
      </c>
      <c r="BE65" s="11"/>
      <c r="BF65" s="7"/>
      <c r="BG65" s="4"/>
      <c r="BH65" s="7" t="s">
        <v>225</v>
      </c>
      <c r="BI65" s="7" t="s">
        <v>336</v>
      </c>
      <c r="BJ65" s="7" t="s">
        <v>248</v>
      </c>
      <c r="BK65" s="7" t="s">
        <v>272</v>
      </c>
      <c r="BL65" s="5" t="s">
        <v>3</v>
      </c>
      <c r="BM65" s="11">
        <v>375720.21</v>
      </c>
      <c r="BN65" s="5" t="s">
        <v>149</v>
      </c>
      <c r="BO65" s="11"/>
      <c r="BP65" s="12">
        <v>44854</v>
      </c>
      <c r="BQ65" s="12">
        <v>47715</v>
      </c>
      <c r="BR65" s="11">
        <v>1754.36</v>
      </c>
      <c r="BS65" s="11">
        <v>0</v>
      </c>
      <c r="BT65" s="11">
        <v>230</v>
      </c>
    </row>
    <row r="66" spans="1:72" s="1" customFormat="1" ht="18.2" customHeight="1" x14ac:dyDescent="0.15">
      <c r="A66" s="13">
        <v>64</v>
      </c>
      <c r="B66" s="14" t="s">
        <v>441</v>
      </c>
      <c r="C66" s="14" t="s">
        <v>221</v>
      </c>
      <c r="D66" s="15">
        <v>45383</v>
      </c>
      <c r="E66" s="16" t="s">
        <v>337</v>
      </c>
      <c r="F66" s="17">
        <v>0</v>
      </c>
      <c r="G66" s="17">
        <v>0</v>
      </c>
      <c r="H66" s="18">
        <v>619206.49</v>
      </c>
      <c r="I66" s="18">
        <v>0</v>
      </c>
      <c r="J66" s="18">
        <v>0</v>
      </c>
      <c r="K66" s="18">
        <v>619206.49</v>
      </c>
      <c r="L66" s="18">
        <v>11617.68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619206.49</v>
      </c>
      <c r="T66" s="18">
        <v>0</v>
      </c>
      <c r="U66" s="18">
        <v>6140.46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6140.46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137.11000000000001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137.11000000000001</v>
      </c>
      <c r="AT66" s="18">
        <v>0</v>
      </c>
      <c r="AU66" s="18">
        <f t="shared" si="0"/>
        <v>0</v>
      </c>
      <c r="AV66" s="18">
        <v>11617.68</v>
      </c>
      <c r="AW66" s="18">
        <v>6140.46</v>
      </c>
      <c r="AX66" s="19">
        <v>42</v>
      </c>
      <c r="AY66" s="19">
        <v>60</v>
      </c>
      <c r="AZ66" s="18">
        <v>365698</v>
      </c>
      <c r="BA66" s="18">
        <v>800134.42</v>
      </c>
      <c r="BB66" s="20">
        <v>0.8</v>
      </c>
      <c r="BC66" s="20">
        <v>0.61910246530826696</v>
      </c>
      <c r="BD66" s="20">
        <v>11.9</v>
      </c>
      <c r="BE66" s="20"/>
      <c r="BF66" s="16"/>
      <c r="BG66" s="13"/>
      <c r="BH66" s="16" t="s">
        <v>225</v>
      </c>
      <c r="BI66" s="16" t="s">
        <v>338</v>
      </c>
      <c r="BJ66" s="16" t="s">
        <v>248</v>
      </c>
      <c r="BK66" s="16" t="s">
        <v>5</v>
      </c>
      <c r="BL66" s="14" t="s">
        <v>3</v>
      </c>
      <c r="BM66" s="20">
        <v>619206.49</v>
      </c>
      <c r="BN66" s="14" t="s">
        <v>149</v>
      </c>
      <c r="BO66" s="20"/>
      <c r="BP66" s="21">
        <v>44854</v>
      </c>
      <c r="BQ66" s="21">
        <v>46680</v>
      </c>
      <c r="BR66" s="20">
        <v>406.7</v>
      </c>
      <c r="BS66" s="20">
        <v>0</v>
      </c>
      <c r="BT66" s="20">
        <v>230</v>
      </c>
    </row>
    <row r="67" spans="1:72" s="1" customFormat="1" ht="18.2" customHeight="1" x14ac:dyDescent="0.15">
      <c r="A67" s="4">
        <v>65</v>
      </c>
      <c r="B67" s="5" t="s">
        <v>441</v>
      </c>
      <c r="C67" s="5" t="s">
        <v>221</v>
      </c>
      <c r="D67" s="6">
        <v>45383</v>
      </c>
      <c r="E67" s="7" t="s">
        <v>339</v>
      </c>
      <c r="F67" s="8">
        <v>0</v>
      </c>
      <c r="G67" s="8">
        <v>0</v>
      </c>
      <c r="H67" s="9">
        <v>389916.26</v>
      </c>
      <c r="I67" s="9">
        <v>2372.79</v>
      </c>
      <c r="J67" s="9">
        <v>0</v>
      </c>
      <c r="K67" s="9">
        <v>392289.05</v>
      </c>
      <c r="L67" s="9">
        <v>2396.3200000000002</v>
      </c>
      <c r="M67" s="9">
        <v>0</v>
      </c>
      <c r="N67" s="9">
        <v>0</v>
      </c>
      <c r="O67" s="9">
        <v>2372.79</v>
      </c>
      <c r="P67" s="9">
        <v>0</v>
      </c>
      <c r="Q67" s="9">
        <v>0</v>
      </c>
      <c r="R67" s="9">
        <v>0</v>
      </c>
      <c r="S67" s="9">
        <v>389916.26</v>
      </c>
      <c r="T67" s="9">
        <v>3890.2</v>
      </c>
      <c r="U67" s="9">
        <v>3866.67</v>
      </c>
      <c r="V67" s="9">
        <v>0</v>
      </c>
      <c r="W67" s="9">
        <v>3890.2</v>
      </c>
      <c r="X67" s="9">
        <v>0</v>
      </c>
      <c r="Y67" s="9">
        <v>0</v>
      </c>
      <c r="Z67" s="9">
        <v>0</v>
      </c>
      <c r="AA67" s="9">
        <v>3866.67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297.62</v>
      </c>
      <c r="AQ67" s="9">
        <v>0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6560.61</v>
      </c>
      <c r="AV67" s="9">
        <v>2396.3200000000002</v>
      </c>
      <c r="AW67" s="9">
        <v>3866.67</v>
      </c>
      <c r="AX67" s="10">
        <v>102</v>
      </c>
      <c r="AY67" s="10">
        <v>120</v>
      </c>
      <c r="AZ67" s="9">
        <v>111095</v>
      </c>
      <c r="BA67" s="9">
        <v>438297.52</v>
      </c>
      <c r="BB67" s="11">
        <v>0.9</v>
      </c>
      <c r="BC67" s="11">
        <v>0.800653934797532</v>
      </c>
      <c r="BD67" s="11">
        <v>11.9</v>
      </c>
      <c r="BE67" s="11"/>
      <c r="BF67" s="7" t="s">
        <v>222</v>
      </c>
      <c r="BG67" s="4"/>
      <c r="BH67" s="7" t="s">
        <v>225</v>
      </c>
      <c r="BI67" s="7" t="s">
        <v>336</v>
      </c>
      <c r="BJ67" s="7" t="s">
        <v>248</v>
      </c>
      <c r="BK67" s="7" t="s">
        <v>5</v>
      </c>
      <c r="BL67" s="5" t="s">
        <v>3</v>
      </c>
      <c r="BM67" s="11">
        <v>389916.26</v>
      </c>
      <c r="BN67" s="5" t="s">
        <v>149</v>
      </c>
      <c r="BO67" s="11"/>
      <c r="BP67" s="12">
        <v>44851</v>
      </c>
      <c r="BQ67" s="12">
        <v>48504</v>
      </c>
      <c r="BR67" s="11">
        <v>527.88</v>
      </c>
      <c r="BS67" s="11">
        <v>0</v>
      </c>
      <c r="BT67" s="11">
        <v>230</v>
      </c>
    </row>
    <row r="68" spans="1:72" s="1" customFormat="1" ht="18.2" customHeight="1" x14ac:dyDescent="0.15">
      <c r="A68" s="13">
        <v>66</v>
      </c>
      <c r="B68" s="14" t="s">
        <v>441</v>
      </c>
      <c r="C68" s="14" t="s">
        <v>221</v>
      </c>
      <c r="D68" s="15">
        <v>45383</v>
      </c>
      <c r="E68" s="16" t="s">
        <v>442</v>
      </c>
      <c r="F68" s="17">
        <v>5</v>
      </c>
      <c r="G68" s="17">
        <v>4</v>
      </c>
      <c r="H68" s="18">
        <v>141901.42000000001</v>
      </c>
      <c r="I68" s="18">
        <v>12565.17</v>
      </c>
      <c r="J68" s="18">
        <v>0</v>
      </c>
      <c r="K68" s="18">
        <v>154466.59</v>
      </c>
      <c r="L68" s="18">
        <v>2588.2199999999998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154466.59</v>
      </c>
      <c r="T68" s="18">
        <v>7404.83</v>
      </c>
      <c r="U68" s="18">
        <v>1405.78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8810.61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0</v>
      </c>
      <c r="AV68" s="18">
        <v>15153.39</v>
      </c>
      <c r="AW68" s="18">
        <v>8810.61</v>
      </c>
      <c r="AX68" s="19">
        <v>43</v>
      </c>
      <c r="AY68" s="19">
        <v>60</v>
      </c>
      <c r="AZ68" s="18">
        <v>249000.3</v>
      </c>
      <c r="BA68" s="18">
        <v>180000</v>
      </c>
      <c r="BB68" s="20">
        <v>0.9</v>
      </c>
      <c r="BC68" s="20">
        <v>0.77233295000000002</v>
      </c>
      <c r="BD68" s="20">
        <v>14.06</v>
      </c>
      <c r="BE68" s="20"/>
      <c r="BF68" s="16"/>
      <c r="BG68" s="13"/>
      <c r="BH68" s="16" t="s">
        <v>243</v>
      </c>
      <c r="BI68" s="16" t="s">
        <v>257</v>
      </c>
      <c r="BJ68" s="16" t="s">
        <v>248</v>
      </c>
      <c r="BK68" s="16" t="s">
        <v>272</v>
      </c>
      <c r="BL68" s="14" t="s">
        <v>3</v>
      </c>
      <c r="BM68" s="20">
        <v>154466.59</v>
      </c>
      <c r="BN68" s="14" t="s">
        <v>149</v>
      </c>
      <c r="BO68" s="20"/>
      <c r="BP68" s="21">
        <v>44888</v>
      </c>
      <c r="BQ68" s="21">
        <v>46714</v>
      </c>
      <c r="BR68" s="20">
        <v>1883.61</v>
      </c>
      <c r="BS68" s="20">
        <v>0</v>
      </c>
      <c r="BT68" s="20">
        <v>230</v>
      </c>
    </row>
    <row r="69" spans="1:72" s="1" customFormat="1" ht="18.2" customHeight="1" x14ac:dyDescent="0.15">
      <c r="A69" s="4">
        <v>67</v>
      </c>
      <c r="B69" s="5" t="s">
        <v>448</v>
      </c>
      <c r="C69" s="5" t="s">
        <v>221</v>
      </c>
      <c r="D69" s="6">
        <v>45383</v>
      </c>
      <c r="E69" s="7" t="s">
        <v>464</v>
      </c>
      <c r="F69" s="8">
        <v>0</v>
      </c>
      <c r="G69" s="8">
        <v>0</v>
      </c>
      <c r="H69" s="9">
        <v>250366.72</v>
      </c>
      <c r="I69" s="9">
        <v>0</v>
      </c>
      <c r="J69" s="9">
        <v>0</v>
      </c>
      <c r="K69" s="9">
        <v>250366.72</v>
      </c>
      <c r="L69" s="9">
        <v>4698.38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250366.72</v>
      </c>
      <c r="T69" s="9">
        <v>0</v>
      </c>
      <c r="U69" s="9">
        <v>2482.8000000000002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2482.8000000000002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0.6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0.6</v>
      </c>
      <c r="AT69" s="9">
        <v>0</v>
      </c>
      <c r="AU69" s="9">
        <f t="shared" si="1"/>
        <v>0</v>
      </c>
      <c r="AV69" s="9">
        <v>4698.38</v>
      </c>
      <c r="AW69" s="9">
        <v>2482.8000000000002</v>
      </c>
      <c r="AX69" s="10">
        <v>42</v>
      </c>
      <c r="AY69" s="10">
        <v>51</v>
      </c>
      <c r="AZ69" s="9">
        <v>356179</v>
      </c>
      <c r="BA69" s="9">
        <v>286360.71999999997</v>
      </c>
      <c r="BB69" s="11">
        <v>0.9</v>
      </c>
      <c r="BC69" s="11">
        <v>0.78687484791908602</v>
      </c>
      <c r="BD69" s="11">
        <v>11.9</v>
      </c>
      <c r="BE69" s="11"/>
      <c r="BF69" s="7"/>
      <c r="BG69" s="4"/>
      <c r="BH69" s="7" t="s">
        <v>241</v>
      </c>
      <c r="BI69" s="7" t="s">
        <v>242</v>
      </c>
      <c r="BJ69" s="7" t="s">
        <v>248</v>
      </c>
      <c r="BK69" s="7" t="s">
        <v>5</v>
      </c>
      <c r="BL69" s="5" t="s">
        <v>3</v>
      </c>
      <c r="BM69" s="11">
        <v>250366.72</v>
      </c>
      <c r="BN69" s="5" t="s">
        <v>149</v>
      </c>
      <c r="BO69" s="11"/>
      <c r="BP69" s="12">
        <v>45128</v>
      </c>
      <c r="BQ69" s="12">
        <v>46681</v>
      </c>
      <c r="BR69" s="11">
        <v>194.02</v>
      </c>
      <c r="BS69" s="11">
        <v>0</v>
      </c>
      <c r="BT69" s="11">
        <v>230</v>
      </c>
    </row>
    <row r="70" spans="1:72" s="1" customFormat="1" ht="18.2" customHeight="1" x14ac:dyDescent="0.15">
      <c r="A70" s="13">
        <v>68</v>
      </c>
      <c r="B70" s="14" t="s">
        <v>448</v>
      </c>
      <c r="C70" s="14" t="s">
        <v>221</v>
      </c>
      <c r="D70" s="15">
        <v>45383</v>
      </c>
      <c r="E70" s="16" t="s">
        <v>463</v>
      </c>
      <c r="F70" s="17">
        <v>0</v>
      </c>
      <c r="G70" s="17">
        <v>0</v>
      </c>
      <c r="H70" s="18">
        <v>290320.06</v>
      </c>
      <c r="I70" s="18">
        <v>4266.38</v>
      </c>
      <c r="J70" s="18">
        <v>0</v>
      </c>
      <c r="K70" s="18">
        <v>294586.44</v>
      </c>
      <c r="L70" s="18">
        <v>4308.6899999999996</v>
      </c>
      <c r="M70" s="18">
        <v>0</v>
      </c>
      <c r="N70" s="18">
        <v>0</v>
      </c>
      <c r="O70" s="18">
        <v>4266.38</v>
      </c>
      <c r="P70" s="18">
        <v>0</v>
      </c>
      <c r="Q70" s="18">
        <v>0</v>
      </c>
      <c r="R70" s="18">
        <v>0</v>
      </c>
      <c r="S70" s="18">
        <v>290320.06</v>
      </c>
      <c r="T70" s="18">
        <v>2921.32</v>
      </c>
      <c r="U70" s="18">
        <v>2879.01</v>
      </c>
      <c r="V70" s="18">
        <v>0</v>
      </c>
      <c r="W70" s="18">
        <v>2921.32</v>
      </c>
      <c r="X70" s="18">
        <v>0</v>
      </c>
      <c r="Y70" s="18">
        <v>0</v>
      </c>
      <c r="Z70" s="18">
        <v>0</v>
      </c>
      <c r="AA70" s="18">
        <v>2879.01</v>
      </c>
      <c r="AB70" s="18">
        <v>0</v>
      </c>
      <c r="AC70" s="18">
        <v>0</v>
      </c>
      <c r="AD70" s="18">
        <v>0</v>
      </c>
      <c r="AE70" s="18">
        <v>0</v>
      </c>
      <c r="AF70" s="18">
        <v>12.19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220.11</v>
      </c>
      <c r="AQ70" s="18">
        <v>0</v>
      </c>
      <c r="AR70" s="18">
        <v>0</v>
      </c>
      <c r="AS70" s="18">
        <v>0</v>
      </c>
      <c r="AT70" s="18">
        <v>0</v>
      </c>
      <c r="AU70" s="18">
        <f t="shared" si="1"/>
        <v>7420</v>
      </c>
      <c r="AV70" s="18">
        <v>4308.6899999999996</v>
      </c>
      <c r="AW70" s="18">
        <v>2879.01</v>
      </c>
      <c r="AX70" s="19">
        <v>51</v>
      </c>
      <c r="AY70" s="19">
        <v>60</v>
      </c>
      <c r="AZ70" s="18">
        <v>255111</v>
      </c>
      <c r="BA70" s="18">
        <v>323858.74</v>
      </c>
      <c r="BB70" s="20">
        <v>0.9</v>
      </c>
      <c r="BC70" s="20">
        <v>0.80679636436552604</v>
      </c>
      <c r="BD70" s="20">
        <v>11.9</v>
      </c>
      <c r="BE70" s="20"/>
      <c r="BF70" s="16"/>
      <c r="BG70" s="13"/>
      <c r="BH70" s="16" t="s">
        <v>229</v>
      </c>
      <c r="BI70" s="16" t="s">
        <v>230</v>
      </c>
      <c r="BJ70" s="16" t="s">
        <v>248</v>
      </c>
      <c r="BK70" s="16" t="s">
        <v>5</v>
      </c>
      <c r="BL70" s="14" t="s">
        <v>3</v>
      </c>
      <c r="BM70" s="20">
        <v>290320.06</v>
      </c>
      <c r="BN70" s="14" t="s">
        <v>149</v>
      </c>
      <c r="BO70" s="20"/>
      <c r="BP70" s="21">
        <v>45128</v>
      </c>
      <c r="BQ70" s="21">
        <v>46955</v>
      </c>
      <c r="BR70" s="20">
        <v>437.92</v>
      </c>
      <c r="BS70" s="20">
        <v>0</v>
      </c>
      <c r="BT70" s="20">
        <v>230</v>
      </c>
    </row>
    <row r="71" spans="1:72" s="1" customFormat="1" ht="18.2" customHeight="1" x14ac:dyDescent="0.15">
      <c r="A71" s="4">
        <v>69</v>
      </c>
      <c r="B71" s="5" t="s">
        <v>441</v>
      </c>
      <c r="C71" s="5" t="s">
        <v>221</v>
      </c>
      <c r="D71" s="6">
        <v>45383</v>
      </c>
      <c r="E71" s="7" t="s">
        <v>466</v>
      </c>
      <c r="F71" s="8">
        <v>0</v>
      </c>
      <c r="G71" s="8">
        <v>0</v>
      </c>
      <c r="H71" s="9">
        <v>448088.84</v>
      </c>
      <c r="I71" s="9">
        <v>0</v>
      </c>
      <c r="J71" s="9">
        <v>0</v>
      </c>
      <c r="K71" s="9">
        <v>448088.84</v>
      </c>
      <c r="L71" s="9">
        <v>3575.66</v>
      </c>
      <c r="M71" s="9">
        <v>0</v>
      </c>
      <c r="N71" s="9">
        <v>0</v>
      </c>
      <c r="O71" s="9">
        <v>0</v>
      </c>
      <c r="P71" s="9">
        <v>3575.66</v>
      </c>
      <c r="Q71" s="9">
        <v>0</v>
      </c>
      <c r="R71" s="9">
        <v>0</v>
      </c>
      <c r="S71" s="9">
        <v>444513.18</v>
      </c>
      <c r="T71" s="9">
        <v>0</v>
      </c>
      <c r="U71" s="9">
        <v>4417.41</v>
      </c>
      <c r="V71" s="9">
        <v>0</v>
      </c>
      <c r="W71" s="9">
        <v>0</v>
      </c>
      <c r="X71" s="9">
        <v>4417.41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316.33999999999997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0.59</v>
      </c>
      <c r="AR71" s="9">
        <v>0</v>
      </c>
      <c r="AS71" s="9">
        <v>0</v>
      </c>
      <c r="AT71" s="9">
        <v>0</v>
      </c>
      <c r="AU71" s="9">
        <f t="shared" si="1"/>
        <v>8310</v>
      </c>
      <c r="AV71" s="9">
        <v>0</v>
      </c>
      <c r="AW71" s="9">
        <v>0</v>
      </c>
      <c r="AX71" s="10">
        <v>81</v>
      </c>
      <c r="AY71" s="10">
        <v>87</v>
      </c>
      <c r="AZ71" s="9">
        <v>504995.38</v>
      </c>
      <c r="BA71" s="9">
        <v>465450.32</v>
      </c>
      <c r="BB71" s="11">
        <v>0.76</v>
      </c>
      <c r="BC71" s="11">
        <v>0.72581326574230298</v>
      </c>
      <c r="BD71" s="11">
        <v>11.83</v>
      </c>
      <c r="BE71" s="11"/>
      <c r="BF71" s="7"/>
      <c r="BG71" s="4"/>
      <c r="BH71" s="7" t="s">
        <v>250</v>
      </c>
      <c r="BI71" s="7" t="s">
        <v>467</v>
      </c>
      <c r="BJ71" s="7" t="s">
        <v>248</v>
      </c>
      <c r="BK71" s="7" t="s">
        <v>5</v>
      </c>
      <c r="BL71" s="5" t="s">
        <v>3</v>
      </c>
      <c r="BM71" s="11">
        <v>444513.18</v>
      </c>
      <c r="BN71" s="5" t="s">
        <v>149</v>
      </c>
      <c r="BO71" s="11"/>
      <c r="BP71" s="12">
        <v>45195</v>
      </c>
      <c r="BQ71" s="12">
        <v>47843</v>
      </c>
      <c r="BR71" s="11">
        <v>0</v>
      </c>
      <c r="BS71" s="11">
        <v>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441</v>
      </c>
      <c r="C72" s="14" t="s">
        <v>221</v>
      </c>
      <c r="D72" s="15">
        <v>45383</v>
      </c>
      <c r="E72" s="16" t="s">
        <v>476</v>
      </c>
      <c r="F72" s="17">
        <v>0</v>
      </c>
      <c r="G72" s="17">
        <v>0</v>
      </c>
      <c r="H72" s="18">
        <v>354755.58</v>
      </c>
      <c r="I72" s="18">
        <v>0</v>
      </c>
      <c r="J72" s="18">
        <v>0</v>
      </c>
      <c r="K72" s="18">
        <v>354755.58</v>
      </c>
      <c r="L72" s="18">
        <v>4554.6400000000003</v>
      </c>
      <c r="M72" s="18">
        <v>0</v>
      </c>
      <c r="N72" s="18">
        <v>0</v>
      </c>
      <c r="O72" s="18">
        <v>0</v>
      </c>
      <c r="P72" s="18">
        <v>4554.6400000000003</v>
      </c>
      <c r="Q72" s="18">
        <v>0</v>
      </c>
      <c r="R72" s="18">
        <v>0</v>
      </c>
      <c r="S72" s="18">
        <v>350200.94</v>
      </c>
      <c r="T72" s="18">
        <v>0</v>
      </c>
      <c r="U72" s="18">
        <v>3517.99</v>
      </c>
      <c r="V72" s="18">
        <v>0</v>
      </c>
      <c r="W72" s="18">
        <v>0</v>
      </c>
      <c r="X72" s="18">
        <v>3517.99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247.21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0.16</v>
      </c>
      <c r="AR72" s="18">
        <v>0</v>
      </c>
      <c r="AS72" s="18">
        <v>0</v>
      </c>
      <c r="AT72" s="18">
        <v>0</v>
      </c>
      <c r="AU72" s="18">
        <f t="shared" si="1"/>
        <v>8320</v>
      </c>
      <c r="AV72" s="18">
        <v>0</v>
      </c>
      <c r="AW72" s="18">
        <v>0</v>
      </c>
      <c r="AX72" s="19">
        <v>57</v>
      </c>
      <c r="AY72" s="19">
        <v>60</v>
      </c>
      <c r="AZ72" s="18">
        <v>253020.88</v>
      </c>
      <c r="BA72" s="18">
        <v>363731.12</v>
      </c>
      <c r="BB72" s="20">
        <v>0.9</v>
      </c>
      <c r="BC72" s="20">
        <v>0.86652152832014995</v>
      </c>
      <c r="BD72" s="20">
        <v>14.07</v>
      </c>
      <c r="BE72" s="20"/>
      <c r="BF72" s="16"/>
      <c r="BG72" s="13"/>
      <c r="BH72" s="16" t="s">
        <v>27</v>
      </c>
      <c r="BI72" s="16" t="s">
        <v>268</v>
      </c>
      <c r="BJ72" s="16" t="s">
        <v>248</v>
      </c>
      <c r="BK72" s="16" t="s">
        <v>5</v>
      </c>
      <c r="BL72" s="14" t="s">
        <v>3</v>
      </c>
      <c r="BM72" s="20">
        <v>350200.94</v>
      </c>
      <c r="BN72" s="14" t="s">
        <v>149</v>
      </c>
      <c r="BO72" s="20"/>
      <c r="BP72" s="21">
        <v>45313</v>
      </c>
      <c r="BQ72" s="21">
        <v>47140</v>
      </c>
      <c r="BR72" s="20">
        <v>0</v>
      </c>
      <c r="BS72" s="20">
        <v>0</v>
      </c>
      <c r="BT72" s="20">
        <v>0</v>
      </c>
    </row>
    <row r="73" spans="1:72" s="1" customFormat="1" ht="18.2" customHeight="1" x14ac:dyDescent="0.15">
      <c r="A73" s="4">
        <v>71</v>
      </c>
      <c r="B73" s="5" t="s">
        <v>441</v>
      </c>
      <c r="C73" s="5" t="s">
        <v>221</v>
      </c>
      <c r="D73" s="6">
        <v>45383</v>
      </c>
      <c r="E73" s="7" t="s">
        <v>477</v>
      </c>
      <c r="F73" s="8">
        <v>0</v>
      </c>
      <c r="G73" s="8">
        <v>0</v>
      </c>
      <c r="H73" s="9">
        <v>238114.55</v>
      </c>
      <c r="I73" s="9">
        <v>0</v>
      </c>
      <c r="J73" s="9">
        <v>0</v>
      </c>
      <c r="K73" s="9">
        <v>238114.55</v>
      </c>
      <c r="L73" s="9">
        <v>2989.09</v>
      </c>
      <c r="M73" s="9">
        <v>0</v>
      </c>
      <c r="N73" s="9">
        <v>0</v>
      </c>
      <c r="O73" s="9">
        <v>0</v>
      </c>
      <c r="P73" s="9">
        <v>2989.09</v>
      </c>
      <c r="Q73" s="9">
        <v>0</v>
      </c>
      <c r="R73" s="9">
        <v>0</v>
      </c>
      <c r="S73" s="9">
        <v>235125.46</v>
      </c>
      <c r="T73" s="9">
        <v>0</v>
      </c>
      <c r="U73" s="9">
        <v>2361.3000000000002</v>
      </c>
      <c r="V73" s="9">
        <v>0</v>
      </c>
      <c r="W73" s="9">
        <v>0</v>
      </c>
      <c r="X73" s="9">
        <v>2361.3000000000002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163.84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0.77</v>
      </c>
      <c r="AR73" s="9">
        <v>0</v>
      </c>
      <c r="AS73" s="9">
        <v>0</v>
      </c>
      <c r="AT73" s="9">
        <v>0</v>
      </c>
      <c r="AU73" s="9">
        <f t="shared" si="1"/>
        <v>5515</v>
      </c>
      <c r="AV73" s="9">
        <v>0</v>
      </c>
      <c r="AW73" s="9">
        <v>0</v>
      </c>
      <c r="AX73" s="10">
        <v>58</v>
      </c>
      <c r="AY73" s="10">
        <v>60</v>
      </c>
      <c r="AZ73" s="9">
        <v>231000.22</v>
      </c>
      <c r="BA73" s="9">
        <v>241074.29</v>
      </c>
      <c r="BB73" s="11">
        <v>0.9</v>
      </c>
      <c r="BC73" s="11">
        <v>0.87779129827573099</v>
      </c>
      <c r="BD73" s="11">
        <v>11.9</v>
      </c>
      <c r="BE73" s="11"/>
      <c r="BF73" s="7"/>
      <c r="BG73" s="4"/>
      <c r="BH73" s="7" t="s">
        <v>250</v>
      </c>
      <c r="BI73" s="7" t="s">
        <v>282</v>
      </c>
      <c r="BJ73" s="7" t="s">
        <v>248</v>
      </c>
      <c r="BK73" s="7" t="s">
        <v>5</v>
      </c>
      <c r="BL73" s="5" t="s">
        <v>3</v>
      </c>
      <c r="BM73" s="11">
        <v>235125.46</v>
      </c>
      <c r="BN73" s="5" t="s">
        <v>149</v>
      </c>
      <c r="BO73" s="11"/>
      <c r="BP73" s="12">
        <v>45342</v>
      </c>
      <c r="BQ73" s="12">
        <v>47169</v>
      </c>
      <c r="BR73" s="11">
        <v>0</v>
      </c>
      <c r="BS73" s="11">
        <v>0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441</v>
      </c>
      <c r="C74" s="14" t="s">
        <v>221</v>
      </c>
      <c r="D74" s="15">
        <v>45383</v>
      </c>
      <c r="E74" s="16" t="s">
        <v>478</v>
      </c>
      <c r="F74" s="17">
        <v>0</v>
      </c>
      <c r="G74" s="17">
        <v>0</v>
      </c>
      <c r="H74" s="18">
        <v>254185.8</v>
      </c>
      <c r="I74" s="18">
        <v>0</v>
      </c>
      <c r="J74" s="18">
        <v>0</v>
      </c>
      <c r="K74" s="18">
        <v>254185.8</v>
      </c>
      <c r="L74" s="18">
        <v>3190.83</v>
      </c>
      <c r="M74" s="18">
        <v>0</v>
      </c>
      <c r="N74" s="18">
        <v>0</v>
      </c>
      <c r="O74" s="18">
        <v>0</v>
      </c>
      <c r="P74" s="18">
        <v>3190.83</v>
      </c>
      <c r="Q74" s="18">
        <v>0</v>
      </c>
      <c r="R74" s="18">
        <v>0</v>
      </c>
      <c r="S74" s="18">
        <v>250994.97</v>
      </c>
      <c r="T74" s="18">
        <v>0</v>
      </c>
      <c r="U74" s="18">
        <v>2520.6799999999998</v>
      </c>
      <c r="V74" s="18">
        <v>0</v>
      </c>
      <c r="W74" s="18">
        <v>0</v>
      </c>
      <c r="X74" s="18">
        <v>2520.6799999999998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174.9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13.59</v>
      </c>
      <c r="AR74" s="18">
        <v>0</v>
      </c>
      <c r="AS74" s="18">
        <v>0</v>
      </c>
      <c r="AT74" s="18">
        <v>0</v>
      </c>
      <c r="AU74" s="18">
        <f t="shared" si="1"/>
        <v>5900</v>
      </c>
      <c r="AV74" s="18">
        <v>0</v>
      </c>
      <c r="AW74" s="18">
        <v>0</v>
      </c>
      <c r="AX74" s="19">
        <v>58</v>
      </c>
      <c r="AY74" s="19">
        <v>60</v>
      </c>
      <c r="AZ74" s="18">
        <v>301933.73</v>
      </c>
      <c r="BA74" s="18">
        <v>257345.3</v>
      </c>
      <c r="BB74" s="20">
        <v>0.84</v>
      </c>
      <c r="BC74" s="20">
        <v>0.81927190743332001</v>
      </c>
      <c r="BD74" s="20">
        <v>11.9</v>
      </c>
      <c r="BE74" s="20"/>
      <c r="BF74" s="16"/>
      <c r="BG74" s="13"/>
      <c r="BH74" s="16" t="s">
        <v>225</v>
      </c>
      <c r="BI74" s="16" t="s">
        <v>228</v>
      </c>
      <c r="BJ74" s="16" t="s">
        <v>248</v>
      </c>
      <c r="BK74" s="16" t="s">
        <v>5</v>
      </c>
      <c r="BL74" s="14" t="s">
        <v>3</v>
      </c>
      <c r="BM74" s="20">
        <v>250994.97</v>
      </c>
      <c r="BN74" s="14" t="s">
        <v>149</v>
      </c>
      <c r="BO74" s="20"/>
      <c r="BP74" s="21">
        <v>45342</v>
      </c>
      <c r="BQ74" s="21">
        <v>47169</v>
      </c>
      <c r="BR74" s="20">
        <v>0</v>
      </c>
      <c r="BS74" s="20">
        <v>0</v>
      </c>
      <c r="BT74" s="20">
        <v>0</v>
      </c>
    </row>
    <row r="75" spans="1:72" s="1" customFormat="1" ht="18.2" customHeight="1" x14ac:dyDescent="0.15">
      <c r="A75" s="4">
        <v>73</v>
      </c>
      <c r="B75" s="5" t="s">
        <v>441</v>
      </c>
      <c r="C75" s="5" t="s">
        <v>221</v>
      </c>
      <c r="D75" s="6">
        <v>45383</v>
      </c>
      <c r="E75" s="7" t="s">
        <v>21</v>
      </c>
      <c r="F75" s="8">
        <v>132</v>
      </c>
      <c r="G75" s="8">
        <v>132</v>
      </c>
      <c r="H75" s="9">
        <v>0</v>
      </c>
      <c r="I75" s="9">
        <v>65862.67</v>
      </c>
      <c r="J75" s="9">
        <v>0</v>
      </c>
      <c r="K75" s="9">
        <v>65862.67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65862.67</v>
      </c>
      <c r="T75" s="9">
        <v>46455.82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46455.82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f t="shared" si="1"/>
        <v>0</v>
      </c>
      <c r="AV75" s="9">
        <v>65862.67</v>
      </c>
      <c r="AW75" s="9">
        <v>46455.82</v>
      </c>
      <c r="AX75" s="10">
        <v>0</v>
      </c>
      <c r="AY75" s="10">
        <v>180</v>
      </c>
      <c r="AZ75" s="9">
        <v>399939.99</v>
      </c>
      <c r="BA75" s="9">
        <v>76120</v>
      </c>
      <c r="BB75" s="11">
        <v>65</v>
      </c>
      <c r="BC75" s="11">
        <v>56.2411133736206</v>
      </c>
      <c r="BD75" s="11">
        <v>10.7</v>
      </c>
      <c r="BE75" s="11"/>
      <c r="BF75" s="7" t="s">
        <v>222</v>
      </c>
      <c r="BG75" s="4"/>
      <c r="BH75" s="7" t="s">
        <v>229</v>
      </c>
      <c r="BI75" s="7" t="s">
        <v>341</v>
      </c>
      <c r="BJ75" s="7" t="s">
        <v>342</v>
      </c>
      <c r="BK75" s="7" t="s">
        <v>223</v>
      </c>
      <c r="BL75" s="5" t="s">
        <v>4</v>
      </c>
      <c r="BM75" s="11">
        <v>534674.99921476003</v>
      </c>
      <c r="BN75" s="5" t="s">
        <v>149</v>
      </c>
      <c r="BO75" s="11"/>
      <c r="BP75" s="12">
        <v>38072</v>
      </c>
      <c r="BQ75" s="12">
        <v>43547</v>
      </c>
      <c r="BR75" s="11">
        <v>34275.85</v>
      </c>
      <c r="BS75" s="11">
        <v>0</v>
      </c>
      <c r="BT75" s="11">
        <v>54.82</v>
      </c>
    </row>
    <row r="76" spans="1:72" s="1" customFormat="1" ht="18.2" customHeight="1" x14ac:dyDescent="0.15">
      <c r="A76" s="13">
        <v>74</v>
      </c>
      <c r="B76" s="14" t="s">
        <v>441</v>
      </c>
      <c r="C76" s="14" t="s">
        <v>221</v>
      </c>
      <c r="D76" s="15">
        <v>45383</v>
      </c>
      <c r="E76" s="16" t="s">
        <v>343</v>
      </c>
      <c r="F76" s="17">
        <v>1</v>
      </c>
      <c r="G76" s="17">
        <v>1</v>
      </c>
      <c r="H76" s="18">
        <v>38009.839999999997</v>
      </c>
      <c r="I76" s="18">
        <v>965.59</v>
      </c>
      <c r="J76" s="18">
        <v>0</v>
      </c>
      <c r="K76" s="18">
        <v>38975.43</v>
      </c>
      <c r="L76" s="18">
        <v>489.26</v>
      </c>
      <c r="M76" s="18">
        <v>0</v>
      </c>
      <c r="N76" s="18">
        <v>0</v>
      </c>
      <c r="O76" s="18">
        <v>480.65</v>
      </c>
      <c r="P76" s="18">
        <v>0</v>
      </c>
      <c r="Q76" s="18">
        <v>0</v>
      </c>
      <c r="R76" s="18">
        <v>0</v>
      </c>
      <c r="S76" s="18">
        <v>38494.78</v>
      </c>
      <c r="T76" s="18">
        <v>690.71</v>
      </c>
      <c r="U76" s="18">
        <v>338.89</v>
      </c>
      <c r="V76" s="18">
        <v>0</v>
      </c>
      <c r="W76" s="18">
        <v>362.55</v>
      </c>
      <c r="X76" s="18">
        <v>0</v>
      </c>
      <c r="Y76" s="18">
        <v>0</v>
      </c>
      <c r="Z76" s="18">
        <v>0</v>
      </c>
      <c r="AA76" s="18">
        <v>667.05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137.54</v>
      </c>
      <c r="AK76" s="18">
        <v>0</v>
      </c>
      <c r="AL76" s="18">
        <v>0</v>
      </c>
      <c r="AM76" s="18">
        <v>43.97</v>
      </c>
      <c r="AN76" s="18">
        <v>0</v>
      </c>
      <c r="AO76" s="18">
        <v>44.85</v>
      </c>
      <c r="AP76" s="18">
        <v>185.82</v>
      </c>
      <c r="AQ76" s="18">
        <v>43.976999999999997</v>
      </c>
      <c r="AR76" s="18">
        <v>0</v>
      </c>
      <c r="AS76" s="18">
        <v>0</v>
      </c>
      <c r="AT76" s="18">
        <v>0</v>
      </c>
      <c r="AU76" s="18">
        <f t="shared" si="1"/>
        <v>1299.357</v>
      </c>
      <c r="AV76" s="18">
        <v>974.2</v>
      </c>
      <c r="AW76" s="18">
        <v>667.05</v>
      </c>
      <c r="AX76" s="19">
        <v>60</v>
      </c>
      <c r="AY76" s="19">
        <v>300</v>
      </c>
      <c r="AZ76" s="18">
        <v>374892.65</v>
      </c>
      <c r="BA76" s="18">
        <v>86400</v>
      </c>
      <c r="BB76" s="20">
        <v>79</v>
      </c>
      <c r="BC76" s="20">
        <v>35.197773379629602</v>
      </c>
      <c r="BD76" s="20">
        <v>10.7</v>
      </c>
      <c r="BE76" s="20"/>
      <c r="BF76" s="16" t="s">
        <v>222</v>
      </c>
      <c r="BG76" s="13"/>
      <c r="BH76" s="16" t="s">
        <v>344</v>
      </c>
      <c r="BI76" s="16" t="s">
        <v>345</v>
      </c>
      <c r="BJ76" s="16" t="s">
        <v>346</v>
      </c>
      <c r="BK76" s="16" t="s">
        <v>272</v>
      </c>
      <c r="BL76" s="14" t="s">
        <v>4</v>
      </c>
      <c r="BM76" s="20">
        <v>312501.70189383999</v>
      </c>
      <c r="BN76" s="14" t="s">
        <v>149</v>
      </c>
      <c r="BO76" s="20"/>
      <c r="BP76" s="21">
        <v>38076</v>
      </c>
      <c r="BQ76" s="21">
        <v>47201</v>
      </c>
      <c r="BR76" s="20">
        <v>271.79000000000002</v>
      </c>
      <c r="BS76" s="20">
        <v>68.77</v>
      </c>
      <c r="BT76" s="20">
        <v>43.97</v>
      </c>
    </row>
    <row r="77" spans="1:72" s="1" customFormat="1" ht="18.2" customHeight="1" x14ac:dyDescent="0.15">
      <c r="A77" s="4">
        <v>75</v>
      </c>
      <c r="B77" s="5" t="s">
        <v>441</v>
      </c>
      <c r="C77" s="5" t="s">
        <v>221</v>
      </c>
      <c r="D77" s="6">
        <v>45383</v>
      </c>
      <c r="E77" s="7" t="s">
        <v>38</v>
      </c>
      <c r="F77" s="8">
        <v>202</v>
      </c>
      <c r="G77" s="8">
        <v>201</v>
      </c>
      <c r="H77" s="9">
        <v>31710.27</v>
      </c>
      <c r="I77" s="9">
        <v>39158.379999999997</v>
      </c>
      <c r="J77" s="9">
        <v>0</v>
      </c>
      <c r="K77" s="9">
        <v>70868.649999999994</v>
      </c>
      <c r="L77" s="9">
        <v>401.29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70868.649999999994</v>
      </c>
      <c r="T77" s="9">
        <v>94980.06</v>
      </c>
      <c r="U77" s="9">
        <v>263.17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95243.23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39559.67</v>
      </c>
      <c r="AW77" s="9">
        <v>95243.23</v>
      </c>
      <c r="AX77" s="10">
        <v>62</v>
      </c>
      <c r="AY77" s="10">
        <v>300</v>
      </c>
      <c r="AZ77" s="9">
        <v>278293.15000000002</v>
      </c>
      <c r="BA77" s="9">
        <v>73350</v>
      </c>
      <c r="BB77" s="11">
        <v>90</v>
      </c>
      <c r="BC77" s="11">
        <v>86.955398773006095</v>
      </c>
      <c r="BD77" s="11">
        <v>9.9600000000000009</v>
      </c>
      <c r="BE77" s="11"/>
      <c r="BF77" s="7" t="s">
        <v>222</v>
      </c>
      <c r="BG77" s="4"/>
      <c r="BH77" s="7" t="s">
        <v>27</v>
      </c>
      <c r="BI77" s="7" t="s">
        <v>268</v>
      </c>
      <c r="BJ77" s="7" t="s">
        <v>347</v>
      </c>
      <c r="BK77" s="7" t="s">
        <v>223</v>
      </c>
      <c r="BL77" s="5" t="s">
        <v>4</v>
      </c>
      <c r="BM77" s="11">
        <v>575313.68502219999</v>
      </c>
      <c r="BN77" s="5" t="s">
        <v>149</v>
      </c>
      <c r="BO77" s="11"/>
      <c r="BP77" s="12">
        <v>38100</v>
      </c>
      <c r="BQ77" s="12">
        <v>47225</v>
      </c>
      <c r="BR77" s="11">
        <v>38398.31</v>
      </c>
      <c r="BS77" s="11">
        <v>34.11</v>
      </c>
      <c r="BT77" s="11">
        <v>43.95</v>
      </c>
    </row>
    <row r="78" spans="1:72" s="1" customFormat="1" ht="18.2" customHeight="1" x14ac:dyDescent="0.15">
      <c r="A78" s="13">
        <v>76</v>
      </c>
      <c r="B78" s="14" t="s">
        <v>441</v>
      </c>
      <c r="C78" s="14" t="s">
        <v>221</v>
      </c>
      <c r="D78" s="15">
        <v>45383</v>
      </c>
      <c r="E78" s="16" t="s">
        <v>39</v>
      </c>
      <c r="F78" s="17">
        <v>159</v>
      </c>
      <c r="G78" s="17">
        <v>158</v>
      </c>
      <c r="H78" s="18">
        <v>71956.81</v>
      </c>
      <c r="I78" s="18">
        <v>74120.62</v>
      </c>
      <c r="J78" s="18">
        <v>0</v>
      </c>
      <c r="K78" s="18">
        <v>146077.43</v>
      </c>
      <c r="L78" s="18">
        <v>874.14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146077.43</v>
      </c>
      <c r="T78" s="18">
        <v>166054.47</v>
      </c>
      <c r="U78" s="18">
        <v>641.54999999999995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166696.01999999999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f t="shared" si="1"/>
        <v>0</v>
      </c>
      <c r="AV78" s="18">
        <v>74994.759999999995</v>
      </c>
      <c r="AW78" s="18">
        <v>166696.01999999999</v>
      </c>
      <c r="AX78" s="19">
        <v>62</v>
      </c>
      <c r="AY78" s="19">
        <v>300</v>
      </c>
      <c r="AZ78" s="18">
        <v>600000</v>
      </c>
      <c r="BA78" s="18">
        <v>158131.24</v>
      </c>
      <c r="BB78" s="20">
        <v>90</v>
      </c>
      <c r="BC78" s="20">
        <v>83.139604166766802</v>
      </c>
      <c r="BD78" s="20">
        <v>10.7</v>
      </c>
      <c r="BE78" s="20"/>
      <c r="BF78" s="16" t="s">
        <v>222</v>
      </c>
      <c r="BG78" s="13"/>
      <c r="BH78" s="16" t="s">
        <v>348</v>
      </c>
      <c r="BI78" s="16" t="s">
        <v>349</v>
      </c>
      <c r="BJ78" s="16" t="s">
        <v>350</v>
      </c>
      <c r="BK78" s="16" t="s">
        <v>223</v>
      </c>
      <c r="BL78" s="14" t="s">
        <v>4</v>
      </c>
      <c r="BM78" s="20">
        <v>1185860.6669080399</v>
      </c>
      <c r="BN78" s="14" t="s">
        <v>149</v>
      </c>
      <c r="BO78" s="20"/>
      <c r="BP78" s="21">
        <v>38117</v>
      </c>
      <c r="BQ78" s="21">
        <v>47242</v>
      </c>
      <c r="BR78" s="20">
        <v>49029.88</v>
      </c>
      <c r="BS78" s="20">
        <v>35.5</v>
      </c>
      <c r="BT78" s="20">
        <v>43.91</v>
      </c>
    </row>
    <row r="79" spans="1:72" s="1" customFormat="1" ht="18.2" customHeight="1" x14ac:dyDescent="0.15">
      <c r="A79" s="4">
        <v>77</v>
      </c>
      <c r="B79" s="5" t="s">
        <v>441</v>
      </c>
      <c r="C79" s="5" t="s">
        <v>221</v>
      </c>
      <c r="D79" s="6">
        <v>45383</v>
      </c>
      <c r="E79" s="7" t="s">
        <v>351</v>
      </c>
      <c r="F79" s="8">
        <v>0</v>
      </c>
      <c r="G79" s="8">
        <v>0</v>
      </c>
      <c r="H79" s="9">
        <v>32651.05</v>
      </c>
      <c r="I79" s="9">
        <v>0</v>
      </c>
      <c r="J79" s="9">
        <v>0</v>
      </c>
      <c r="K79" s="9">
        <v>32651.05</v>
      </c>
      <c r="L79" s="9">
        <v>405.81</v>
      </c>
      <c r="M79" s="9">
        <v>0</v>
      </c>
      <c r="N79" s="9">
        <v>0</v>
      </c>
      <c r="O79" s="9">
        <v>0</v>
      </c>
      <c r="P79" s="9">
        <v>405.81</v>
      </c>
      <c r="Q79" s="9">
        <v>0</v>
      </c>
      <c r="R79" s="9">
        <v>0</v>
      </c>
      <c r="S79" s="9">
        <v>32245.24</v>
      </c>
      <c r="T79" s="9">
        <v>0</v>
      </c>
      <c r="U79" s="9">
        <v>274.20999999999998</v>
      </c>
      <c r="V79" s="9">
        <v>0</v>
      </c>
      <c r="W79" s="9">
        <v>0</v>
      </c>
      <c r="X79" s="9">
        <v>274.20999999999998</v>
      </c>
      <c r="Y79" s="9">
        <v>0</v>
      </c>
      <c r="Z79" s="9">
        <v>0</v>
      </c>
      <c r="AA79" s="9">
        <v>0</v>
      </c>
      <c r="AB79" s="9">
        <v>45.63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36.28</v>
      </c>
      <c r="AI79" s="9">
        <v>97.55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0.47399999999999998</v>
      </c>
      <c r="AR79" s="9">
        <v>0</v>
      </c>
      <c r="AS79" s="9">
        <v>0</v>
      </c>
      <c r="AT79" s="9">
        <v>0</v>
      </c>
      <c r="AU79" s="9">
        <f t="shared" si="1"/>
        <v>859.95399999999995</v>
      </c>
      <c r="AV79" s="9">
        <v>0</v>
      </c>
      <c r="AW79" s="9">
        <v>0</v>
      </c>
      <c r="AX79" s="10">
        <v>63</v>
      </c>
      <c r="AY79" s="10">
        <v>300</v>
      </c>
      <c r="AZ79" s="9">
        <v>295000</v>
      </c>
      <c r="BA79" s="9">
        <v>75066.64</v>
      </c>
      <c r="BB79" s="11">
        <v>87</v>
      </c>
      <c r="BC79" s="11">
        <v>37.371272778427297</v>
      </c>
      <c r="BD79" s="11">
        <v>9.9600000000000009</v>
      </c>
      <c r="BE79" s="11"/>
      <c r="BF79" s="7" t="s">
        <v>222</v>
      </c>
      <c r="BG79" s="4"/>
      <c r="BH79" s="7" t="s">
        <v>269</v>
      </c>
      <c r="BI79" s="7" t="s">
        <v>352</v>
      </c>
      <c r="BJ79" s="7" t="s">
        <v>353</v>
      </c>
      <c r="BK79" s="7" t="s">
        <v>5</v>
      </c>
      <c r="BL79" s="5" t="s">
        <v>4</v>
      </c>
      <c r="BM79" s="11">
        <v>261767.76118671999</v>
      </c>
      <c r="BN79" s="5" t="s">
        <v>149</v>
      </c>
      <c r="BO79" s="11"/>
      <c r="BP79" s="12">
        <v>38156</v>
      </c>
      <c r="BQ79" s="12">
        <v>47281</v>
      </c>
      <c r="BR79" s="11">
        <v>0</v>
      </c>
      <c r="BS79" s="11">
        <v>45.63</v>
      </c>
      <c r="BT79" s="11">
        <v>0</v>
      </c>
    </row>
    <row r="80" spans="1:72" s="1" customFormat="1" ht="18.2" customHeight="1" x14ac:dyDescent="0.15">
      <c r="A80" s="13">
        <v>78</v>
      </c>
      <c r="B80" s="14" t="s">
        <v>441</v>
      </c>
      <c r="C80" s="14" t="s">
        <v>221</v>
      </c>
      <c r="D80" s="15">
        <v>45383</v>
      </c>
      <c r="E80" s="16" t="s">
        <v>40</v>
      </c>
      <c r="F80" s="17">
        <v>33</v>
      </c>
      <c r="G80" s="17">
        <v>32</v>
      </c>
      <c r="H80" s="18">
        <v>89506.84</v>
      </c>
      <c r="I80" s="18">
        <v>23643.82</v>
      </c>
      <c r="J80" s="18">
        <v>0</v>
      </c>
      <c r="K80" s="18">
        <v>113150.66</v>
      </c>
      <c r="L80" s="18">
        <v>845.39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113150.66</v>
      </c>
      <c r="T80" s="18">
        <v>27750.959999999999</v>
      </c>
      <c r="U80" s="18">
        <v>759.26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28510.22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24489.21</v>
      </c>
      <c r="AW80" s="18">
        <v>28510.22</v>
      </c>
      <c r="AX80" s="19">
        <v>76</v>
      </c>
      <c r="AY80" s="19">
        <v>300</v>
      </c>
      <c r="AZ80" s="18">
        <v>709100</v>
      </c>
      <c r="BA80" s="18">
        <v>174150</v>
      </c>
      <c r="BB80" s="20">
        <v>88</v>
      </c>
      <c r="BC80" s="20">
        <v>57.176331208728101</v>
      </c>
      <c r="BD80" s="20">
        <v>10.18</v>
      </c>
      <c r="BE80" s="20"/>
      <c r="BF80" s="16" t="s">
        <v>222</v>
      </c>
      <c r="BG80" s="13"/>
      <c r="BH80" s="16" t="s">
        <v>225</v>
      </c>
      <c r="BI80" s="16" t="s">
        <v>265</v>
      </c>
      <c r="BJ80" s="16" t="s">
        <v>357</v>
      </c>
      <c r="BK80" s="16" t="s">
        <v>223</v>
      </c>
      <c r="BL80" s="14" t="s">
        <v>4</v>
      </c>
      <c r="BM80" s="20">
        <v>918560.22609848005</v>
      </c>
      <c r="BN80" s="14" t="s">
        <v>149</v>
      </c>
      <c r="BO80" s="20"/>
      <c r="BP80" s="21">
        <v>38554</v>
      </c>
      <c r="BQ80" s="21">
        <v>47679</v>
      </c>
      <c r="BR80" s="20">
        <v>12880.09</v>
      </c>
      <c r="BS80" s="20">
        <v>37.33</v>
      </c>
      <c r="BT80" s="20">
        <v>43.44</v>
      </c>
    </row>
    <row r="81" spans="1:72" s="1" customFormat="1" ht="18.2" customHeight="1" x14ac:dyDescent="0.15">
      <c r="A81" s="4">
        <v>79</v>
      </c>
      <c r="B81" s="5" t="s">
        <v>441</v>
      </c>
      <c r="C81" s="5" t="s">
        <v>221</v>
      </c>
      <c r="D81" s="6">
        <v>45383</v>
      </c>
      <c r="E81" s="7" t="s">
        <v>22</v>
      </c>
      <c r="F81" s="8">
        <v>202</v>
      </c>
      <c r="G81" s="8">
        <v>201</v>
      </c>
      <c r="H81" s="9">
        <v>47798.39</v>
      </c>
      <c r="I81" s="9">
        <v>41778.910000000003</v>
      </c>
      <c r="J81" s="9">
        <v>0</v>
      </c>
      <c r="K81" s="9">
        <v>89577.3</v>
      </c>
      <c r="L81" s="9">
        <v>444.03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89577.3</v>
      </c>
      <c r="T81" s="9">
        <v>133113.13</v>
      </c>
      <c r="U81" s="9">
        <v>421.79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133534.92000000001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42222.94</v>
      </c>
      <c r="AW81" s="9">
        <v>133534.92000000001</v>
      </c>
      <c r="AX81" s="10">
        <v>76</v>
      </c>
      <c r="AY81" s="10">
        <v>300</v>
      </c>
      <c r="AZ81" s="9">
        <v>361123.8</v>
      </c>
      <c r="BA81" s="9">
        <v>91080</v>
      </c>
      <c r="BB81" s="11">
        <v>90</v>
      </c>
      <c r="BC81" s="11">
        <v>88.5151185770751</v>
      </c>
      <c r="BD81" s="11">
        <v>10.59</v>
      </c>
      <c r="BE81" s="11"/>
      <c r="BF81" s="7" t="s">
        <v>222</v>
      </c>
      <c r="BG81" s="4"/>
      <c r="BH81" s="7" t="s">
        <v>225</v>
      </c>
      <c r="BI81" s="7" t="s">
        <v>355</v>
      </c>
      <c r="BJ81" s="7" t="s">
        <v>356</v>
      </c>
      <c r="BK81" s="7" t="s">
        <v>223</v>
      </c>
      <c r="BL81" s="5" t="s">
        <v>4</v>
      </c>
      <c r="BM81" s="11">
        <v>727191.02956439997</v>
      </c>
      <c r="BN81" s="5" t="s">
        <v>149</v>
      </c>
      <c r="BO81" s="11"/>
      <c r="BP81" s="12">
        <v>38561</v>
      </c>
      <c r="BQ81" s="12">
        <v>47686</v>
      </c>
      <c r="BR81" s="11">
        <v>40153.919999999998</v>
      </c>
      <c r="BS81" s="11">
        <v>18.95</v>
      </c>
      <c r="BT81" s="11">
        <v>43.35</v>
      </c>
    </row>
    <row r="82" spans="1:72" s="1" customFormat="1" ht="18.2" customHeight="1" x14ac:dyDescent="0.15">
      <c r="A82" s="13">
        <v>80</v>
      </c>
      <c r="B82" s="14" t="s">
        <v>441</v>
      </c>
      <c r="C82" s="14" t="s">
        <v>221</v>
      </c>
      <c r="D82" s="15">
        <v>45383</v>
      </c>
      <c r="E82" s="16" t="s">
        <v>358</v>
      </c>
      <c r="F82" s="17">
        <v>0</v>
      </c>
      <c r="G82" s="17">
        <v>0</v>
      </c>
      <c r="H82" s="18">
        <v>10698.06</v>
      </c>
      <c r="I82" s="18">
        <v>0</v>
      </c>
      <c r="J82" s="18">
        <v>0</v>
      </c>
      <c r="K82" s="18">
        <v>10698.06</v>
      </c>
      <c r="L82" s="18">
        <v>667.59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10698.06</v>
      </c>
      <c r="T82" s="18">
        <v>0</v>
      </c>
      <c r="U82" s="18">
        <v>100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100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7.0000000000000007E-2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7.0213999999999999E-2</v>
      </c>
      <c r="AT82" s="18">
        <v>0</v>
      </c>
      <c r="AU82" s="18">
        <f t="shared" si="1"/>
        <v>-2.1399999999999197E-4</v>
      </c>
      <c r="AV82" s="18">
        <v>667.59</v>
      </c>
      <c r="AW82" s="18">
        <v>100</v>
      </c>
      <c r="AX82" s="19">
        <v>16</v>
      </c>
      <c r="AY82" s="19">
        <v>240</v>
      </c>
      <c r="AZ82" s="18">
        <v>309999.99</v>
      </c>
      <c r="BA82" s="18">
        <v>76420.44</v>
      </c>
      <c r="BB82" s="20">
        <v>90</v>
      </c>
      <c r="BC82" s="20">
        <v>12.5990559593742</v>
      </c>
      <c r="BD82" s="20">
        <v>10.59</v>
      </c>
      <c r="BE82" s="20"/>
      <c r="BF82" s="16" t="s">
        <v>222</v>
      </c>
      <c r="BG82" s="13"/>
      <c r="BH82" s="16" t="s">
        <v>250</v>
      </c>
      <c r="BI82" s="16" t="s">
        <v>282</v>
      </c>
      <c r="BJ82" s="16" t="s">
        <v>251</v>
      </c>
      <c r="BK82" s="16" t="s">
        <v>5</v>
      </c>
      <c r="BL82" s="14" t="s">
        <v>4</v>
      </c>
      <c r="BM82" s="20">
        <v>86847.150625680006</v>
      </c>
      <c r="BN82" s="14" t="s">
        <v>149</v>
      </c>
      <c r="BO82" s="20"/>
      <c r="BP82" s="21">
        <v>38561</v>
      </c>
      <c r="BQ82" s="21">
        <v>45861</v>
      </c>
      <c r="BR82" s="20">
        <v>149.13999999999999</v>
      </c>
      <c r="BS82" s="20">
        <v>16.02</v>
      </c>
      <c r="BT82" s="20">
        <v>43.32</v>
      </c>
    </row>
    <row r="83" spans="1:72" s="1" customFormat="1" ht="18.2" customHeight="1" x14ac:dyDescent="0.15">
      <c r="A83" s="4">
        <v>81</v>
      </c>
      <c r="B83" s="5" t="s">
        <v>441</v>
      </c>
      <c r="C83" s="5" t="s">
        <v>221</v>
      </c>
      <c r="D83" s="6">
        <v>45383</v>
      </c>
      <c r="E83" s="7" t="s">
        <v>41</v>
      </c>
      <c r="F83" s="8">
        <v>179</v>
      </c>
      <c r="G83" s="8">
        <v>178</v>
      </c>
      <c r="H83" s="9">
        <v>37646.57</v>
      </c>
      <c r="I83" s="9">
        <v>30841.74</v>
      </c>
      <c r="J83" s="9">
        <v>0</v>
      </c>
      <c r="K83" s="9">
        <v>68488.31</v>
      </c>
      <c r="L83" s="9">
        <v>343.49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68488.31</v>
      </c>
      <c r="T83" s="9">
        <v>89903.56</v>
      </c>
      <c r="U83" s="9">
        <v>332.21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90235.77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31185.23</v>
      </c>
      <c r="AW83" s="9">
        <v>90235.77</v>
      </c>
      <c r="AX83" s="10">
        <v>77</v>
      </c>
      <c r="AY83" s="10">
        <v>300</v>
      </c>
      <c r="AZ83" s="9">
        <v>302745.27</v>
      </c>
      <c r="BA83" s="9">
        <v>71080.38</v>
      </c>
      <c r="BB83" s="11">
        <v>84</v>
      </c>
      <c r="BC83" s="11">
        <v>80.936793528678393</v>
      </c>
      <c r="BD83" s="11">
        <v>10.59</v>
      </c>
      <c r="BE83" s="11"/>
      <c r="BF83" s="7" t="s">
        <v>359</v>
      </c>
      <c r="BG83" s="4"/>
      <c r="BH83" s="7" t="s">
        <v>225</v>
      </c>
      <c r="BI83" s="7" t="s">
        <v>355</v>
      </c>
      <c r="BJ83" s="7" t="s">
        <v>356</v>
      </c>
      <c r="BK83" s="7" t="s">
        <v>223</v>
      </c>
      <c r="BL83" s="5" t="s">
        <v>4</v>
      </c>
      <c r="BM83" s="11">
        <v>555990.01825267996</v>
      </c>
      <c r="BN83" s="5" t="s">
        <v>149</v>
      </c>
      <c r="BO83" s="11"/>
      <c r="BP83" s="12">
        <v>38582</v>
      </c>
      <c r="BQ83" s="12">
        <v>47707</v>
      </c>
      <c r="BR83" s="11">
        <v>30483.02</v>
      </c>
      <c r="BS83" s="11">
        <v>14.79</v>
      </c>
      <c r="BT83" s="11">
        <v>43.25</v>
      </c>
    </row>
    <row r="84" spans="1:72" s="1" customFormat="1" ht="18.2" customHeight="1" x14ac:dyDescent="0.15">
      <c r="A84" s="13">
        <v>82</v>
      </c>
      <c r="B84" s="14" t="s">
        <v>441</v>
      </c>
      <c r="C84" s="14" t="s">
        <v>221</v>
      </c>
      <c r="D84" s="15">
        <v>45383</v>
      </c>
      <c r="E84" s="16" t="s">
        <v>42</v>
      </c>
      <c r="F84" s="17">
        <v>98</v>
      </c>
      <c r="G84" s="17">
        <v>97</v>
      </c>
      <c r="H84" s="18">
        <v>40901.93</v>
      </c>
      <c r="I84" s="18">
        <v>24407.21</v>
      </c>
      <c r="J84" s="18">
        <v>0</v>
      </c>
      <c r="K84" s="18">
        <v>65309.14</v>
      </c>
      <c r="L84" s="18">
        <v>373.21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65309.14</v>
      </c>
      <c r="T84" s="18">
        <v>47206.58</v>
      </c>
      <c r="U84" s="18">
        <v>360.93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47567.51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24780.42</v>
      </c>
      <c r="AW84" s="18">
        <v>47567.51</v>
      </c>
      <c r="AX84" s="19">
        <v>77</v>
      </c>
      <c r="AY84" s="19">
        <v>300</v>
      </c>
      <c r="AZ84" s="18">
        <v>309999.99</v>
      </c>
      <c r="BA84" s="18">
        <v>77227.850000000006</v>
      </c>
      <c r="BB84" s="20">
        <v>89</v>
      </c>
      <c r="BC84" s="20">
        <v>75.2644733732714</v>
      </c>
      <c r="BD84" s="20">
        <v>10.59</v>
      </c>
      <c r="BE84" s="20"/>
      <c r="BF84" s="16" t="s">
        <v>222</v>
      </c>
      <c r="BG84" s="13"/>
      <c r="BH84" s="16" t="s">
        <v>250</v>
      </c>
      <c r="BI84" s="16" t="s">
        <v>282</v>
      </c>
      <c r="BJ84" s="16" t="s">
        <v>251</v>
      </c>
      <c r="BK84" s="16" t="s">
        <v>223</v>
      </c>
      <c r="BL84" s="14" t="s">
        <v>4</v>
      </c>
      <c r="BM84" s="20">
        <v>530181.42717591999</v>
      </c>
      <c r="BN84" s="14" t="s">
        <v>149</v>
      </c>
      <c r="BO84" s="20"/>
      <c r="BP84" s="21">
        <v>38582</v>
      </c>
      <c r="BQ84" s="21">
        <v>47707</v>
      </c>
      <c r="BR84" s="20">
        <v>14741.26</v>
      </c>
      <c r="BS84" s="20">
        <v>16.07</v>
      </c>
      <c r="BT84" s="20">
        <v>43.24</v>
      </c>
    </row>
    <row r="85" spans="1:72" s="1" customFormat="1" ht="18.2" customHeight="1" x14ac:dyDescent="0.15">
      <c r="A85" s="4">
        <v>83</v>
      </c>
      <c r="B85" s="5" t="s">
        <v>441</v>
      </c>
      <c r="C85" s="5" t="s">
        <v>221</v>
      </c>
      <c r="D85" s="6">
        <v>45383</v>
      </c>
      <c r="E85" s="7" t="s">
        <v>43</v>
      </c>
      <c r="F85" s="8">
        <v>127</v>
      </c>
      <c r="G85" s="8">
        <v>126</v>
      </c>
      <c r="H85" s="9">
        <v>39121.120000000003</v>
      </c>
      <c r="I85" s="9">
        <v>27194.5</v>
      </c>
      <c r="J85" s="9">
        <v>0</v>
      </c>
      <c r="K85" s="9">
        <v>66315.62</v>
      </c>
      <c r="L85" s="9">
        <v>357.01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66315.62</v>
      </c>
      <c r="T85" s="9">
        <v>61985.83</v>
      </c>
      <c r="U85" s="9">
        <v>345.22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62331.05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27551.51</v>
      </c>
      <c r="AW85" s="9">
        <v>62331.05</v>
      </c>
      <c r="AX85" s="10">
        <v>77</v>
      </c>
      <c r="AY85" s="10">
        <v>300</v>
      </c>
      <c r="AZ85" s="9">
        <v>293667</v>
      </c>
      <c r="BA85" s="9">
        <v>73870.679999999993</v>
      </c>
      <c r="BB85" s="11">
        <v>90</v>
      </c>
      <c r="BC85" s="11">
        <v>80.795327726778794</v>
      </c>
      <c r="BD85" s="11">
        <v>10.59</v>
      </c>
      <c r="BE85" s="11"/>
      <c r="BF85" s="7" t="s">
        <v>222</v>
      </c>
      <c r="BG85" s="4"/>
      <c r="BH85" s="7" t="s">
        <v>225</v>
      </c>
      <c r="BI85" s="7" t="s">
        <v>226</v>
      </c>
      <c r="BJ85" s="7" t="s">
        <v>284</v>
      </c>
      <c r="BK85" s="7" t="s">
        <v>223</v>
      </c>
      <c r="BL85" s="5" t="s">
        <v>4</v>
      </c>
      <c r="BM85" s="11">
        <v>538352.05999735999</v>
      </c>
      <c r="BN85" s="5" t="s">
        <v>149</v>
      </c>
      <c r="BO85" s="11"/>
      <c r="BP85" s="12">
        <v>38583</v>
      </c>
      <c r="BQ85" s="12">
        <v>47708</v>
      </c>
      <c r="BR85" s="11">
        <v>20011.64</v>
      </c>
      <c r="BS85" s="11">
        <v>15.37</v>
      </c>
      <c r="BT85" s="11">
        <v>43.24</v>
      </c>
    </row>
    <row r="86" spans="1:72" s="1" customFormat="1" ht="18.2" customHeight="1" x14ac:dyDescent="0.15">
      <c r="A86" s="13">
        <v>84</v>
      </c>
      <c r="B86" s="14" t="s">
        <v>441</v>
      </c>
      <c r="C86" s="14" t="s">
        <v>221</v>
      </c>
      <c r="D86" s="15">
        <v>45383</v>
      </c>
      <c r="E86" s="16" t="s">
        <v>44</v>
      </c>
      <c r="F86" s="17">
        <v>121</v>
      </c>
      <c r="G86" s="17">
        <v>120</v>
      </c>
      <c r="H86" s="18">
        <v>47188.66</v>
      </c>
      <c r="I86" s="18">
        <v>31933.87</v>
      </c>
      <c r="J86" s="18">
        <v>0</v>
      </c>
      <c r="K86" s="18">
        <v>79122.53</v>
      </c>
      <c r="L86" s="18">
        <v>430.59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79122.53</v>
      </c>
      <c r="T86" s="18">
        <v>70549.66</v>
      </c>
      <c r="U86" s="18">
        <v>416.41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70966.070000000007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32364.46</v>
      </c>
      <c r="AW86" s="18">
        <v>70966.070000000007</v>
      </c>
      <c r="AX86" s="19">
        <v>77</v>
      </c>
      <c r="AY86" s="19">
        <v>300</v>
      </c>
      <c r="AZ86" s="18">
        <v>354209.52</v>
      </c>
      <c r="BA86" s="18">
        <v>89100</v>
      </c>
      <c r="BB86" s="20">
        <v>90</v>
      </c>
      <c r="BC86" s="20">
        <v>79.921747474747505</v>
      </c>
      <c r="BD86" s="20">
        <v>10.59</v>
      </c>
      <c r="BE86" s="20"/>
      <c r="BF86" s="16" t="s">
        <v>222</v>
      </c>
      <c r="BG86" s="13"/>
      <c r="BH86" s="16" t="s">
        <v>250</v>
      </c>
      <c r="BI86" s="16" t="s">
        <v>360</v>
      </c>
      <c r="BJ86" s="16" t="s">
        <v>361</v>
      </c>
      <c r="BK86" s="16" t="s">
        <v>223</v>
      </c>
      <c r="BL86" s="14" t="s">
        <v>4</v>
      </c>
      <c r="BM86" s="20">
        <v>642318.91397084005</v>
      </c>
      <c r="BN86" s="14" t="s">
        <v>149</v>
      </c>
      <c r="BO86" s="20"/>
      <c r="BP86" s="21">
        <v>38583</v>
      </c>
      <c r="BQ86" s="21">
        <v>47708</v>
      </c>
      <c r="BR86" s="20">
        <v>26611.79</v>
      </c>
      <c r="BS86" s="20">
        <v>18.54</v>
      </c>
      <c r="BT86" s="20">
        <v>43.24</v>
      </c>
    </row>
    <row r="87" spans="1:72" s="1" customFormat="1" ht="18.2" customHeight="1" x14ac:dyDescent="0.15">
      <c r="A87" s="4">
        <v>85</v>
      </c>
      <c r="B87" s="5" t="s">
        <v>441</v>
      </c>
      <c r="C87" s="5" t="s">
        <v>221</v>
      </c>
      <c r="D87" s="6">
        <v>45383</v>
      </c>
      <c r="E87" s="7" t="s">
        <v>364</v>
      </c>
      <c r="F87" s="8">
        <v>0</v>
      </c>
      <c r="G87" s="8">
        <v>0</v>
      </c>
      <c r="H87" s="9">
        <v>22916.55</v>
      </c>
      <c r="I87" s="9">
        <v>0</v>
      </c>
      <c r="J87" s="9">
        <v>0</v>
      </c>
      <c r="K87" s="9">
        <v>22916.55</v>
      </c>
      <c r="L87" s="9">
        <v>1185.6400000000001</v>
      </c>
      <c r="M87" s="9">
        <v>0</v>
      </c>
      <c r="N87" s="9">
        <v>0</v>
      </c>
      <c r="O87" s="9">
        <v>0</v>
      </c>
      <c r="P87" s="9">
        <v>1185.6400000000001</v>
      </c>
      <c r="Q87" s="9">
        <v>0</v>
      </c>
      <c r="R87" s="9">
        <v>0</v>
      </c>
      <c r="S87" s="9">
        <v>21730.91</v>
      </c>
      <c r="T87" s="9">
        <v>0</v>
      </c>
      <c r="U87" s="9">
        <v>194.41</v>
      </c>
      <c r="V87" s="9">
        <v>0</v>
      </c>
      <c r="W87" s="9">
        <v>0</v>
      </c>
      <c r="X87" s="9">
        <v>194.41</v>
      </c>
      <c r="Y87" s="9">
        <v>0</v>
      </c>
      <c r="Z87" s="9">
        <v>0</v>
      </c>
      <c r="AA87" s="9">
        <v>0</v>
      </c>
      <c r="AB87" s="9">
        <v>30.49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61.36</v>
      </c>
      <c r="AI87" s="9">
        <v>182.31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2.4636999999999999E-2</v>
      </c>
      <c r="AT87" s="9">
        <v>0</v>
      </c>
      <c r="AU87" s="9">
        <f t="shared" si="1"/>
        <v>1654.1853630000001</v>
      </c>
      <c r="AV87" s="9">
        <v>0</v>
      </c>
      <c r="AW87" s="9">
        <v>0</v>
      </c>
      <c r="AX87" s="10">
        <v>18</v>
      </c>
      <c r="AY87" s="10">
        <v>240</v>
      </c>
      <c r="AZ87" s="9">
        <v>562000</v>
      </c>
      <c r="BA87" s="9">
        <v>141257.37</v>
      </c>
      <c r="BB87" s="11">
        <v>90</v>
      </c>
      <c r="BC87" s="11">
        <v>13.845521122189901</v>
      </c>
      <c r="BD87" s="11">
        <v>10.18</v>
      </c>
      <c r="BE87" s="11"/>
      <c r="BF87" s="7" t="s">
        <v>359</v>
      </c>
      <c r="BG87" s="4"/>
      <c r="BH87" s="7" t="s">
        <v>285</v>
      </c>
      <c r="BI87" s="7" t="s">
        <v>286</v>
      </c>
      <c r="BJ87" s="7" t="s">
        <v>365</v>
      </c>
      <c r="BK87" s="7" t="s">
        <v>5</v>
      </c>
      <c r="BL87" s="5" t="s">
        <v>4</v>
      </c>
      <c r="BM87" s="11">
        <v>176412.13584547999</v>
      </c>
      <c r="BN87" s="5" t="s">
        <v>149</v>
      </c>
      <c r="BO87" s="11"/>
      <c r="BP87" s="12">
        <v>38601</v>
      </c>
      <c r="BQ87" s="12">
        <v>45901</v>
      </c>
      <c r="BR87" s="11">
        <v>0</v>
      </c>
      <c r="BS87" s="11">
        <v>30.49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441</v>
      </c>
      <c r="C88" s="14" t="s">
        <v>221</v>
      </c>
      <c r="D88" s="15">
        <v>45383</v>
      </c>
      <c r="E88" s="16" t="s">
        <v>367</v>
      </c>
      <c r="F88" s="17">
        <v>0</v>
      </c>
      <c r="G88" s="17">
        <v>0</v>
      </c>
      <c r="H88" s="18">
        <v>15916.28</v>
      </c>
      <c r="I88" s="18">
        <v>0</v>
      </c>
      <c r="J88" s="18">
        <v>0</v>
      </c>
      <c r="K88" s="18">
        <v>15916.28</v>
      </c>
      <c r="L88" s="18">
        <v>842.74</v>
      </c>
      <c r="M88" s="18">
        <v>0</v>
      </c>
      <c r="N88" s="18">
        <v>0</v>
      </c>
      <c r="O88" s="18">
        <v>0</v>
      </c>
      <c r="P88" s="18">
        <v>842.74</v>
      </c>
      <c r="Q88" s="18">
        <v>0</v>
      </c>
      <c r="R88" s="18">
        <v>0</v>
      </c>
      <c r="S88" s="18">
        <v>15073.54</v>
      </c>
      <c r="T88" s="18">
        <v>0</v>
      </c>
      <c r="U88" s="18">
        <v>135.02000000000001</v>
      </c>
      <c r="V88" s="18">
        <v>0</v>
      </c>
      <c r="W88" s="18">
        <v>0</v>
      </c>
      <c r="X88" s="18">
        <v>135.02000000000001</v>
      </c>
      <c r="Y88" s="18">
        <v>0</v>
      </c>
      <c r="Z88" s="18">
        <v>0</v>
      </c>
      <c r="AA88" s="18">
        <v>0</v>
      </c>
      <c r="AB88" s="18">
        <v>21.6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43.47</v>
      </c>
      <c r="AI88" s="18">
        <v>129.03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5.3999999999999999E-2</v>
      </c>
      <c r="AR88" s="18">
        <v>0</v>
      </c>
      <c r="AS88" s="18">
        <v>0</v>
      </c>
      <c r="AT88" s="18">
        <v>0</v>
      </c>
      <c r="AU88" s="18">
        <f t="shared" si="1"/>
        <v>1171.914</v>
      </c>
      <c r="AV88" s="18">
        <v>0</v>
      </c>
      <c r="AW88" s="18">
        <v>0</v>
      </c>
      <c r="AX88" s="19">
        <v>18</v>
      </c>
      <c r="AY88" s="19">
        <v>240</v>
      </c>
      <c r="AZ88" s="18">
        <v>398334.85</v>
      </c>
      <c r="BA88" s="18">
        <v>100080</v>
      </c>
      <c r="BB88" s="20">
        <v>89.99</v>
      </c>
      <c r="BC88" s="20">
        <v>13.553835577538001</v>
      </c>
      <c r="BD88" s="20">
        <v>10.18</v>
      </c>
      <c r="BE88" s="20"/>
      <c r="BF88" s="16" t="s">
        <v>222</v>
      </c>
      <c r="BG88" s="13"/>
      <c r="BH88" s="16" t="s">
        <v>225</v>
      </c>
      <c r="BI88" s="16" t="s">
        <v>228</v>
      </c>
      <c r="BJ88" s="16" t="s">
        <v>368</v>
      </c>
      <c r="BK88" s="16" t="s">
        <v>5</v>
      </c>
      <c r="BL88" s="14" t="s">
        <v>4</v>
      </c>
      <c r="BM88" s="20">
        <v>122367.41977912</v>
      </c>
      <c r="BN88" s="14" t="s">
        <v>149</v>
      </c>
      <c r="BO88" s="20"/>
      <c r="BP88" s="21">
        <v>38616</v>
      </c>
      <c r="BQ88" s="21">
        <v>45916</v>
      </c>
      <c r="BR88" s="20">
        <v>0</v>
      </c>
      <c r="BS88" s="20">
        <v>21.6</v>
      </c>
      <c r="BT88" s="20">
        <v>0</v>
      </c>
    </row>
    <row r="89" spans="1:72" s="1" customFormat="1" ht="18.2" customHeight="1" x14ac:dyDescent="0.15">
      <c r="A89" s="4">
        <v>87</v>
      </c>
      <c r="B89" s="5" t="s">
        <v>441</v>
      </c>
      <c r="C89" s="5" t="s">
        <v>221</v>
      </c>
      <c r="D89" s="6">
        <v>45383</v>
      </c>
      <c r="E89" s="7" t="s">
        <v>45</v>
      </c>
      <c r="F89" s="8">
        <v>152</v>
      </c>
      <c r="G89" s="8">
        <v>151</v>
      </c>
      <c r="H89" s="9">
        <v>13074.15</v>
      </c>
      <c r="I89" s="9">
        <v>54894.49</v>
      </c>
      <c r="J89" s="9">
        <v>0</v>
      </c>
      <c r="K89" s="9">
        <v>67968.639999999999</v>
      </c>
      <c r="L89" s="9">
        <v>670.92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67968.639999999999</v>
      </c>
      <c r="T89" s="9">
        <v>65214.52</v>
      </c>
      <c r="U89" s="9">
        <v>119.79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65334.31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f t="shared" si="1"/>
        <v>0</v>
      </c>
      <c r="AV89" s="9">
        <v>55565.41</v>
      </c>
      <c r="AW89" s="9">
        <v>65334.31</v>
      </c>
      <c r="AX89" s="10">
        <v>18</v>
      </c>
      <c r="AY89" s="10">
        <v>240</v>
      </c>
      <c r="AZ89" s="9">
        <v>305000</v>
      </c>
      <c r="BA89" s="9">
        <v>76605.58</v>
      </c>
      <c r="BB89" s="11">
        <v>89.99</v>
      </c>
      <c r="BC89" s="11">
        <v>79.844025899941002</v>
      </c>
      <c r="BD89" s="11">
        <v>11</v>
      </c>
      <c r="BE89" s="11"/>
      <c r="BF89" s="7" t="s">
        <v>222</v>
      </c>
      <c r="BG89" s="4"/>
      <c r="BH89" s="7" t="s">
        <v>369</v>
      </c>
      <c r="BI89" s="7" t="s">
        <v>340</v>
      </c>
      <c r="BJ89" s="7" t="s">
        <v>370</v>
      </c>
      <c r="BK89" s="7" t="s">
        <v>223</v>
      </c>
      <c r="BL89" s="5" t="s">
        <v>4</v>
      </c>
      <c r="BM89" s="11">
        <v>551771.32264191995</v>
      </c>
      <c r="BN89" s="5" t="s">
        <v>149</v>
      </c>
      <c r="BO89" s="11"/>
      <c r="BP89" s="12">
        <v>38621</v>
      </c>
      <c r="BQ89" s="12">
        <v>45921</v>
      </c>
      <c r="BR89" s="11">
        <v>25680.1</v>
      </c>
      <c r="BS89" s="11">
        <v>15.35</v>
      </c>
      <c r="BT89" s="11">
        <v>43.1</v>
      </c>
    </row>
    <row r="90" spans="1:72" s="1" customFormat="1" ht="18.2" customHeight="1" x14ac:dyDescent="0.15">
      <c r="A90" s="13">
        <v>88</v>
      </c>
      <c r="B90" s="14" t="s">
        <v>441</v>
      </c>
      <c r="C90" s="14" t="s">
        <v>221</v>
      </c>
      <c r="D90" s="15">
        <v>45383</v>
      </c>
      <c r="E90" s="16" t="s">
        <v>46</v>
      </c>
      <c r="F90" s="17">
        <v>128</v>
      </c>
      <c r="G90" s="17">
        <v>127</v>
      </c>
      <c r="H90" s="18">
        <v>51836.47</v>
      </c>
      <c r="I90" s="18">
        <v>51655.05</v>
      </c>
      <c r="J90" s="18">
        <v>0</v>
      </c>
      <c r="K90" s="18">
        <v>103491.52</v>
      </c>
      <c r="L90" s="18">
        <v>663.24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103491.52</v>
      </c>
      <c r="T90" s="18">
        <v>88949.09</v>
      </c>
      <c r="U90" s="18">
        <v>439.7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89388.79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52318.29</v>
      </c>
      <c r="AW90" s="18">
        <v>89388.79</v>
      </c>
      <c r="AX90" s="19">
        <v>61</v>
      </c>
      <c r="AY90" s="19">
        <v>300</v>
      </c>
      <c r="AZ90" s="18">
        <v>490016.07</v>
      </c>
      <c r="BA90" s="18">
        <v>119700</v>
      </c>
      <c r="BB90" s="20">
        <v>90</v>
      </c>
      <c r="BC90" s="20">
        <v>77.813172932330801</v>
      </c>
      <c r="BD90" s="20">
        <v>10.18</v>
      </c>
      <c r="BE90" s="20"/>
      <c r="BF90" s="16" t="s">
        <v>222</v>
      </c>
      <c r="BG90" s="13"/>
      <c r="BH90" s="16" t="s">
        <v>225</v>
      </c>
      <c r="BI90" s="16" t="s">
        <v>265</v>
      </c>
      <c r="BJ90" s="16" t="s">
        <v>371</v>
      </c>
      <c r="BK90" s="16" t="s">
        <v>223</v>
      </c>
      <c r="BL90" s="14" t="s">
        <v>4</v>
      </c>
      <c r="BM90" s="20">
        <v>840147.05712255999</v>
      </c>
      <c r="BN90" s="14" t="s">
        <v>149</v>
      </c>
      <c r="BO90" s="20"/>
      <c r="BP90" s="21">
        <v>38622</v>
      </c>
      <c r="BQ90" s="21">
        <v>47747</v>
      </c>
      <c r="BR90" s="20">
        <v>29133.74</v>
      </c>
      <c r="BS90" s="20">
        <v>25.66</v>
      </c>
      <c r="BT90" s="20">
        <v>43.19</v>
      </c>
    </row>
    <row r="91" spans="1:72" s="1" customFormat="1" ht="18.2" customHeight="1" x14ac:dyDescent="0.15">
      <c r="A91" s="4">
        <v>89</v>
      </c>
      <c r="B91" s="5" t="s">
        <v>441</v>
      </c>
      <c r="C91" s="5" t="s">
        <v>221</v>
      </c>
      <c r="D91" s="6">
        <v>45383</v>
      </c>
      <c r="E91" s="7" t="s">
        <v>47</v>
      </c>
      <c r="F91" s="8">
        <v>134</v>
      </c>
      <c r="G91" s="8">
        <v>133</v>
      </c>
      <c r="H91" s="9">
        <v>48674.77</v>
      </c>
      <c r="I91" s="9">
        <v>34200.06</v>
      </c>
      <c r="J91" s="9">
        <v>0</v>
      </c>
      <c r="K91" s="9">
        <v>82874.83</v>
      </c>
      <c r="L91" s="9">
        <v>436.3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82874.83</v>
      </c>
      <c r="T91" s="9">
        <v>81816.31</v>
      </c>
      <c r="U91" s="9">
        <v>429.52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82245.83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f t="shared" si="1"/>
        <v>0</v>
      </c>
      <c r="AV91" s="9">
        <v>34636.36</v>
      </c>
      <c r="AW91" s="9">
        <v>82245.83</v>
      </c>
      <c r="AX91" s="10">
        <v>78</v>
      </c>
      <c r="AY91" s="10">
        <v>300</v>
      </c>
      <c r="AZ91" s="9">
        <v>365000</v>
      </c>
      <c r="BA91" s="9">
        <v>91080</v>
      </c>
      <c r="BB91" s="11">
        <v>89.99</v>
      </c>
      <c r="BC91" s="11">
        <v>81.883025380983796</v>
      </c>
      <c r="BD91" s="11">
        <v>10.59</v>
      </c>
      <c r="BE91" s="11"/>
      <c r="BF91" s="7" t="s">
        <v>222</v>
      </c>
      <c r="BG91" s="4"/>
      <c r="BH91" s="7" t="s">
        <v>225</v>
      </c>
      <c r="BI91" s="7" t="s">
        <v>228</v>
      </c>
      <c r="BJ91" s="7" t="s">
        <v>260</v>
      </c>
      <c r="BK91" s="7" t="s">
        <v>223</v>
      </c>
      <c r="BL91" s="5" t="s">
        <v>4</v>
      </c>
      <c r="BM91" s="11">
        <v>672780.19043524005</v>
      </c>
      <c r="BN91" s="5" t="s">
        <v>149</v>
      </c>
      <c r="BO91" s="11"/>
      <c r="BP91" s="12">
        <v>38624</v>
      </c>
      <c r="BQ91" s="12">
        <v>47749</v>
      </c>
      <c r="BR91" s="11">
        <v>30365.31</v>
      </c>
      <c r="BS91" s="11">
        <v>18.95</v>
      </c>
      <c r="BT91" s="11">
        <v>43.14</v>
      </c>
    </row>
    <row r="92" spans="1:72" s="1" customFormat="1" ht="18.2" customHeight="1" x14ac:dyDescent="0.15">
      <c r="A92" s="13">
        <v>90</v>
      </c>
      <c r="B92" s="14" t="s">
        <v>441</v>
      </c>
      <c r="C92" s="14" t="s">
        <v>221</v>
      </c>
      <c r="D92" s="15">
        <v>45383</v>
      </c>
      <c r="E92" s="16" t="s">
        <v>48</v>
      </c>
      <c r="F92" s="17">
        <v>169</v>
      </c>
      <c r="G92" s="17">
        <v>168</v>
      </c>
      <c r="H92" s="18">
        <v>37791.839999999997</v>
      </c>
      <c r="I92" s="18">
        <v>29681</v>
      </c>
      <c r="J92" s="18">
        <v>0</v>
      </c>
      <c r="K92" s="18">
        <v>67472.84</v>
      </c>
      <c r="L92" s="18">
        <v>338.71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67472.84</v>
      </c>
      <c r="T92" s="18">
        <v>83517.440000000002</v>
      </c>
      <c r="U92" s="18">
        <v>333.49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83850.929999999993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30019.71</v>
      </c>
      <c r="AW92" s="18">
        <v>83850.929999999993</v>
      </c>
      <c r="AX92" s="19">
        <v>79</v>
      </c>
      <c r="AY92" s="19">
        <v>300</v>
      </c>
      <c r="AZ92" s="18">
        <v>301932.44</v>
      </c>
      <c r="BA92" s="18">
        <v>70712.399999999994</v>
      </c>
      <c r="BB92" s="20">
        <v>84</v>
      </c>
      <c r="BC92" s="20">
        <v>80.151692772413298</v>
      </c>
      <c r="BD92" s="20">
        <v>10.59</v>
      </c>
      <c r="BE92" s="20"/>
      <c r="BF92" s="16" t="s">
        <v>222</v>
      </c>
      <c r="BG92" s="13"/>
      <c r="BH92" s="16" t="s">
        <v>225</v>
      </c>
      <c r="BI92" s="16" t="s">
        <v>228</v>
      </c>
      <c r="BJ92" s="16" t="s">
        <v>368</v>
      </c>
      <c r="BK92" s="16" t="s">
        <v>223</v>
      </c>
      <c r="BL92" s="14" t="s">
        <v>4</v>
      </c>
      <c r="BM92" s="20">
        <v>547746.40435951995</v>
      </c>
      <c r="BN92" s="14" t="s">
        <v>149</v>
      </c>
      <c r="BO92" s="20"/>
      <c r="BP92" s="21">
        <v>38625</v>
      </c>
      <c r="BQ92" s="21">
        <v>47750</v>
      </c>
      <c r="BR92" s="20">
        <v>28217.75</v>
      </c>
      <c r="BS92" s="20">
        <v>14.72</v>
      </c>
      <c r="BT92" s="20">
        <v>43.14</v>
      </c>
    </row>
    <row r="93" spans="1:72" s="1" customFormat="1" ht="18.2" customHeight="1" x14ac:dyDescent="0.15">
      <c r="A93" s="4">
        <v>91</v>
      </c>
      <c r="B93" s="5" t="s">
        <v>441</v>
      </c>
      <c r="C93" s="5" t="s">
        <v>221</v>
      </c>
      <c r="D93" s="6">
        <v>45383</v>
      </c>
      <c r="E93" s="7" t="s">
        <v>372</v>
      </c>
      <c r="F93" s="8">
        <v>5</v>
      </c>
      <c r="G93" s="8">
        <v>4</v>
      </c>
      <c r="H93" s="9">
        <v>57098.54</v>
      </c>
      <c r="I93" s="9">
        <v>5558.0427470000004</v>
      </c>
      <c r="J93" s="9">
        <v>0</v>
      </c>
      <c r="K93" s="9">
        <v>62656.582747</v>
      </c>
      <c r="L93" s="9">
        <v>750.37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62656.582747</v>
      </c>
      <c r="T93" s="9">
        <v>146.87</v>
      </c>
      <c r="U93" s="9">
        <v>515.63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662.5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0</v>
      </c>
      <c r="AV93" s="9">
        <v>6308.4127470000003</v>
      </c>
      <c r="AW93" s="9">
        <v>662.5</v>
      </c>
      <c r="AX93" s="10">
        <v>78</v>
      </c>
      <c r="AY93" s="10">
        <v>300</v>
      </c>
      <c r="AZ93" s="9">
        <v>649999.99</v>
      </c>
      <c r="BA93" s="9">
        <v>133176.69</v>
      </c>
      <c r="BB93" s="11">
        <v>73</v>
      </c>
      <c r="BC93" s="11">
        <v>34.344828216792301</v>
      </c>
      <c r="BD93" s="11">
        <v>10.59</v>
      </c>
      <c r="BE93" s="11"/>
      <c r="BF93" s="7" t="s">
        <v>222</v>
      </c>
      <c r="BG93" s="4"/>
      <c r="BH93" s="7" t="s">
        <v>229</v>
      </c>
      <c r="BI93" s="7" t="s">
        <v>362</v>
      </c>
      <c r="BJ93" s="7" t="s">
        <v>465</v>
      </c>
      <c r="BK93" s="7" t="s">
        <v>272</v>
      </c>
      <c r="BL93" s="5" t="s">
        <v>4</v>
      </c>
      <c r="BM93" s="11">
        <v>508647.89312446298</v>
      </c>
      <c r="BN93" s="5" t="s">
        <v>149</v>
      </c>
      <c r="BO93" s="11"/>
      <c r="BP93" s="12">
        <v>38610</v>
      </c>
      <c r="BQ93" s="12">
        <v>47735</v>
      </c>
      <c r="BR93" s="11">
        <v>314.01</v>
      </c>
      <c r="BS93" s="11">
        <v>27.71</v>
      </c>
      <c r="BT93" s="11">
        <v>43.24</v>
      </c>
    </row>
    <row r="94" spans="1:72" s="1" customFormat="1" ht="18.2" customHeight="1" x14ac:dyDescent="0.15">
      <c r="A94" s="13">
        <v>92</v>
      </c>
      <c r="B94" s="14" t="s">
        <v>441</v>
      </c>
      <c r="C94" s="14" t="s">
        <v>221</v>
      </c>
      <c r="D94" s="15">
        <v>45383</v>
      </c>
      <c r="E94" s="16" t="s">
        <v>9</v>
      </c>
      <c r="F94" s="17">
        <v>162</v>
      </c>
      <c r="G94" s="17">
        <v>161</v>
      </c>
      <c r="H94" s="18">
        <v>87699.74</v>
      </c>
      <c r="I94" s="18">
        <v>66430.179999999993</v>
      </c>
      <c r="J94" s="18">
        <v>0</v>
      </c>
      <c r="K94" s="18">
        <v>154129.92000000001</v>
      </c>
      <c r="L94" s="18">
        <v>772.43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154129.92000000001</v>
      </c>
      <c r="T94" s="18">
        <v>183465.21</v>
      </c>
      <c r="U94" s="18">
        <v>773.9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184239.11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f t="shared" si="1"/>
        <v>0</v>
      </c>
      <c r="AV94" s="18">
        <v>67202.61</v>
      </c>
      <c r="AW94" s="18">
        <v>184239.11</v>
      </c>
      <c r="AX94" s="19">
        <v>79</v>
      </c>
      <c r="AY94" s="19">
        <v>300</v>
      </c>
      <c r="AZ94" s="18">
        <v>650000</v>
      </c>
      <c r="BA94" s="18">
        <v>162665.65</v>
      </c>
      <c r="BB94" s="20">
        <v>90</v>
      </c>
      <c r="BC94" s="20">
        <v>85.277332983331206</v>
      </c>
      <c r="BD94" s="20">
        <v>10.59</v>
      </c>
      <c r="BE94" s="20"/>
      <c r="BF94" s="16" t="s">
        <v>359</v>
      </c>
      <c r="BG94" s="13"/>
      <c r="BH94" s="16" t="s">
        <v>229</v>
      </c>
      <c r="BI94" s="16" t="s">
        <v>362</v>
      </c>
      <c r="BJ94" s="16" t="s">
        <v>363</v>
      </c>
      <c r="BK94" s="16" t="s">
        <v>223</v>
      </c>
      <c r="BL94" s="14" t="s">
        <v>4</v>
      </c>
      <c r="BM94" s="20">
        <v>1251231.0061977601</v>
      </c>
      <c r="BN94" s="14" t="s">
        <v>149</v>
      </c>
      <c r="BO94" s="20"/>
      <c r="BP94" s="21">
        <v>38643</v>
      </c>
      <c r="BQ94" s="21">
        <v>47768</v>
      </c>
      <c r="BR94" s="20">
        <v>60206.21</v>
      </c>
      <c r="BS94" s="20">
        <v>33.85</v>
      </c>
      <c r="BT94" s="20">
        <v>43.01</v>
      </c>
    </row>
    <row r="95" spans="1:72" s="1" customFormat="1" ht="18.2" customHeight="1" x14ac:dyDescent="0.15">
      <c r="A95" s="4">
        <v>93</v>
      </c>
      <c r="B95" s="5" t="s">
        <v>441</v>
      </c>
      <c r="C95" s="5" t="s">
        <v>221</v>
      </c>
      <c r="D95" s="6">
        <v>45383</v>
      </c>
      <c r="E95" s="7" t="s">
        <v>49</v>
      </c>
      <c r="F95" s="8">
        <v>184</v>
      </c>
      <c r="G95" s="8">
        <v>183</v>
      </c>
      <c r="H95" s="9">
        <v>18768.189999999999</v>
      </c>
      <c r="I95" s="9">
        <v>84989.88</v>
      </c>
      <c r="J95" s="9">
        <v>0</v>
      </c>
      <c r="K95" s="9">
        <v>103758.07</v>
      </c>
      <c r="L95" s="9">
        <v>914.34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103758.07</v>
      </c>
      <c r="T95" s="9">
        <v>112526.99</v>
      </c>
      <c r="U95" s="9">
        <v>159.16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112686.15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0</v>
      </c>
      <c r="AV95" s="9">
        <v>85904.22</v>
      </c>
      <c r="AW95" s="9">
        <v>112686.15</v>
      </c>
      <c r="AX95" s="10">
        <v>19</v>
      </c>
      <c r="AY95" s="10">
        <v>240</v>
      </c>
      <c r="AZ95" s="9">
        <v>482000</v>
      </c>
      <c r="BA95" s="9">
        <v>109879.21</v>
      </c>
      <c r="BB95" s="11">
        <v>82.06</v>
      </c>
      <c r="BC95" s="11">
        <v>77.488609757933304</v>
      </c>
      <c r="BD95" s="11">
        <v>10.18</v>
      </c>
      <c r="BE95" s="11"/>
      <c r="BF95" s="7" t="s">
        <v>359</v>
      </c>
      <c r="BG95" s="4"/>
      <c r="BH95" s="7" t="s">
        <v>369</v>
      </c>
      <c r="BI95" s="7" t="s">
        <v>148</v>
      </c>
      <c r="BJ95" s="7" t="s">
        <v>373</v>
      </c>
      <c r="BK95" s="7" t="s">
        <v>223</v>
      </c>
      <c r="BL95" s="5" t="s">
        <v>4</v>
      </c>
      <c r="BM95" s="11">
        <v>842310.91748595994</v>
      </c>
      <c r="BN95" s="5" t="s">
        <v>149</v>
      </c>
      <c r="BO95" s="11"/>
      <c r="BP95" s="12">
        <v>38656</v>
      </c>
      <c r="BQ95" s="12">
        <v>45956</v>
      </c>
      <c r="BR95" s="11">
        <v>43472.67</v>
      </c>
      <c r="BS95" s="11">
        <v>23.72</v>
      </c>
      <c r="BT95" s="11">
        <v>42.97</v>
      </c>
    </row>
    <row r="96" spans="1:72" s="1" customFormat="1" ht="18.2" customHeight="1" x14ac:dyDescent="0.15">
      <c r="A96" s="13">
        <v>94</v>
      </c>
      <c r="B96" s="14" t="s">
        <v>441</v>
      </c>
      <c r="C96" s="14" t="s">
        <v>221</v>
      </c>
      <c r="D96" s="15">
        <v>45383</v>
      </c>
      <c r="E96" s="16" t="s">
        <v>374</v>
      </c>
      <c r="F96" s="17">
        <v>0</v>
      </c>
      <c r="G96" s="17">
        <v>0</v>
      </c>
      <c r="H96" s="18">
        <v>72359.28</v>
      </c>
      <c r="I96" s="18">
        <v>0</v>
      </c>
      <c r="J96" s="18">
        <v>0</v>
      </c>
      <c r="K96" s="18">
        <v>72359.28</v>
      </c>
      <c r="L96" s="18">
        <v>635.39</v>
      </c>
      <c r="M96" s="18">
        <v>0</v>
      </c>
      <c r="N96" s="18">
        <v>0</v>
      </c>
      <c r="O96" s="18">
        <v>0</v>
      </c>
      <c r="P96" s="18">
        <v>635.39</v>
      </c>
      <c r="Q96" s="18">
        <v>0</v>
      </c>
      <c r="R96" s="18">
        <v>0</v>
      </c>
      <c r="S96" s="18">
        <v>71723.89</v>
      </c>
      <c r="T96" s="18">
        <v>0</v>
      </c>
      <c r="U96" s="18">
        <v>638.57000000000005</v>
      </c>
      <c r="V96" s="18">
        <v>0</v>
      </c>
      <c r="W96" s="18">
        <v>0</v>
      </c>
      <c r="X96" s="18">
        <v>638.57000000000005</v>
      </c>
      <c r="Y96" s="18">
        <v>0</v>
      </c>
      <c r="Z96" s="18">
        <v>0</v>
      </c>
      <c r="AA96" s="18">
        <v>0</v>
      </c>
      <c r="AB96" s="18">
        <v>27.89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65.09</v>
      </c>
      <c r="AI96" s="18">
        <v>179.19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6.8982000000000002E-2</v>
      </c>
      <c r="AT96" s="18">
        <v>0</v>
      </c>
      <c r="AU96" s="18">
        <f t="shared" si="1"/>
        <v>1546.0610180000001</v>
      </c>
      <c r="AV96" s="18">
        <v>0</v>
      </c>
      <c r="AW96" s="18">
        <v>0</v>
      </c>
      <c r="AX96" s="19">
        <v>80</v>
      </c>
      <c r="AY96" s="19">
        <v>300</v>
      </c>
      <c r="AZ96" s="18">
        <v>650000</v>
      </c>
      <c r="BA96" s="18">
        <v>134013.72</v>
      </c>
      <c r="BB96" s="20">
        <v>74.23</v>
      </c>
      <c r="BC96" s="20">
        <v>39.727755894695001</v>
      </c>
      <c r="BD96" s="20">
        <v>10.59</v>
      </c>
      <c r="BE96" s="20"/>
      <c r="BF96" s="16" t="s">
        <v>359</v>
      </c>
      <c r="BG96" s="13"/>
      <c r="BH96" s="16" t="s">
        <v>229</v>
      </c>
      <c r="BI96" s="16" t="s">
        <v>362</v>
      </c>
      <c r="BJ96" s="16" t="s">
        <v>363</v>
      </c>
      <c r="BK96" s="16" t="s">
        <v>5</v>
      </c>
      <c r="BL96" s="14" t="s">
        <v>4</v>
      </c>
      <c r="BM96" s="20">
        <v>582256.54728892003</v>
      </c>
      <c r="BN96" s="14" t="s">
        <v>149</v>
      </c>
      <c r="BO96" s="20"/>
      <c r="BP96" s="21">
        <v>38658</v>
      </c>
      <c r="BQ96" s="21">
        <v>47783</v>
      </c>
      <c r="BR96" s="20">
        <v>0</v>
      </c>
      <c r="BS96" s="20">
        <v>27.89</v>
      </c>
      <c r="BT96" s="20">
        <v>0</v>
      </c>
    </row>
    <row r="97" spans="1:72" s="1" customFormat="1" ht="18.2" customHeight="1" x14ac:dyDescent="0.15">
      <c r="A97" s="4">
        <v>95</v>
      </c>
      <c r="B97" s="5" t="s">
        <v>441</v>
      </c>
      <c r="C97" s="5" t="s">
        <v>221</v>
      </c>
      <c r="D97" s="6">
        <v>45383</v>
      </c>
      <c r="E97" s="7" t="s">
        <v>50</v>
      </c>
      <c r="F97" s="8">
        <v>154</v>
      </c>
      <c r="G97" s="8">
        <v>153</v>
      </c>
      <c r="H97" s="9">
        <v>88359.679999999993</v>
      </c>
      <c r="I97" s="9">
        <v>64247.45</v>
      </c>
      <c r="J97" s="9">
        <v>0</v>
      </c>
      <c r="K97" s="9">
        <v>152607.13</v>
      </c>
      <c r="L97" s="9">
        <v>764.73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152607.13</v>
      </c>
      <c r="T97" s="9">
        <v>173558.66</v>
      </c>
      <c r="U97" s="9">
        <v>779.72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174338.38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65012.18</v>
      </c>
      <c r="AW97" s="9">
        <v>174338.38</v>
      </c>
      <c r="AX97" s="10">
        <v>80</v>
      </c>
      <c r="AY97" s="10">
        <v>300</v>
      </c>
      <c r="AZ97" s="9">
        <v>650000</v>
      </c>
      <c r="BA97" s="9">
        <v>162468.14000000001</v>
      </c>
      <c r="BB97" s="11">
        <v>90</v>
      </c>
      <c r="BC97" s="11">
        <v>84.537446541826597</v>
      </c>
      <c r="BD97" s="11">
        <v>10.59</v>
      </c>
      <c r="BE97" s="11"/>
      <c r="BF97" s="7" t="s">
        <v>222</v>
      </c>
      <c r="BG97" s="4"/>
      <c r="BH97" s="7" t="s">
        <v>229</v>
      </c>
      <c r="BI97" s="7" t="s">
        <v>362</v>
      </c>
      <c r="BJ97" s="7" t="s">
        <v>363</v>
      </c>
      <c r="BK97" s="7" t="s">
        <v>223</v>
      </c>
      <c r="BL97" s="5" t="s">
        <v>4</v>
      </c>
      <c r="BM97" s="11">
        <v>1238868.95433964</v>
      </c>
      <c r="BN97" s="5" t="s">
        <v>149</v>
      </c>
      <c r="BO97" s="11"/>
      <c r="BP97" s="12">
        <v>38658</v>
      </c>
      <c r="BQ97" s="12">
        <v>47783</v>
      </c>
      <c r="BR97" s="11">
        <v>56956.99</v>
      </c>
      <c r="BS97" s="11">
        <v>33.81</v>
      </c>
      <c r="BT97" s="11">
        <v>42.96</v>
      </c>
    </row>
    <row r="98" spans="1:72" s="1" customFormat="1" ht="18.2" customHeight="1" x14ac:dyDescent="0.15">
      <c r="A98" s="13">
        <v>96</v>
      </c>
      <c r="B98" s="14" t="s">
        <v>441</v>
      </c>
      <c r="C98" s="14" t="s">
        <v>221</v>
      </c>
      <c r="D98" s="15">
        <v>45383</v>
      </c>
      <c r="E98" s="16" t="s">
        <v>51</v>
      </c>
      <c r="F98" s="17">
        <v>57</v>
      </c>
      <c r="G98" s="17">
        <v>56</v>
      </c>
      <c r="H98" s="18">
        <v>39613.949999999997</v>
      </c>
      <c r="I98" s="18">
        <v>15324.04</v>
      </c>
      <c r="J98" s="18">
        <v>0</v>
      </c>
      <c r="K98" s="18">
        <v>54937.99</v>
      </c>
      <c r="L98" s="18">
        <v>343.43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54937.99</v>
      </c>
      <c r="T98" s="18">
        <v>23687.45</v>
      </c>
      <c r="U98" s="18">
        <v>349.57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24037.02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>
        <v>0</v>
      </c>
      <c r="AU98" s="18">
        <f t="shared" si="1"/>
        <v>0</v>
      </c>
      <c r="AV98" s="18">
        <v>15667.47</v>
      </c>
      <c r="AW98" s="18">
        <v>24037.02</v>
      </c>
      <c r="AX98" s="19">
        <v>80</v>
      </c>
      <c r="AY98" s="19">
        <v>300</v>
      </c>
      <c r="AZ98" s="18">
        <v>292400</v>
      </c>
      <c r="BA98" s="18">
        <v>72900</v>
      </c>
      <c r="BB98" s="20">
        <v>89.79</v>
      </c>
      <c r="BC98" s="20">
        <v>67.666421427983494</v>
      </c>
      <c r="BD98" s="20">
        <v>10.59</v>
      </c>
      <c r="BE98" s="20"/>
      <c r="BF98" s="16" t="s">
        <v>222</v>
      </c>
      <c r="BG98" s="13"/>
      <c r="BH98" s="16" t="s">
        <v>250</v>
      </c>
      <c r="BI98" s="16" t="s">
        <v>376</v>
      </c>
      <c r="BJ98" s="16" t="s">
        <v>361</v>
      </c>
      <c r="BK98" s="16" t="s">
        <v>223</v>
      </c>
      <c r="BL98" s="14" t="s">
        <v>4</v>
      </c>
      <c r="BM98" s="20">
        <v>445988.14108372002</v>
      </c>
      <c r="BN98" s="14" t="s">
        <v>149</v>
      </c>
      <c r="BO98" s="20"/>
      <c r="BP98" s="21">
        <v>38660</v>
      </c>
      <c r="BQ98" s="21">
        <v>47785</v>
      </c>
      <c r="BR98" s="20">
        <v>11079.94</v>
      </c>
      <c r="BS98" s="20">
        <v>15.17</v>
      </c>
      <c r="BT98" s="20">
        <v>42.96</v>
      </c>
    </row>
    <row r="99" spans="1:72" s="1" customFormat="1" ht="18.2" customHeight="1" x14ac:dyDescent="0.15">
      <c r="A99" s="4">
        <v>97</v>
      </c>
      <c r="B99" s="5" t="s">
        <v>441</v>
      </c>
      <c r="C99" s="5" t="s">
        <v>221</v>
      </c>
      <c r="D99" s="6">
        <v>45383</v>
      </c>
      <c r="E99" s="7" t="s">
        <v>377</v>
      </c>
      <c r="F99" s="8">
        <v>0</v>
      </c>
      <c r="G99" s="8">
        <v>0</v>
      </c>
      <c r="H99" s="9">
        <v>12573.67</v>
      </c>
      <c r="I99" s="9">
        <v>646.64</v>
      </c>
      <c r="J99" s="9">
        <v>0</v>
      </c>
      <c r="K99" s="9">
        <v>13220.31</v>
      </c>
      <c r="L99" s="9">
        <v>652.35</v>
      </c>
      <c r="M99" s="9">
        <v>0</v>
      </c>
      <c r="N99" s="9">
        <v>0</v>
      </c>
      <c r="O99" s="9">
        <v>646.64</v>
      </c>
      <c r="P99" s="9">
        <v>0</v>
      </c>
      <c r="Q99" s="9">
        <v>0</v>
      </c>
      <c r="R99" s="9">
        <v>0</v>
      </c>
      <c r="S99" s="9">
        <v>12573.67</v>
      </c>
      <c r="T99" s="9">
        <v>122.13</v>
      </c>
      <c r="U99" s="9">
        <v>116.42</v>
      </c>
      <c r="V99" s="9">
        <v>0</v>
      </c>
      <c r="W99" s="9">
        <v>122.13</v>
      </c>
      <c r="X99" s="9">
        <v>0</v>
      </c>
      <c r="Y99" s="9">
        <v>0</v>
      </c>
      <c r="Z99" s="9">
        <v>0</v>
      </c>
      <c r="AA99" s="9">
        <v>116.42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0.03</v>
      </c>
      <c r="AJ99" s="9">
        <v>16.05</v>
      </c>
      <c r="AK99" s="9">
        <v>0</v>
      </c>
      <c r="AL99" s="9">
        <v>0</v>
      </c>
      <c r="AM99" s="9">
        <v>0</v>
      </c>
      <c r="AN99" s="9">
        <v>0</v>
      </c>
      <c r="AO99" s="9">
        <v>34.14</v>
      </c>
      <c r="AP99" s="9">
        <v>98.62</v>
      </c>
      <c r="AQ99" s="9">
        <v>2E-3</v>
      </c>
      <c r="AR99" s="9">
        <v>0</v>
      </c>
      <c r="AS99" s="9">
        <v>0</v>
      </c>
      <c r="AT99" s="9">
        <v>0</v>
      </c>
      <c r="AU99" s="9">
        <f t="shared" si="1"/>
        <v>917.61199999999997</v>
      </c>
      <c r="AV99" s="9">
        <v>652.35</v>
      </c>
      <c r="AW99" s="9">
        <v>116.42</v>
      </c>
      <c r="AX99" s="10">
        <v>20</v>
      </c>
      <c r="AY99" s="10">
        <v>240</v>
      </c>
      <c r="AZ99" s="9">
        <v>310000</v>
      </c>
      <c r="BA99" s="9">
        <v>76538.149999999994</v>
      </c>
      <c r="BB99" s="11">
        <v>89.99</v>
      </c>
      <c r="BC99" s="11">
        <v>14.7835368806275</v>
      </c>
      <c r="BD99" s="11">
        <v>10.59</v>
      </c>
      <c r="BE99" s="11"/>
      <c r="BF99" s="7" t="s">
        <v>222</v>
      </c>
      <c r="BG99" s="4"/>
      <c r="BH99" s="7" t="s">
        <v>250</v>
      </c>
      <c r="BI99" s="7" t="s">
        <v>282</v>
      </c>
      <c r="BJ99" s="7" t="s">
        <v>251</v>
      </c>
      <c r="BK99" s="7" t="s">
        <v>5</v>
      </c>
      <c r="BL99" s="5" t="s">
        <v>4</v>
      </c>
      <c r="BM99" s="11">
        <v>102073.40512276</v>
      </c>
      <c r="BN99" s="5" t="s">
        <v>149</v>
      </c>
      <c r="BO99" s="11"/>
      <c r="BP99" s="12">
        <v>38666</v>
      </c>
      <c r="BQ99" s="12">
        <v>45966</v>
      </c>
      <c r="BR99" s="11">
        <v>149.13999999999999</v>
      </c>
      <c r="BS99" s="11">
        <v>16.05</v>
      </c>
      <c r="BT99" s="11">
        <v>42.89</v>
      </c>
    </row>
    <row r="100" spans="1:72" s="1" customFormat="1" ht="18.2" customHeight="1" x14ac:dyDescent="0.15">
      <c r="A100" s="13">
        <v>98</v>
      </c>
      <c r="B100" s="14" t="s">
        <v>441</v>
      </c>
      <c r="C100" s="14" t="s">
        <v>221</v>
      </c>
      <c r="D100" s="15">
        <v>45383</v>
      </c>
      <c r="E100" s="16" t="s">
        <v>52</v>
      </c>
      <c r="F100" s="17">
        <v>9</v>
      </c>
      <c r="G100" s="17">
        <v>9</v>
      </c>
      <c r="H100" s="18">
        <v>30487.47</v>
      </c>
      <c r="I100" s="18">
        <v>2608.17</v>
      </c>
      <c r="J100" s="18">
        <v>0</v>
      </c>
      <c r="K100" s="18">
        <v>33095.64</v>
      </c>
      <c r="L100" s="18">
        <v>274.11</v>
      </c>
      <c r="M100" s="18">
        <v>0</v>
      </c>
      <c r="N100" s="18">
        <v>0</v>
      </c>
      <c r="O100" s="18">
        <v>251.05</v>
      </c>
      <c r="P100" s="18">
        <v>0</v>
      </c>
      <c r="Q100" s="18">
        <v>0</v>
      </c>
      <c r="R100" s="18">
        <v>0</v>
      </c>
      <c r="S100" s="18">
        <v>32844.589999999997</v>
      </c>
      <c r="T100" s="18">
        <v>2821.02</v>
      </c>
      <c r="U100" s="18">
        <v>269.02999999999997</v>
      </c>
      <c r="V100" s="18">
        <v>0</v>
      </c>
      <c r="W100" s="18">
        <v>292.08999999999997</v>
      </c>
      <c r="X100" s="18">
        <v>0</v>
      </c>
      <c r="Y100" s="18">
        <v>0</v>
      </c>
      <c r="Z100" s="18">
        <v>0</v>
      </c>
      <c r="AA100" s="18">
        <v>2797.96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10.38</v>
      </c>
      <c r="AK100" s="18">
        <v>0</v>
      </c>
      <c r="AL100" s="18">
        <v>0</v>
      </c>
      <c r="AM100" s="18">
        <v>23.89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1.232E-3</v>
      </c>
      <c r="AT100" s="18">
        <v>0</v>
      </c>
      <c r="AU100" s="18">
        <f t="shared" si="1"/>
        <v>577.40876800000001</v>
      </c>
      <c r="AV100" s="18">
        <v>2631.23</v>
      </c>
      <c r="AW100" s="18">
        <v>2797.96</v>
      </c>
      <c r="AX100" s="19">
        <v>80</v>
      </c>
      <c r="AY100" s="19">
        <v>300</v>
      </c>
      <c r="AZ100" s="18">
        <v>231000</v>
      </c>
      <c r="BA100" s="18">
        <v>57135.17</v>
      </c>
      <c r="BB100" s="20">
        <v>89.99</v>
      </c>
      <c r="BC100" s="20">
        <v>51.731440618799198</v>
      </c>
      <c r="BD100" s="20">
        <v>10.59</v>
      </c>
      <c r="BE100" s="20"/>
      <c r="BF100" s="16" t="s">
        <v>222</v>
      </c>
      <c r="BG100" s="13"/>
      <c r="BH100" s="16" t="s">
        <v>250</v>
      </c>
      <c r="BI100" s="16" t="s">
        <v>282</v>
      </c>
      <c r="BJ100" s="16" t="s">
        <v>251</v>
      </c>
      <c r="BK100" s="16" t="s">
        <v>223</v>
      </c>
      <c r="BL100" s="14" t="s">
        <v>4</v>
      </c>
      <c r="BM100" s="20">
        <v>266633.30126852001</v>
      </c>
      <c r="BN100" s="14" t="s">
        <v>149</v>
      </c>
      <c r="BO100" s="20"/>
      <c r="BP100" s="21">
        <v>38666</v>
      </c>
      <c r="BQ100" s="21">
        <v>47791</v>
      </c>
      <c r="BR100" s="20">
        <v>1511.44</v>
      </c>
      <c r="BS100" s="20">
        <v>11.89</v>
      </c>
      <c r="BT100" s="20">
        <v>42.93</v>
      </c>
    </row>
    <row r="101" spans="1:72" s="1" customFormat="1" ht="18.2" customHeight="1" x14ac:dyDescent="0.15">
      <c r="A101" s="4">
        <v>99</v>
      </c>
      <c r="B101" s="5" t="s">
        <v>441</v>
      </c>
      <c r="C101" s="5" t="s">
        <v>221</v>
      </c>
      <c r="D101" s="6">
        <v>45383</v>
      </c>
      <c r="E101" s="7" t="s">
        <v>53</v>
      </c>
      <c r="F101" s="8">
        <v>190</v>
      </c>
      <c r="G101" s="8">
        <v>189</v>
      </c>
      <c r="H101" s="9">
        <v>48148.95</v>
      </c>
      <c r="I101" s="9">
        <v>39785.26</v>
      </c>
      <c r="J101" s="9">
        <v>0</v>
      </c>
      <c r="K101" s="9">
        <v>87934.21</v>
      </c>
      <c r="L101" s="9">
        <v>422.99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87934.21</v>
      </c>
      <c r="T101" s="9">
        <v>117383.11</v>
      </c>
      <c r="U101" s="9">
        <v>408.44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117791.55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0</v>
      </c>
      <c r="AV101" s="9">
        <v>40208.25</v>
      </c>
      <c r="AW101" s="9">
        <v>117791.55</v>
      </c>
      <c r="AX101" s="10">
        <v>80</v>
      </c>
      <c r="AY101" s="10">
        <v>300</v>
      </c>
      <c r="AZ101" s="9">
        <v>385833</v>
      </c>
      <c r="BA101" s="9">
        <v>90233.4</v>
      </c>
      <c r="BB101" s="11">
        <v>84.3</v>
      </c>
      <c r="BC101" s="11">
        <v>82.151995857409801</v>
      </c>
      <c r="BD101" s="11">
        <v>10.18</v>
      </c>
      <c r="BE101" s="11"/>
      <c r="BF101" s="7" t="s">
        <v>359</v>
      </c>
      <c r="BG101" s="4"/>
      <c r="BH101" s="7" t="s">
        <v>27</v>
      </c>
      <c r="BI101" s="7" t="s">
        <v>268</v>
      </c>
      <c r="BJ101" s="7" t="s">
        <v>378</v>
      </c>
      <c r="BK101" s="7" t="s">
        <v>223</v>
      </c>
      <c r="BL101" s="5" t="s">
        <v>4</v>
      </c>
      <c r="BM101" s="11">
        <v>713852.37893788004</v>
      </c>
      <c r="BN101" s="5" t="s">
        <v>149</v>
      </c>
      <c r="BO101" s="11"/>
      <c r="BP101" s="12">
        <v>38670</v>
      </c>
      <c r="BQ101" s="12">
        <v>47795</v>
      </c>
      <c r="BR101" s="11">
        <v>38382.18</v>
      </c>
      <c r="BS101" s="11">
        <v>19.34</v>
      </c>
      <c r="BT101" s="11">
        <v>42.96</v>
      </c>
    </row>
    <row r="102" spans="1:72" s="1" customFormat="1" ht="18.2" customHeight="1" x14ac:dyDescent="0.15">
      <c r="A102" s="13">
        <v>100</v>
      </c>
      <c r="B102" s="14" t="s">
        <v>441</v>
      </c>
      <c r="C102" s="14" t="s">
        <v>221</v>
      </c>
      <c r="D102" s="15">
        <v>45383</v>
      </c>
      <c r="E102" s="16" t="s">
        <v>54</v>
      </c>
      <c r="F102" s="17">
        <v>157</v>
      </c>
      <c r="G102" s="17">
        <v>156</v>
      </c>
      <c r="H102" s="18">
        <v>33673.18</v>
      </c>
      <c r="I102" s="18">
        <v>24644.48</v>
      </c>
      <c r="J102" s="18">
        <v>0</v>
      </c>
      <c r="K102" s="18">
        <v>58317.66</v>
      </c>
      <c r="L102" s="18">
        <v>291.42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58317.66</v>
      </c>
      <c r="T102" s="18">
        <v>67181.649999999994</v>
      </c>
      <c r="U102" s="18">
        <v>297.14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67478.789999999994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f t="shared" si="1"/>
        <v>0</v>
      </c>
      <c r="AV102" s="18">
        <v>24935.9</v>
      </c>
      <c r="AW102" s="18">
        <v>67478.789999999994</v>
      </c>
      <c r="AX102" s="19">
        <v>80</v>
      </c>
      <c r="AY102" s="19">
        <v>300</v>
      </c>
      <c r="AZ102" s="18">
        <v>248000</v>
      </c>
      <c r="BA102" s="18">
        <v>61913.61</v>
      </c>
      <c r="BB102" s="20">
        <v>89.99</v>
      </c>
      <c r="BC102" s="20">
        <v>84.763369853575</v>
      </c>
      <c r="BD102" s="20">
        <v>10.59</v>
      </c>
      <c r="BE102" s="20"/>
      <c r="BF102" s="16" t="s">
        <v>359</v>
      </c>
      <c r="BG102" s="13"/>
      <c r="BH102" s="16" t="s">
        <v>238</v>
      </c>
      <c r="BI102" s="16" t="s">
        <v>246</v>
      </c>
      <c r="BJ102" s="16" t="s">
        <v>379</v>
      </c>
      <c r="BK102" s="16" t="s">
        <v>223</v>
      </c>
      <c r="BL102" s="14" t="s">
        <v>4</v>
      </c>
      <c r="BM102" s="20">
        <v>473424.39677448</v>
      </c>
      <c r="BN102" s="14" t="s">
        <v>149</v>
      </c>
      <c r="BO102" s="20"/>
      <c r="BP102" s="21">
        <v>38673</v>
      </c>
      <c r="BQ102" s="21">
        <v>47798</v>
      </c>
      <c r="BR102" s="20">
        <v>23272.080000000002</v>
      </c>
      <c r="BS102" s="20">
        <v>12.88</v>
      </c>
      <c r="BT102" s="20">
        <v>42.91</v>
      </c>
    </row>
    <row r="103" spans="1:72" s="1" customFormat="1" ht="18.2" customHeight="1" x14ac:dyDescent="0.15">
      <c r="A103" s="4">
        <v>101</v>
      </c>
      <c r="B103" s="5" t="s">
        <v>441</v>
      </c>
      <c r="C103" s="5" t="s">
        <v>221</v>
      </c>
      <c r="D103" s="6">
        <v>45383</v>
      </c>
      <c r="E103" s="7" t="s">
        <v>55</v>
      </c>
      <c r="F103" s="8">
        <v>170</v>
      </c>
      <c r="G103" s="8">
        <v>169</v>
      </c>
      <c r="H103" s="9">
        <v>52747.61</v>
      </c>
      <c r="I103" s="9">
        <v>41623.31</v>
      </c>
      <c r="J103" s="9">
        <v>0</v>
      </c>
      <c r="K103" s="9">
        <v>94370.92</v>
      </c>
      <c r="L103" s="9">
        <v>463.39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94370.92</v>
      </c>
      <c r="T103" s="9">
        <v>113214.2</v>
      </c>
      <c r="U103" s="9">
        <v>447.44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113661.64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42086.7</v>
      </c>
      <c r="AW103" s="9">
        <v>113661.64</v>
      </c>
      <c r="AX103" s="10">
        <v>80</v>
      </c>
      <c r="AY103" s="10">
        <v>300</v>
      </c>
      <c r="AZ103" s="9">
        <v>416000</v>
      </c>
      <c r="BA103" s="9">
        <v>98850.62</v>
      </c>
      <c r="BB103" s="11">
        <v>88.99</v>
      </c>
      <c r="BC103" s="11">
        <v>84.957162340509299</v>
      </c>
      <c r="BD103" s="11">
        <v>10.18</v>
      </c>
      <c r="BE103" s="11"/>
      <c r="BF103" s="7" t="s">
        <v>359</v>
      </c>
      <c r="BG103" s="4"/>
      <c r="BH103" s="7" t="s">
        <v>225</v>
      </c>
      <c r="BI103" s="7" t="s">
        <v>226</v>
      </c>
      <c r="BJ103" s="7" t="s">
        <v>287</v>
      </c>
      <c r="BK103" s="7" t="s">
        <v>223</v>
      </c>
      <c r="BL103" s="5" t="s">
        <v>4</v>
      </c>
      <c r="BM103" s="11">
        <v>766105.77094575996</v>
      </c>
      <c r="BN103" s="5" t="s">
        <v>149</v>
      </c>
      <c r="BO103" s="11"/>
      <c r="BP103" s="12">
        <v>38674</v>
      </c>
      <c r="BQ103" s="12">
        <v>47799</v>
      </c>
      <c r="BR103" s="11">
        <v>42074.52</v>
      </c>
      <c r="BS103" s="11">
        <v>21.19</v>
      </c>
      <c r="BT103" s="11">
        <v>42.95</v>
      </c>
    </row>
    <row r="104" spans="1:72" s="1" customFormat="1" ht="18.2" customHeight="1" x14ac:dyDescent="0.15">
      <c r="A104" s="13">
        <v>102</v>
      </c>
      <c r="B104" s="14" t="s">
        <v>441</v>
      </c>
      <c r="C104" s="14" t="s">
        <v>221</v>
      </c>
      <c r="D104" s="15">
        <v>45383</v>
      </c>
      <c r="E104" s="16" t="s">
        <v>56</v>
      </c>
      <c r="F104" s="17">
        <v>149</v>
      </c>
      <c r="G104" s="17">
        <v>148</v>
      </c>
      <c r="H104" s="18">
        <v>28877.33</v>
      </c>
      <c r="I104" s="18">
        <v>20670.78</v>
      </c>
      <c r="J104" s="18">
        <v>0</v>
      </c>
      <c r="K104" s="18">
        <v>49548.11</v>
      </c>
      <c r="L104" s="18">
        <v>249.96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49548.11</v>
      </c>
      <c r="T104" s="18">
        <v>54539.41</v>
      </c>
      <c r="U104" s="18">
        <v>254.82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54794.23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20920.740000000002</v>
      </c>
      <c r="AW104" s="18">
        <v>54794.23</v>
      </c>
      <c r="AX104" s="19">
        <v>80</v>
      </c>
      <c r="AY104" s="19">
        <v>300</v>
      </c>
      <c r="AZ104" s="18">
        <v>213000</v>
      </c>
      <c r="BA104" s="18">
        <v>53100</v>
      </c>
      <c r="BB104" s="20">
        <v>89.87</v>
      </c>
      <c r="BC104" s="20">
        <v>83.858543233521701</v>
      </c>
      <c r="BD104" s="20">
        <v>10.59</v>
      </c>
      <c r="BE104" s="20"/>
      <c r="BF104" s="16" t="s">
        <v>359</v>
      </c>
      <c r="BG104" s="13"/>
      <c r="BH104" s="16" t="s">
        <v>250</v>
      </c>
      <c r="BI104" s="16" t="s">
        <v>376</v>
      </c>
      <c r="BJ104" s="16" t="s">
        <v>361</v>
      </c>
      <c r="BK104" s="16" t="s">
        <v>223</v>
      </c>
      <c r="BL104" s="14" t="s">
        <v>4</v>
      </c>
      <c r="BM104" s="20">
        <v>402232.94432707998</v>
      </c>
      <c r="BN104" s="14" t="s">
        <v>149</v>
      </c>
      <c r="BO104" s="20"/>
      <c r="BP104" s="21">
        <v>38674</v>
      </c>
      <c r="BQ104" s="21">
        <v>47799</v>
      </c>
      <c r="BR104" s="20">
        <v>19752.66</v>
      </c>
      <c r="BS104" s="20">
        <v>11.05</v>
      </c>
      <c r="BT104" s="20">
        <v>42.91</v>
      </c>
    </row>
    <row r="105" spans="1:72" s="1" customFormat="1" ht="18.2" customHeight="1" x14ac:dyDescent="0.15">
      <c r="A105" s="4">
        <v>103</v>
      </c>
      <c r="B105" s="5" t="s">
        <v>441</v>
      </c>
      <c r="C105" s="5" t="s">
        <v>221</v>
      </c>
      <c r="D105" s="6">
        <v>45383</v>
      </c>
      <c r="E105" s="7" t="s">
        <v>57</v>
      </c>
      <c r="F105" s="8">
        <v>29</v>
      </c>
      <c r="G105" s="8">
        <v>28</v>
      </c>
      <c r="H105" s="9">
        <v>9745.7999999999993</v>
      </c>
      <c r="I105" s="9">
        <v>11395.39</v>
      </c>
      <c r="J105" s="9">
        <v>0</v>
      </c>
      <c r="K105" s="9">
        <v>21141.19</v>
      </c>
      <c r="L105" s="9">
        <v>447.38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21141.19</v>
      </c>
      <c r="T105" s="9">
        <v>4015.3</v>
      </c>
      <c r="U105" s="9">
        <v>85.97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4101.2700000000004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11842.77</v>
      </c>
      <c r="AW105" s="9">
        <v>4101.2700000000004</v>
      </c>
      <c r="AX105" s="10">
        <v>20</v>
      </c>
      <c r="AY105" s="10">
        <v>240</v>
      </c>
      <c r="AZ105" s="9">
        <v>213500</v>
      </c>
      <c r="BA105" s="9">
        <v>53100</v>
      </c>
      <c r="BB105" s="11">
        <v>89.87</v>
      </c>
      <c r="BC105" s="11">
        <v>35.7807673314501</v>
      </c>
      <c r="BD105" s="11">
        <v>10.59</v>
      </c>
      <c r="BE105" s="11"/>
      <c r="BF105" s="7" t="s">
        <v>359</v>
      </c>
      <c r="BG105" s="4"/>
      <c r="BH105" s="7" t="s">
        <v>250</v>
      </c>
      <c r="BI105" s="7" t="s">
        <v>376</v>
      </c>
      <c r="BJ105" s="7" t="s">
        <v>361</v>
      </c>
      <c r="BK105" s="7" t="s">
        <v>223</v>
      </c>
      <c r="BL105" s="5" t="s">
        <v>4</v>
      </c>
      <c r="BM105" s="11">
        <v>171624.77237332001</v>
      </c>
      <c r="BN105" s="5" t="s">
        <v>149</v>
      </c>
      <c r="BO105" s="11"/>
      <c r="BP105" s="12">
        <v>38674</v>
      </c>
      <c r="BQ105" s="12">
        <v>45974</v>
      </c>
      <c r="BR105" s="11">
        <v>4314.05</v>
      </c>
      <c r="BS105" s="11">
        <v>11.13</v>
      </c>
      <c r="BT105" s="11">
        <v>42.88</v>
      </c>
    </row>
    <row r="106" spans="1:72" s="1" customFormat="1" ht="18.2" customHeight="1" x14ac:dyDescent="0.15">
      <c r="A106" s="13">
        <v>104</v>
      </c>
      <c r="B106" s="14" t="s">
        <v>441</v>
      </c>
      <c r="C106" s="14" t="s">
        <v>221</v>
      </c>
      <c r="D106" s="15">
        <v>45383</v>
      </c>
      <c r="E106" s="16" t="s">
        <v>381</v>
      </c>
      <c r="F106" s="17">
        <v>0</v>
      </c>
      <c r="G106" s="17">
        <v>2</v>
      </c>
      <c r="H106" s="18">
        <v>60073.54</v>
      </c>
      <c r="I106" s="18">
        <v>1561.5</v>
      </c>
      <c r="J106" s="18">
        <v>0</v>
      </c>
      <c r="K106" s="18">
        <v>61635.040000000001</v>
      </c>
      <c r="L106" s="18">
        <v>529.36</v>
      </c>
      <c r="M106" s="18">
        <v>0</v>
      </c>
      <c r="N106" s="18">
        <v>0</v>
      </c>
      <c r="O106" s="18">
        <v>1561.5</v>
      </c>
      <c r="P106" s="18">
        <v>0</v>
      </c>
      <c r="Q106" s="18">
        <v>0</v>
      </c>
      <c r="R106" s="18">
        <v>0</v>
      </c>
      <c r="S106" s="18">
        <v>60073.54</v>
      </c>
      <c r="T106" s="18">
        <v>1555.44</v>
      </c>
      <c r="U106" s="18">
        <v>509.62</v>
      </c>
      <c r="V106" s="18">
        <v>0</v>
      </c>
      <c r="W106" s="18">
        <v>1555.44</v>
      </c>
      <c r="X106" s="18">
        <v>310.29000000000002</v>
      </c>
      <c r="Y106" s="18">
        <v>0</v>
      </c>
      <c r="Z106" s="18">
        <v>0</v>
      </c>
      <c r="AA106" s="18">
        <v>199.33</v>
      </c>
      <c r="AB106" s="18">
        <v>24.17</v>
      </c>
      <c r="AC106" s="18">
        <v>0</v>
      </c>
      <c r="AD106" s="18">
        <v>0</v>
      </c>
      <c r="AE106" s="18">
        <v>0</v>
      </c>
      <c r="AF106" s="18">
        <v>42.95</v>
      </c>
      <c r="AG106" s="18">
        <v>0</v>
      </c>
      <c r="AH106" s="18">
        <v>53.16</v>
      </c>
      <c r="AI106" s="18">
        <v>145.52000000000001</v>
      </c>
      <c r="AJ106" s="18">
        <v>72.510000000000005</v>
      </c>
      <c r="AK106" s="18">
        <v>0</v>
      </c>
      <c r="AL106" s="18">
        <v>0</v>
      </c>
      <c r="AM106" s="18">
        <v>87.87</v>
      </c>
      <c r="AN106" s="18">
        <v>0</v>
      </c>
      <c r="AO106" s="18">
        <v>159.47999999999999</v>
      </c>
      <c r="AP106" s="18">
        <v>393.04</v>
      </c>
      <c r="AQ106" s="18">
        <v>0</v>
      </c>
      <c r="AR106" s="18">
        <v>0</v>
      </c>
      <c r="AS106" s="18">
        <v>1.232E-3</v>
      </c>
      <c r="AT106" s="18">
        <v>0</v>
      </c>
      <c r="AU106" s="18">
        <f t="shared" si="1"/>
        <v>4405.9287680000007</v>
      </c>
      <c r="AV106" s="18">
        <v>529.36</v>
      </c>
      <c r="AW106" s="18">
        <v>199.33</v>
      </c>
      <c r="AX106" s="19">
        <v>80</v>
      </c>
      <c r="AY106" s="19">
        <v>300</v>
      </c>
      <c r="AZ106" s="18">
        <v>453383.28</v>
      </c>
      <c r="BA106" s="18">
        <v>112758.3</v>
      </c>
      <c r="BB106" s="20">
        <v>89.99</v>
      </c>
      <c r="BC106" s="20">
        <v>47.943414051116399</v>
      </c>
      <c r="BD106" s="20">
        <v>10.18</v>
      </c>
      <c r="BE106" s="20"/>
      <c r="BF106" s="16" t="s">
        <v>359</v>
      </c>
      <c r="BG106" s="13"/>
      <c r="BH106" s="16" t="s">
        <v>225</v>
      </c>
      <c r="BI106" s="16" t="s">
        <v>228</v>
      </c>
      <c r="BJ106" s="16" t="s">
        <v>366</v>
      </c>
      <c r="BK106" s="16" t="s">
        <v>5</v>
      </c>
      <c r="BL106" s="14" t="s">
        <v>4</v>
      </c>
      <c r="BM106" s="20">
        <v>487678.67977912002</v>
      </c>
      <c r="BN106" s="14" t="s">
        <v>149</v>
      </c>
      <c r="BO106" s="20"/>
      <c r="BP106" s="21">
        <v>38674</v>
      </c>
      <c r="BQ106" s="21">
        <v>47799</v>
      </c>
      <c r="BR106" s="20">
        <v>0</v>
      </c>
      <c r="BS106" s="20">
        <v>24.17</v>
      </c>
      <c r="BT106" s="20">
        <v>42.95</v>
      </c>
    </row>
    <row r="107" spans="1:72" s="1" customFormat="1" ht="18.2" customHeight="1" x14ac:dyDescent="0.15">
      <c r="A107" s="4">
        <v>105</v>
      </c>
      <c r="B107" s="5" t="s">
        <v>441</v>
      </c>
      <c r="C107" s="5" t="s">
        <v>221</v>
      </c>
      <c r="D107" s="6">
        <v>45383</v>
      </c>
      <c r="E107" s="7" t="s">
        <v>468</v>
      </c>
      <c r="F107" s="8">
        <v>191</v>
      </c>
      <c r="G107" s="8">
        <v>190</v>
      </c>
      <c r="H107" s="9">
        <v>45272.2</v>
      </c>
      <c r="I107" s="9">
        <v>36112.945890000003</v>
      </c>
      <c r="J107" s="9">
        <v>0</v>
      </c>
      <c r="K107" s="9">
        <v>81385.14589</v>
      </c>
      <c r="L107" s="9">
        <v>391.86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81385.14589</v>
      </c>
      <c r="T107" s="9">
        <v>114602.27</v>
      </c>
      <c r="U107" s="9">
        <v>399.53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115001.8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36504.805890000003</v>
      </c>
      <c r="AW107" s="9">
        <v>115001.8</v>
      </c>
      <c r="AX107" s="10">
        <v>80</v>
      </c>
      <c r="AY107" s="10">
        <v>300</v>
      </c>
      <c r="AZ107" s="9">
        <v>336660</v>
      </c>
      <c r="BA107" s="9">
        <v>83250</v>
      </c>
      <c r="BB107" s="11">
        <v>89.51</v>
      </c>
      <c r="BC107" s="11">
        <v>87.504917821188002</v>
      </c>
      <c r="BD107" s="11">
        <v>10.59</v>
      </c>
      <c r="BE107" s="11"/>
      <c r="BF107" s="7" t="s">
        <v>359</v>
      </c>
      <c r="BG107" s="4"/>
      <c r="BH107" s="7" t="s">
        <v>225</v>
      </c>
      <c r="BI107" s="7" t="s">
        <v>228</v>
      </c>
      <c r="BJ107" s="7" t="s">
        <v>366</v>
      </c>
      <c r="BK107" s="7" t="s">
        <v>223</v>
      </c>
      <c r="BL107" s="5" t="s">
        <v>4</v>
      </c>
      <c r="BM107" s="11">
        <v>660686.89311910502</v>
      </c>
      <c r="BN107" s="5" t="s">
        <v>149</v>
      </c>
      <c r="BO107" s="11"/>
      <c r="BP107" s="12">
        <v>38674</v>
      </c>
      <c r="BQ107" s="12">
        <v>47799</v>
      </c>
      <c r="BR107" s="11">
        <v>35414.65</v>
      </c>
      <c r="BS107" s="11">
        <v>17.32</v>
      </c>
      <c r="BT107" s="11">
        <v>46.27</v>
      </c>
    </row>
    <row r="108" spans="1:72" s="1" customFormat="1" ht="18.2" customHeight="1" x14ac:dyDescent="0.15">
      <c r="A108" s="13">
        <v>106</v>
      </c>
      <c r="B108" s="14" t="s">
        <v>441</v>
      </c>
      <c r="C108" s="14" t="s">
        <v>221</v>
      </c>
      <c r="D108" s="15">
        <v>45383</v>
      </c>
      <c r="E108" s="16" t="s">
        <v>58</v>
      </c>
      <c r="F108" s="17">
        <v>178</v>
      </c>
      <c r="G108" s="17">
        <v>177</v>
      </c>
      <c r="H108" s="18">
        <v>41526.83</v>
      </c>
      <c r="I108" s="18">
        <v>32196.400000000001</v>
      </c>
      <c r="J108" s="18">
        <v>0</v>
      </c>
      <c r="K108" s="18">
        <v>73723.23</v>
      </c>
      <c r="L108" s="18">
        <v>359.41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73723.23</v>
      </c>
      <c r="T108" s="18">
        <v>96426.74</v>
      </c>
      <c r="U108" s="18">
        <v>366.45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96793.19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f t="shared" si="1"/>
        <v>0</v>
      </c>
      <c r="AV108" s="18">
        <v>32555.81</v>
      </c>
      <c r="AW108" s="18">
        <v>96793.19</v>
      </c>
      <c r="AX108" s="19">
        <v>80</v>
      </c>
      <c r="AY108" s="19">
        <v>300</v>
      </c>
      <c r="AZ108" s="18">
        <v>305773.13</v>
      </c>
      <c r="BA108" s="18">
        <v>76356.639999999999</v>
      </c>
      <c r="BB108" s="20">
        <v>90</v>
      </c>
      <c r="BC108" s="20">
        <v>86.896053833694097</v>
      </c>
      <c r="BD108" s="20">
        <v>10.59</v>
      </c>
      <c r="BE108" s="20"/>
      <c r="BF108" s="16" t="s">
        <v>222</v>
      </c>
      <c r="BG108" s="13"/>
      <c r="BH108" s="16" t="s">
        <v>27</v>
      </c>
      <c r="BI108" s="16" t="s">
        <v>268</v>
      </c>
      <c r="BJ108" s="16" t="s">
        <v>347</v>
      </c>
      <c r="BK108" s="16" t="s">
        <v>223</v>
      </c>
      <c r="BL108" s="14" t="s">
        <v>4</v>
      </c>
      <c r="BM108" s="20">
        <v>598487.24539043999</v>
      </c>
      <c r="BN108" s="14" t="s">
        <v>149</v>
      </c>
      <c r="BO108" s="20"/>
      <c r="BP108" s="21">
        <v>38666</v>
      </c>
      <c r="BQ108" s="21">
        <v>47791</v>
      </c>
      <c r="BR108" s="20">
        <v>31640.49</v>
      </c>
      <c r="BS108" s="20">
        <v>15.89</v>
      </c>
      <c r="BT108" s="20">
        <v>42.92</v>
      </c>
    </row>
    <row r="109" spans="1:72" s="1" customFormat="1" ht="18.2" customHeight="1" x14ac:dyDescent="0.15">
      <c r="A109" s="4">
        <v>107</v>
      </c>
      <c r="B109" s="5" t="s">
        <v>441</v>
      </c>
      <c r="C109" s="5" t="s">
        <v>221</v>
      </c>
      <c r="D109" s="6">
        <v>45383</v>
      </c>
      <c r="E109" s="7" t="s">
        <v>59</v>
      </c>
      <c r="F109" s="8">
        <v>191</v>
      </c>
      <c r="G109" s="8">
        <v>190</v>
      </c>
      <c r="H109" s="9">
        <v>48467.81</v>
      </c>
      <c r="I109" s="9">
        <v>40190.68</v>
      </c>
      <c r="J109" s="9">
        <v>0</v>
      </c>
      <c r="K109" s="9">
        <v>88658.49</v>
      </c>
      <c r="L109" s="9">
        <v>425.83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88658.49</v>
      </c>
      <c r="T109" s="9">
        <v>119628.26</v>
      </c>
      <c r="U109" s="9">
        <v>411.14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120039.4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0</v>
      </c>
      <c r="AV109" s="9">
        <v>40616.51</v>
      </c>
      <c r="AW109" s="9">
        <v>120039.4</v>
      </c>
      <c r="AX109" s="10">
        <v>80</v>
      </c>
      <c r="AY109" s="10">
        <v>300</v>
      </c>
      <c r="AZ109" s="9">
        <v>370025</v>
      </c>
      <c r="BA109" s="9">
        <v>90834.32</v>
      </c>
      <c r="BB109" s="11">
        <v>88.49</v>
      </c>
      <c r="BC109" s="11">
        <v>86.370325446373101</v>
      </c>
      <c r="BD109" s="11">
        <v>10.18</v>
      </c>
      <c r="BE109" s="11"/>
      <c r="BF109" s="7" t="s">
        <v>222</v>
      </c>
      <c r="BG109" s="4"/>
      <c r="BH109" s="7" t="s">
        <v>27</v>
      </c>
      <c r="BI109" s="7" t="s">
        <v>268</v>
      </c>
      <c r="BJ109" s="7" t="s">
        <v>378</v>
      </c>
      <c r="BK109" s="7" t="s">
        <v>223</v>
      </c>
      <c r="BL109" s="5" t="s">
        <v>4</v>
      </c>
      <c r="BM109" s="11">
        <v>719732.10425772006</v>
      </c>
      <c r="BN109" s="5" t="s">
        <v>149</v>
      </c>
      <c r="BO109" s="11"/>
      <c r="BP109" s="12">
        <v>38674</v>
      </c>
      <c r="BQ109" s="12">
        <v>47799</v>
      </c>
      <c r="BR109" s="11">
        <v>38552.97</v>
      </c>
      <c r="BS109" s="11">
        <v>19.47</v>
      </c>
      <c r="BT109" s="11">
        <v>42.94</v>
      </c>
    </row>
    <row r="110" spans="1:72" s="1" customFormat="1" ht="18.2" customHeight="1" x14ac:dyDescent="0.15">
      <c r="A110" s="13">
        <v>108</v>
      </c>
      <c r="B110" s="14" t="s">
        <v>441</v>
      </c>
      <c r="C110" s="14" t="s">
        <v>221</v>
      </c>
      <c r="D110" s="15">
        <v>45383</v>
      </c>
      <c r="E110" s="16" t="s">
        <v>60</v>
      </c>
      <c r="F110" s="17">
        <v>151</v>
      </c>
      <c r="G110" s="17">
        <v>150</v>
      </c>
      <c r="H110" s="18">
        <v>41038.32</v>
      </c>
      <c r="I110" s="18">
        <v>29562.2</v>
      </c>
      <c r="J110" s="18">
        <v>0</v>
      </c>
      <c r="K110" s="18">
        <v>70600.52</v>
      </c>
      <c r="L110" s="18">
        <v>355.18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70600.52</v>
      </c>
      <c r="T110" s="18">
        <v>78750.259999999995</v>
      </c>
      <c r="U110" s="18">
        <v>362.14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79112.399999999994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29917.38</v>
      </c>
      <c r="AW110" s="18">
        <v>79112.399999999994</v>
      </c>
      <c r="AX110" s="19">
        <v>80</v>
      </c>
      <c r="AY110" s="19">
        <v>300</v>
      </c>
      <c r="AZ110" s="18">
        <v>302175.8</v>
      </c>
      <c r="BA110" s="18">
        <v>75458.33</v>
      </c>
      <c r="BB110" s="20">
        <v>89.99</v>
      </c>
      <c r="BC110" s="20">
        <v>84.196679078373506</v>
      </c>
      <c r="BD110" s="20">
        <v>10.59</v>
      </c>
      <c r="BE110" s="20"/>
      <c r="BF110" s="16" t="s">
        <v>222</v>
      </c>
      <c r="BG110" s="13"/>
      <c r="BH110" s="16" t="s">
        <v>27</v>
      </c>
      <c r="BI110" s="16" t="s">
        <v>268</v>
      </c>
      <c r="BJ110" s="16" t="s">
        <v>347</v>
      </c>
      <c r="BK110" s="16" t="s">
        <v>223</v>
      </c>
      <c r="BL110" s="14" t="s">
        <v>4</v>
      </c>
      <c r="BM110" s="20">
        <v>573136.99817456002</v>
      </c>
      <c r="BN110" s="14" t="s">
        <v>149</v>
      </c>
      <c r="BO110" s="20"/>
      <c r="BP110" s="21">
        <v>38666</v>
      </c>
      <c r="BQ110" s="21">
        <v>47791</v>
      </c>
      <c r="BR110" s="20">
        <v>25501.89</v>
      </c>
      <c r="BS110" s="20">
        <v>15.7</v>
      </c>
      <c r="BT110" s="20">
        <v>42.92</v>
      </c>
    </row>
    <row r="111" spans="1:72" s="1" customFormat="1" ht="18.2" customHeight="1" x14ac:dyDescent="0.15">
      <c r="A111" s="4">
        <v>109</v>
      </c>
      <c r="B111" s="5" t="s">
        <v>441</v>
      </c>
      <c r="C111" s="5" t="s">
        <v>221</v>
      </c>
      <c r="D111" s="6">
        <v>45383</v>
      </c>
      <c r="E111" s="7" t="s">
        <v>382</v>
      </c>
      <c r="F111" s="8">
        <v>0</v>
      </c>
      <c r="G111" s="8">
        <v>0</v>
      </c>
      <c r="H111" s="9">
        <v>7369.21</v>
      </c>
      <c r="I111" s="9">
        <v>0</v>
      </c>
      <c r="J111" s="9">
        <v>0</v>
      </c>
      <c r="K111" s="9">
        <v>7369.21</v>
      </c>
      <c r="L111" s="9">
        <v>730.05</v>
      </c>
      <c r="M111" s="9">
        <v>0</v>
      </c>
      <c r="N111" s="9">
        <v>0</v>
      </c>
      <c r="O111" s="9">
        <v>0</v>
      </c>
      <c r="P111" s="9">
        <v>0</v>
      </c>
      <c r="Q111" s="9">
        <v>516.04</v>
      </c>
      <c r="R111" s="9">
        <v>0</v>
      </c>
      <c r="S111" s="9">
        <v>6853.17</v>
      </c>
      <c r="T111" s="9">
        <v>0</v>
      </c>
      <c r="U111" s="9">
        <v>60.48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60.48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5.12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520.52542800000003</v>
      </c>
      <c r="AT111" s="9">
        <v>0</v>
      </c>
      <c r="AU111" s="9">
        <f t="shared" si="1"/>
        <v>0.63457199999993463</v>
      </c>
      <c r="AV111" s="9">
        <v>730.05</v>
      </c>
      <c r="AW111" s="9">
        <v>60.48</v>
      </c>
      <c r="AX111" s="10">
        <v>79</v>
      </c>
      <c r="AY111" s="10">
        <v>300</v>
      </c>
      <c r="AZ111" s="9">
        <v>354105.91700000002</v>
      </c>
      <c r="BA111" s="9">
        <v>83160</v>
      </c>
      <c r="BB111" s="11">
        <v>84.46</v>
      </c>
      <c r="BC111" s="11">
        <v>6.9603022871572904</v>
      </c>
      <c r="BD111" s="11">
        <v>10.59</v>
      </c>
      <c r="BE111" s="11"/>
      <c r="BF111" s="7" t="s">
        <v>359</v>
      </c>
      <c r="BG111" s="4"/>
      <c r="BH111" s="7" t="s">
        <v>250</v>
      </c>
      <c r="BI111" s="7" t="s">
        <v>280</v>
      </c>
      <c r="BJ111" s="7" t="s">
        <v>281</v>
      </c>
      <c r="BK111" s="7" t="s">
        <v>5</v>
      </c>
      <c r="BL111" s="5" t="s">
        <v>4</v>
      </c>
      <c r="BM111" s="11">
        <v>55634.225948760002</v>
      </c>
      <c r="BN111" s="5" t="s">
        <v>149</v>
      </c>
      <c r="BO111" s="11"/>
      <c r="BP111" s="12">
        <v>38646</v>
      </c>
      <c r="BQ111" s="12">
        <v>47771</v>
      </c>
      <c r="BR111" s="11">
        <v>161.02000000000001</v>
      </c>
      <c r="BS111" s="11">
        <v>17.3</v>
      </c>
      <c r="BT111" s="11">
        <v>43.03</v>
      </c>
    </row>
    <row r="112" spans="1:72" s="1" customFormat="1" ht="18.2" customHeight="1" x14ac:dyDescent="0.15">
      <c r="A112" s="13">
        <v>110</v>
      </c>
      <c r="B112" s="14" t="s">
        <v>441</v>
      </c>
      <c r="C112" s="14" t="s">
        <v>221</v>
      </c>
      <c r="D112" s="15">
        <v>45383</v>
      </c>
      <c r="E112" s="16" t="s">
        <v>61</v>
      </c>
      <c r="F112" s="17">
        <v>76</v>
      </c>
      <c r="G112" s="17">
        <v>75</v>
      </c>
      <c r="H112" s="18">
        <v>66438.41</v>
      </c>
      <c r="I112" s="18">
        <v>32588.73</v>
      </c>
      <c r="J112" s="18">
        <v>0</v>
      </c>
      <c r="K112" s="18">
        <v>99027.14</v>
      </c>
      <c r="L112" s="18">
        <v>583.70000000000005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99027.14</v>
      </c>
      <c r="T112" s="18">
        <v>54600.01</v>
      </c>
      <c r="U112" s="18">
        <v>563.58000000000004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55163.59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33172.43</v>
      </c>
      <c r="AW112" s="18">
        <v>55163.59</v>
      </c>
      <c r="AX112" s="19">
        <v>80</v>
      </c>
      <c r="AY112" s="19">
        <v>300</v>
      </c>
      <c r="AZ112" s="18">
        <v>500000</v>
      </c>
      <c r="BA112" s="18">
        <v>124511.67</v>
      </c>
      <c r="BB112" s="20">
        <v>89.99</v>
      </c>
      <c r="BC112" s="20">
        <v>71.571221626053202</v>
      </c>
      <c r="BD112" s="20">
        <v>10.18</v>
      </c>
      <c r="BE112" s="20"/>
      <c r="BF112" s="16" t="s">
        <v>359</v>
      </c>
      <c r="BG112" s="13"/>
      <c r="BH112" s="16" t="s">
        <v>285</v>
      </c>
      <c r="BI112" s="16" t="s">
        <v>300</v>
      </c>
      <c r="BJ112" s="16" t="s">
        <v>383</v>
      </c>
      <c r="BK112" s="16" t="s">
        <v>223</v>
      </c>
      <c r="BL112" s="14" t="s">
        <v>4</v>
      </c>
      <c r="BM112" s="20">
        <v>803905.09527992003</v>
      </c>
      <c r="BN112" s="14" t="s">
        <v>149</v>
      </c>
      <c r="BO112" s="20"/>
      <c r="BP112" s="21">
        <v>38686</v>
      </c>
      <c r="BQ112" s="21">
        <v>47811</v>
      </c>
      <c r="BR112" s="20">
        <v>22614.02</v>
      </c>
      <c r="BS112" s="20">
        <v>26.69</v>
      </c>
      <c r="BT112" s="20">
        <v>42.84</v>
      </c>
    </row>
    <row r="113" spans="1:72" s="1" customFormat="1" ht="18.2" customHeight="1" x14ac:dyDescent="0.15">
      <c r="A113" s="4">
        <v>111</v>
      </c>
      <c r="B113" s="5" t="s">
        <v>441</v>
      </c>
      <c r="C113" s="5" t="s">
        <v>221</v>
      </c>
      <c r="D113" s="6">
        <v>45383</v>
      </c>
      <c r="E113" s="7" t="s">
        <v>62</v>
      </c>
      <c r="F113" s="8">
        <v>175</v>
      </c>
      <c r="G113" s="8">
        <v>174</v>
      </c>
      <c r="H113" s="9">
        <v>37825.07</v>
      </c>
      <c r="I113" s="9">
        <v>29120.240000000002</v>
      </c>
      <c r="J113" s="9">
        <v>0</v>
      </c>
      <c r="K113" s="9">
        <v>66945.31</v>
      </c>
      <c r="L113" s="9">
        <v>327.39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66945.31</v>
      </c>
      <c r="T113" s="9">
        <v>86150.84</v>
      </c>
      <c r="U113" s="9">
        <v>333.78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86484.62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29447.63</v>
      </c>
      <c r="AW113" s="9">
        <v>86484.62</v>
      </c>
      <c r="AX113" s="10">
        <v>80</v>
      </c>
      <c r="AY113" s="10">
        <v>300</v>
      </c>
      <c r="AZ113" s="9">
        <v>278677</v>
      </c>
      <c r="BA113" s="9">
        <v>69551.5</v>
      </c>
      <c r="BB113" s="11">
        <v>89.99</v>
      </c>
      <c r="BC113" s="11">
        <v>86.617951401479502</v>
      </c>
      <c r="BD113" s="11">
        <v>10.59</v>
      </c>
      <c r="BE113" s="11"/>
      <c r="BF113" s="7" t="s">
        <v>359</v>
      </c>
      <c r="BG113" s="4"/>
      <c r="BH113" s="7" t="s">
        <v>27</v>
      </c>
      <c r="BI113" s="7" t="s">
        <v>268</v>
      </c>
      <c r="BJ113" s="7" t="s">
        <v>378</v>
      </c>
      <c r="BK113" s="7" t="s">
        <v>223</v>
      </c>
      <c r="BL113" s="5" t="s">
        <v>4</v>
      </c>
      <c r="BM113" s="11">
        <v>543463.90104867995</v>
      </c>
      <c r="BN113" s="5" t="s">
        <v>149</v>
      </c>
      <c r="BO113" s="11"/>
      <c r="BP113" s="12">
        <v>38681</v>
      </c>
      <c r="BQ113" s="12">
        <v>47806</v>
      </c>
      <c r="BR113" s="11">
        <v>29020.15</v>
      </c>
      <c r="BS113" s="11">
        <v>14.47</v>
      </c>
      <c r="BT113" s="11">
        <v>42.88</v>
      </c>
    </row>
    <row r="114" spans="1:72" s="1" customFormat="1" ht="18.2" customHeight="1" x14ac:dyDescent="0.15">
      <c r="A114" s="13">
        <v>112</v>
      </c>
      <c r="B114" s="14" t="s">
        <v>441</v>
      </c>
      <c r="C114" s="14" t="s">
        <v>221</v>
      </c>
      <c r="D114" s="15">
        <v>45383</v>
      </c>
      <c r="E114" s="16" t="s">
        <v>63</v>
      </c>
      <c r="F114" s="17">
        <v>200</v>
      </c>
      <c r="G114" s="17">
        <v>199</v>
      </c>
      <c r="H114" s="18">
        <v>46631.21</v>
      </c>
      <c r="I114" s="18">
        <v>37834.379999999997</v>
      </c>
      <c r="J114" s="18">
        <v>0</v>
      </c>
      <c r="K114" s="18">
        <v>84465.59</v>
      </c>
      <c r="L114" s="18">
        <v>403.57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84465.59</v>
      </c>
      <c r="T114" s="18">
        <v>125174.35</v>
      </c>
      <c r="U114" s="18">
        <v>411.49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125585.84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38237.949999999997</v>
      </c>
      <c r="AW114" s="18">
        <v>125585.84</v>
      </c>
      <c r="AX114" s="19">
        <v>80</v>
      </c>
      <c r="AY114" s="19">
        <v>300</v>
      </c>
      <c r="AZ114" s="18">
        <v>347022</v>
      </c>
      <c r="BA114" s="18">
        <v>85740.23</v>
      </c>
      <c r="BB114" s="20">
        <v>89.21</v>
      </c>
      <c r="BC114" s="20">
        <v>87.883777357490203</v>
      </c>
      <c r="BD114" s="20">
        <v>10.59</v>
      </c>
      <c r="BE114" s="20"/>
      <c r="BF114" s="16" t="s">
        <v>222</v>
      </c>
      <c r="BG114" s="13"/>
      <c r="BH114" s="16" t="s">
        <v>250</v>
      </c>
      <c r="BI114" s="16" t="s">
        <v>384</v>
      </c>
      <c r="BJ114" s="16" t="s">
        <v>385</v>
      </c>
      <c r="BK114" s="16" t="s">
        <v>223</v>
      </c>
      <c r="BL114" s="14" t="s">
        <v>4</v>
      </c>
      <c r="BM114" s="20">
        <v>685694.02465651999</v>
      </c>
      <c r="BN114" s="14" t="s">
        <v>149</v>
      </c>
      <c r="BO114" s="20"/>
      <c r="BP114" s="21">
        <v>38682</v>
      </c>
      <c r="BQ114" s="21">
        <v>47809</v>
      </c>
      <c r="BR114" s="20">
        <v>43121.98</v>
      </c>
      <c r="BS114" s="20">
        <v>17.84</v>
      </c>
      <c r="BT114" s="20">
        <v>42.84</v>
      </c>
    </row>
    <row r="115" spans="1:72" s="1" customFormat="1" ht="18.2" customHeight="1" x14ac:dyDescent="0.15">
      <c r="A115" s="4">
        <v>113</v>
      </c>
      <c r="B115" s="5" t="s">
        <v>441</v>
      </c>
      <c r="C115" s="5" t="s">
        <v>221</v>
      </c>
      <c r="D115" s="6">
        <v>45383</v>
      </c>
      <c r="E115" s="7" t="s">
        <v>469</v>
      </c>
      <c r="F115" s="8">
        <v>182</v>
      </c>
      <c r="G115" s="8">
        <v>181</v>
      </c>
      <c r="H115" s="9">
        <v>49390.01</v>
      </c>
      <c r="I115" s="9">
        <v>37989.559134000003</v>
      </c>
      <c r="J115" s="9">
        <v>0</v>
      </c>
      <c r="K115" s="9">
        <v>87379.569134000005</v>
      </c>
      <c r="L115" s="9">
        <v>420.16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87379.569134000005</v>
      </c>
      <c r="T115" s="9">
        <v>117680.35</v>
      </c>
      <c r="U115" s="9">
        <v>435.87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118116.22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38409.719133999999</v>
      </c>
      <c r="AW115" s="9">
        <v>118116.22</v>
      </c>
      <c r="AX115" s="10">
        <v>81</v>
      </c>
      <c r="AY115" s="10">
        <v>300</v>
      </c>
      <c r="AZ115" s="9">
        <v>366000</v>
      </c>
      <c r="BA115" s="9">
        <v>90049.77</v>
      </c>
      <c r="BB115" s="11">
        <v>89</v>
      </c>
      <c r="BC115" s="11">
        <v>86.360927439636995</v>
      </c>
      <c r="BD115" s="11">
        <v>10.59</v>
      </c>
      <c r="BE115" s="11"/>
      <c r="BF115" s="7" t="s">
        <v>222</v>
      </c>
      <c r="BG115" s="4"/>
      <c r="BH115" s="7" t="s">
        <v>225</v>
      </c>
      <c r="BI115" s="7" t="s">
        <v>228</v>
      </c>
      <c r="BJ115" s="7" t="s">
        <v>375</v>
      </c>
      <c r="BK115" s="7" t="s">
        <v>223</v>
      </c>
      <c r="BL115" s="5" t="s">
        <v>4</v>
      </c>
      <c r="BM115" s="11">
        <v>709349.78885774803</v>
      </c>
      <c r="BN115" s="5" t="s">
        <v>149</v>
      </c>
      <c r="BO115" s="11"/>
      <c r="BP115" s="12">
        <v>38688</v>
      </c>
      <c r="BQ115" s="12">
        <v>47813</v>
      </c>
      <c r="BR115" s="11">
        <v>35948.17</v>
      </c>
      <c r="BS115" s="11">
        <v>18.73</v>
      </c>
      <c r="BT115" s="11">
        <v>46.46</v>
      </c>
    </row>
    <row r="116" spans="1:72" s="1" customFormat="1" ht="18.2" customHeight="1" x14ac:dyDescent="0.15">
      <c r="A116" s="13">
        <v>114</v>
      </c>
      <c r="B116" s="14" t="s">
        <v>441</v>
      </c>
      <c r="C116" s="14" t="s">
        <v>221</v>
      </c>
      <c r="D116" s="15">
        <v>45383</v>
      </c>
      <c r="E116" s="16" t="s">
        <v>386</v>
      </c>
      <c r="F116" s="17">
        <v>1</v>
      </c>
      <c r="G116" s="17">
        <v>1</v>
      </c>
      <c r="H116" s="18">
        <v>0</v>
      </c>
      <c r="I116" s="18">
        <v>1428.75</v>
      </c>
      <c r="J116" s="18">
        <v>0</v>
      </c>
      <c r="K116" s="18">
        <v>1428.75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1428.75</v>
      </c>
      <c r="T116" s="18">
        <v>16.77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16.77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1428.75</v>
      </c>
      <c r="AW116" s="18">
        <v>16.77</v>
      </c>
      <c r="AX116" s="19">
        <v>0</v>
      </c>
      <c r="AY116" s="19">
        <v>240</v>
      </c>
      <c r="AZ116" s="18">
        <v>370545.6</v>
      </c>
      <c r="BA116" s="18">
        <v>91350</v>
      </c>
      <c r="BB116" s="20">
        <v>89.99</v>
      </c>
      <c r="BC116" s="20">
        <v>1.4074790640394099</v>
      </c>
      <c r="BD116" s="20">
        <v>10.18</v>
      </c>
      <c r="BE116" s="20"/>
      <c r="BF116" s="16" t="s">
        <v>359</v>
      </c>
      <c r="BG116" s="13"/>
      <c r="BH116" s="16" t="s">
        <v>250</v>
      </c>
      <c r="BI116" s="16" t="s">
        <v>296</v>
      </c>
      <c r="BJ116" s="16" t="s">
        <v>303</v>
      </c>
      <c r="BK116" s="16" t="s">
        <v>272</v>
      </c>
      <c r="BL116" s="14" t="s">
        <v>4</v>
      </c>
      <c r="BM116" s="20">
        <v>11598.632505</v>
      </c>
      <c r="BN116" s="14" t="s">
        <v>149</v>
      </c>
      <c r="BO116" s="20"/>
      <c r="BP116" s="21">
        <v>38691</v>
      </c>
      <c r="BQ116" s="21">
        <v>45993</v>
      </c>
      <c r="BR116" s="20">
        <v>5133.78</v>
      </c>
      <c r="BS116" s="20">
        <v>0</v>
      </c>
      <c r="BT116" s="20">
        <v>52.17</v>
      </c>
    </row>
    <row r="117" spans="1:72" s="1" customFormat="1" ht="18.2" customHeight="1" x14ac:dyDescent="0.15">
      <c r="A117" s="4">
        <v>115</v>
      </c>
      <c r="B117" s="5" t="s">
        <v>441</v>
      </c>
      <c r="C117" s="5" t="s">
        <v>221</v>
      </c>
      <c r="D117" s="6">
        <v>45383</v>
      </c>
      <c r="E117" s="7" t="s">
        <v>64</v>
      </c>
      <c r="F117" s="8">
        <v>56</v>
      </c>
      <c r="G117" s="8">
        <v>55</v>
      </c>
      <c r="H117" s="9">
        <v>65107.48</v>
      </c>
      <c r="I117" s="9">
        <v>25236.28</v>
      </c>
      <c r="J117" s="9">
        <v>0</v>
      </c>
      <c r="K117" s="9">
        <v>90343.76</v>
      </c>
      <c r="L117" s="9">
        <v>568.21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90343.76</v>
      </c>
      <c r="T117" s="9">
        <v>37365.379999999997</v>
      </c>
      <c r="U117" s="9">
        <v>552.29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37917.67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25804.49</v>
      </c>
      <c r="AW117" s="9">
        <v>37917.67</v>
      </c>
      <c r="AX117" s="10">
        <v>82</v>
      </c>
      <c r="AY117" s="10">
        <v>300</v>
      </c>
      <c r="AZ117" s="9">
        <v>493000</v>
      </c>
      <c r="BA117" s="9">
        <v>121606.17</v>
      </c>
      <c r="BB117" s="11">
        <v>89.5</v>
      </c>
      <c r="BC117" s="11">
        <v>66.491416677295206</v>
      </c>
      <c r="BD117" s="11">
        <v>10.18</v>
      </c>
      <c r="BE117" s="11"/>
      <c r="BF117" s="7" t="s">
        <v>359</v>
      </c>
      <c r="BG117" s="4"/>
      <c r="BH117" s="7" t="s">
        <v>285</v>
      </c>
      <c r="BI117" s="7" t="s">
        <v>286</v>
      </c>
      <c r="BJ117" s="7" t="s">
        <v>387</v>
      </c>
      <c r="BK117" s="7" t="s">
        <v>223</v>
      </c>
      <c r="BL117" s="5" t="s">
        <v>4</v>
      </c>
      <c r="BM117" s="11">
        <v>733413.17330528004</v>
      </c>
      <c r="BN117" s="5" t="s">
        <v>149</v>
      </c>
      <c r="BO117" s="11"/>
      <c r="BP117" s="12">
        <v>38695</v>
      </c>
      <c r="BQ117" s="12">
        <v>47820</v>
      </c>
      <c r="BR117" s="11">
        <v>16222.22</v>
      </c>
      <c r="BS117" s="11">
        <v>26.07</v>
      </c>
      <c r="BT117" s="11">
        <v>42.67</v>
      </c>
    </row>
    <row r="118" spans="1:72" s="1" customFormat="1" ht="18.2" customHeight="1" x14ac:dyDescent="0.15">
      <c r="A118" s="13">
        <v>116</v>
      </c>
      <c r="B118" s="14" t="s">
        <v>441</v>
      </c>
      <c r="C118" s="14" t="s">
        <v>221</v>
      </c>
      <c r="D118" s="15">
        <v>45383</v>
      </c>
      <c r="E118" s="16" t="s">
        <v>388</v>
      </c>
      <c r="F118" s="17">
        <v>0</v>
      </c>
      <c r="G118" s="17">
        <v>0</v>
      </c>
      <c r="H118" s="18">
        <v>47295.199999999997</v>
      </c>
      <c r="I118" s="18">
        <v>479.84</v>
      </c>
      <c r="J118" s="18">
        <v>0</v>
      </c>
      <c r="K118" s="18">
        <v>47775.040000000001</v>
      </c>
      <c r="L118" s="18">
        <v>484.4</v>
      </c>
      <c r="M118" s="18">
        <v>0</v>
      </c>
      <c r="N118" s="18">
        <v>0</v>
      </c>
      <c r="O118" s="18">
        <v>479.84</v>
      </c>
      <c r="P118" s="18">
        <v>0</v>
      </c>
      <c r="Q118" s="18">
        <v>58.4</v>
      </c>
      <c r="R118" s="18">
        <v>0</v>
      </c>
      <c r="S118" s="18">
        <v>47236.800000000003</v>
      </c>
      <c r="T118" s="18">
        <v>405.29</v>
      </c>
      <c r="U118" s="18">
        <v>400.73</v>
      </c>
      <c r="V118" s="18">
        <v>0</v>
      </c>
      <c r="W118" s="18">
        <v>405.29</v>
      </c>
      <c r="X118" s="18">
        <v>0</v>
      </c>
      <c r="Y118" s="18">
        <v>0</v>
      </c>
      <c r="Z118" s="18">
        <v>0</v>
      </c>
      <c r="AA118" s="18">
        <v>400.73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1.18</v>
      </c>
      <c r="AJ118" s="18">
        <v>20.59</v>
      </c>
      <c r="AK118" s="18">
        <v>0</v>
      </c>
      <c r="AL118" s="18">
        <v>0</v>
      </c>
      <c r="AM118" s="18">
        <v>0</v>
      </c>
      <c r="AN118" s="18">
        <v>0</v>
      </c>
      <c r="AO118" s="18">
        <v>45.29</v>
      </c>
      <c r="AP118" s="18">
        <v>123.94</v>
      </c>
      <c r="AQ118" s="18">
        <v>0</v>
      </c>
      <c r="AR118" s="18">
        <v>0</v>
      </c>
      <c r="AS118" s="18">
        <v>3.6949999999999999E-3</v>
      </c>
      <c r="AT118" s="18">
        <v>0</v>
      </c>
      <c r="AU118" s="18">
        <f t="shared" si="1"/>
        <v>1134.5263049999999</v>
      </c>
      <c r="AV118" s="18">
        <v>484.4</v>
      </c>
      <c r="AW118" s="18">
        <v>400.73</v>
      </c>
      <c r="AX118" s="19">
        <v>81</v>
      </c>
      <c r="AY118" s="19">
        <v>300</v>
      </c>
      <c r="AZ118" s="18">
        <v>387300</v>
      </c>
      <c r="BA118" s="18">
        <v>96061.66</v>
      </c>
      <c r="BB118" s="20">
        <v>90</v>
      </c>
      <c r="BC118" s="20">
        <v>44.256074692025898</v>
      </c>
      <c r="BD118" s="20">
        <v>10.18</v>
      </c>
      <c r="BE118" s="20"/>
      <c r="BF118" s="16" t="s">
        <v>222</v>
      </c>
      <c r="BG118" s="13"/>
      <c r="BH118" s="16" t="s">
        <v>225</v>
      </c>
      <c r="BI118" s="16" t="s">
        <v>265</v>
      </c>
      <c r="BJ118" s="16" t="s">
        <v>371</v>
      </c>
      <c r="BK118" s="16" t="s">
        <v>5</v>
      </c>
      <c r="BL118" s="14" t="s">
        <v>4</v>
      </c>
      <c r="BM118" s="20">
        <v>383469.66503039998</v>
      </c>
      <c r="BN118" s="14" t="s">
        <v>149</v>
      </c>
      <c r="BO118" s="20"/>
      <c r="BP118" s="21">
        <v>38695</v>
      </c>
      <c r="BQ118" s="21">
        <v>47820</v>
      </c>
      <c r="BR118" s="20">
        <v>188.68</v>
      </c>
      <c r="BS118" s="20">
        <v>20.59</v>
      </c>
      <c r="BT118" s="20">
        <v>42.67</v>
      </c>
    </row>
    <row r="119" spans="1:72" s="1" customFormat="1" ht="18.2" customHeight="1" x14ac:dyDescent="0.15">
      <c r="A119" s="4">
        <v>117</v>
      </c>
      <c r="B119" s="5" t="s">
        <v>441</v>
      </c>
      <c r="C119" s="5" t="s">
        <v>221</v>
      </c>
      <c r="D119" s="6">
        <v>45383</v>
      </c>
      <c r="E119" s="7" t="s">
        <v>65</v>
      </c>
      <c r="F119" s="8">
        <v>165</v>
      </c>
      <c r="G119" s="8">
        <v>164</v>
      </c>
      <c r="H119" s="9">
        <v>103754.5</v>
      </c>
      <c r="I119" s="9">
        <v>79396.63</v>
      </c>
      <c r="J119" s="9">
        <v>0</v>
      </c>
      <c r="K119" s="9">
        <v>183151.13</v>
      </c>
      <c r="L119" s="9">
        <v>895.98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183151.13</v>
      </c>
      <c r="T119" s="9">
        <v>213652.91</v>
      </c>
      <c r="U119" s="9">
        <v>880.12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214533.03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80292.61</v>
      </c>
      <c r="AW119" s="9">
        <v>214533.03</v>
      </c>
      <c r="AX119" s="10">
        <v>81</v>
      </c>
      <c r="AY119" s="10">
        <v>300</v>
      </c>
      <c r="AZ119" s="9">
        <v>793000</v>
      </c>
      <c r="BA119" s="9">
        <v>192756.91</v>
      </c>
      <c r="BB119" s="11">
        <v>88.24</v>
      </c>
      <c r="BC119" s="11">
        <v>83.842678901628005</v>
      </c>
      <c r="BD119" s="11">
        <v>10.18</v>
      </c>
      <c r="BE119" s="11"/>
      <c r="BF119" s="7" t="s">
        <v>222</v>
      </c>
      <c r="BG119" s="4"/>
      <c r="BH119" s="7" t="s">
        <v>229</v>
      </c>
      <c r="BI119" s="7" t="s">
        <v>341</v>
      </c>
      <c r="BJ119" s="7" t="s">
        <v>389</v>
      </c>
      <c r="BK119" s="7" t="s">
        <v>223</v>
      </c>
      <c r="BL119" s="5" t="s">
        <v>4</v>
      </c>
      <c r="BM119" s="11">
        <v>1486826.0015716399</v>
      </c>
      <c r="BN119" s="5" t="s">
        <v>149</v>
      </c>
      <c r="BO119" s="11"/>
      <c r="BP119" s="12">
        <v>38696</v>
      </c>
      <c r="BQ119" s="12">
        <v>47821</v>
      </c>
      <c r="BR119" s="11">
        <v>71451.77</v>
      </c>
      <c r="BS119" s="11">
        <v>41.32</v>
      </c>
      <c r="BT119" s="11">
        <v>42.64</v>
      </c>
    </row>
    <row r="120" spans="1:72" s="1" customFormat="1" ht="18.2" customHeight="1" x14ac:dyDescent="0.15">
      <c r="A120" s="13">
        <v>118</v>
      </c>
      <c r="B120" s="14" t="s">
        <v>441</v>
      </c>
      <c r="C120" s="14" t="s">
        <v>221</v>
      </c>
      <c r="D120" s="15">
        <v>45383</v>
      </c>
      <c r="E120" s="16" t="s">
        <v>66</v>
      </c>
      <c r="F120" s="17">
        <v>184</v>
      </c>
      <c r="G120" s="17">
        <v>183</v>
      </c>
      <c r="H120" s="18">
        <v>101107.41</v>
      </c>
      <c r="I120" s="18">
        <v>81159.929999999993</v>
      </c>
      <c r="J120" s="18">
        <v>0</v>
      </c>
      <c r="K120" s="18">
        <v>182267.34</v>
      </c>
      <c r="L120" s="18">
        <v>873.14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182267.34</v>
      </c>
      <c r="T120" s="18">
        <v>237302.29</v>
      </c>
      <c r="U120" s="18">
        <v>857.67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238159.96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f t="shared" si="1"/>
        <v>0</v>
      </c>
      <c r="AV120" s="18">
        <v>82033.070000000007</v>
      </c>
      <c r="AW120" s="18">
        <v>238159.96</v>
      </c>
      <c r="AX120" s="19">
        <v>81</v>
      </c>
      <c r="AY120" s="19">
        <v>300</v>
      </c>
      <c r="AZ120" s="18">
        <v>757000</v>
      </c>
      <c r="BA120" s="18">
        <v>187841.5</v>
      </c>
      <c r="BB120" s="20">
        <v>89.99</v>
      </c>
      <c r="BC120" s="20">
        <v>87.319564242193493</v>
      </c>
      <c r="BD120" s="20">
        <v>10.18</v>
      </c>
      <c r="BE120" s="20"/>
      <c r="BF120" s="16" t="s">
        <v>359</v>
      </c>
      <c r="BG120" s="13"/>
      <c r="BH120" s="16" t="s">
        <v>229</v>
      </c>
      <c r="BI120" s="16" t="s">
        <v>341</v>
      </c>
      <c r="BJ120" s="16" t="s">
        <v>389</v>
      </c>
      <c r="BK120" s="16" t="s">
        <v>223</v>
      </c>
      <c r="BL120" s="14" t="s">
        <v>4</v>
      </c>
      <c r="BM120" s="20">
        <v>1479651.36960552</v>
      </c>
      <c r="BN120" s="14" t="s">
        <v>149</v>
      </c>
      <c r="BO120" s="20"/>
      <c r="BP120" s="21">
        <v>38694</v>
      </c>
      <c r="BQ120" s="21">
        <v>47819</v>
      </c>
      <c r="BR120" s="20">
        <v>77623.66</v>
      </c>
      <c r="BS120" s="20">
        <v>40.270000000000003</v>
      </c>
      <c r="BT120" s="20">
        <v>42.68</v>
      </c>
    </row>
    <row r="121" spans="1:72" s="1" customFormat="1" ht="18.2" customHeight="1" x14ac:dyDescent="0.15">
      <c r="A121" s="4">
        <v>119</v>
      </c>
      <c r="B121" s="5" t="s">
        <v>441</v>
      </c>
      <c r="C121" s="5" t="s">
        <v>221</v>
      </c>
      <c r="D121" s="6">
        <v>45383</v>
      </c>
      <c r="E121" s="7" t="s">
        <v>390</v>
      </c>
      <c r="F121" s="8">
        <v>2</v>
      </c>
      <c r="G121" s="8">
        <v>1</v>
      </c>
      <c r="H121" s="9">
        <v>32307.119999999999</v>
      </c>
      <c r="I121" s="9">
        <v>550.51</v>
      </c>
      <c r="J121" s="9">
        <v>0</v>
      </c>
      <c r="K121" s="9">
        <v>32857.629999999997</v>
      </c>
      <c r="L121" s="9">
        <v>278.89999999999998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32857.629999999997</v>
      </c>
      <c r="T121" s="9">
        <v>582.19000000000005</v>
      </c>
      <c r="U121" s="9">
        <v>287.45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869.64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829.41</v>
      </c>
      <c r="AW121" s="9">
        <v>869.64</v>
      </c>
      <c r="AX121" s="10">
        <v>81</v>
      </c>
      <c r="AY121" s="10">
        <v>300</v>
      </c>
      <c r="AZ121" s="9">
        <v>280000</v>
      </c>
      <c r="BA121" s="9">
        <v>59576.58</v>
      </c>
      <c r="BB121" s="11">
        <v>89.99</v>
      </c>
      <c r="BC121" s="11">
        <v>49.631216221206401</v>
      </c>
      <c r="BD121" s="11">
        <v>10.59</v>
      </c>
      <c r="BE121" s="11"/>
      <c r="BF121" s="7" t="s">
        <v>359</v>
      </c>
      <c r="BG121" s="4"/>
      <c r="BH121" s="7" t="s">
        <v>250</v>
      </c>
      <c r="BI121" s="7" t="s">
        <v>282</v>
      </c>
      <c r="BJ121" s="7" t="s">
        <v>251</v>
      </c>
      <c r="BK121" s="7" t="s">
        <v>272</v>
      </c>
      <c r="BL121" s="5" t="s">
        <v>4</v>
      </c>
      <c r="BM121" s="11">
        <v>266739.16035363998</v>
      </c>
      <c r="BN121" s="5" t="s">
        <v>149</v>
      </c>
      <c r="BO121" s="11"/>
      <c r="BP121" s="12">
        <v>38695</v>
      </c>
      <c r="BQ121" s="12">
        <v>47820</v>
      </c>
      <c r="BR121" s="11">
        <v>446.53</v>
      </c>
      <c r="BS121" s="11">
        <v>12.4</v>
      </c>
      <c r="BT121" s="11">
        <v>42.67</v>
      </c>
    </row>
    <row r="122" spans="1:72" s="1" customFormat="1" ht="18.2" customHeight="1" x14ac:dyDescent="0.15">
      <c r="A122" s="13">
        <v>120</v>
      </c>
      <c r="B122" s="14" t="s">
        <v>441</v>
      </c>
      <c r="C122" s="14" t="s">
        <v>221</v>
      </c>
      <c r="D122" s="15">
        <v>45383</v>
      </c>
      <c r="E122" s="16" t="s">
        <v>67</v>
      </c>
      <c r="F122" s="17">
        <v>155</v>
      </c>
      <c r="G122" s="17">
        <v>154</v>
      </c>
      <c r="H122" s="18">
        <v>97406.24</v>
      </c>
      <c r="I122" s="18">
        <v>72251.539999999994</v>
      </c>
      <c r="J122" s="18">
        <v>0</v>
      </c>
      <c r="K122" s="18">
        <v>169657.78</v>
      </c>
      <c r="L122" s="18">
        <v>841.17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169657.78</v>
      </c>
      <c r="T122" s="18">
        <v>184635.17</v>
      </c>
      <c r="U122" s="18">
        <v>826.27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185461.44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73092.710000000006</v>
      </c>
      <c r="AW122" s="18">
        <v>185461.44</v>
      </c>
      <c r="AX122" s="19">
        <v>81</v>
      </c>
      <c r="AY122" s="19">
        <v>300</v>
      </c>
      <c r="AZ122" s="18">
        <v>730000</v>
      </c>
      <c r="BA122" s="18">
        <v>180964.17</v>
      </c>
      <c r="BB122" s="20">
        <v>89.99</v>
      </c>
      <c r="BC122" s="20">
        <v>84.3675497873419</v>
      </c>
      <c r="BD122" s="20">
        <v>10.18</v>
      </c>
      <c r="BE122" s="20"/>
      <c r="BF122" s="16" t="s">
        <v>222</v>
      </c>
      <c r="BG122" s="13"/>
      <c r="BH122" s="16" t="s">
        <v>285</v>
      </c>
      <c r="BI122" s="16" t="s">
        <v>300</v>
      </c>
      <c r="BJ122" s="16" t="s">
        <v>391</v>
      </c>
      <c r="BK122" s="16" t="s">
        <v>223</v>
      </c>
      <c r="BL122" s="14" t="s">
        <v>4</v>
      </c>
      <c r="BM122" s="20">
        <v>1377286.60845784</v>
      </c>
      <c r="BN122" s="14" t="s">
        <v>149</v>
      </c>
      <c r="BO122" s="20"/>
      <c r="BP122" s="21">
        <v>38699</v>
      </c>
      <c r="BQ122" s="21">
        <v>47824</v>
      </c>
      <c r="BR122" s="20">
        <v>52512.19</v>
      </c>
      <c r="BS122" s="20">
        <v>38.79</v>
      </c>
      <c r="BT122" s="20">
        <v>42.64</v>
      </c>
    </row>
    <row r="123" spans="1:72" s="1" customFormat="1" ht="18.2" customHeight="1" x14ac:dyDescent="0.15">
      <c r="A123" s="4">
        <v>121</v>
      </c>
      <c r="B123" s="5" t="s">
        <v>441</v>
      </c>
      <c r="C123" s="5" t="s">
        <v>221</v>
      </c>
      <c r="D123" s="6">
        <v>45383</v>
      </c>
      <c r="E123" s="7" t="s">
        <v>392</v>
      </c>
      <c r="F123" s="8">
        <v>1</v>
      </c>
      <c r="G123" s="8">
        <v>0</v>
      </c>
      <c r="H123" s="9">
        <v>90398.15</v>
      </c>
      <c r="I123" s="9">
        <v>954.65</v>
      </c>
      <c r="J123" s="9">
        <v>0</v>
      </c>
      <c r="K123" s="9">
        <v>91352.8</v>
      </c>
      <c r="L123" s="9">
        <v>962.23</v>
      </c>
      <c r="M123" s="9">
        <v>0</v>
      </c>
      <c r="N123" s="9">
        <v>0</v>
      </c>
      <c r="O123" s="9">
        <v>861.29</v>
      </c>
      <c r="P123" s="9">
        <v>0</v>
      </c>
      <c r="Q123" s="9">
        <v>0</v>
      </c>
      <c r="R123" s="9">
        <v>0</v>
      </c>
      <c r="S123" s="9">
        <v>90491.51</v>
      </c>
      <c r="T123" s="9">
        <v>774.97</v>
      </c>
      <c r="U123" s="9">
        <v>766.88</v>
      </c>
      <c r="V123" s="9">
        <v>0</v>
      </c>
      <c r="W123" s="9">
        <v>774.97</v>
      </c>
      <c r="X123" s="9">
        <v>0</v>
      </c>
      <c r="Y123" s="9">
        <v>0</v>
      </c>
      <c r="Z123" s="9">
        <v>0</v>
      </c>
      <c r="AA123" s="9">
        <v>766.88</v>
      </c>
      <c r="AB123" s="9">
        <v>0</v>
      </c>
      <c r="AC123" s="9">
        <v>0</v>
      </c>
      <c r="AD123" s="9">
        <v>0</v>
      </c>
      <c r="AE123" s="9">
        <v>0</v>
      </c>
      <c r="AF123" s="9">
        <v>42.65</v>
      </c>
      <c r="AG123" s="9">
        <v>0</v>
      </c>
      <c r="AH123" s="9">
        <v>0</v>
      </c>
      <c r="AI123" s="9">
        <v>0</v>
      </c>
      <c r="AJ123" s="9">
        <v>40.22</v>
      </c>
      <c r="AK123" s="9">
        <v>0</v>
      </c>
      <c r="AL123" s="9">
        <v>0</v>
      </c>
      <c r="AM123" s="9">
        <v>0</v>
      </c>
      <c r="AN123" s="9">
        <v>0</v>
      </c>
      <c r="AO123" s="9">
        <v>88.47</v>
      </c>
      <c r="AP123" s="9">
        <v>241.99</v>
      </c>
      <c r="AQ123" s="9">
        <v>0</v>
      </c>
      <c r="AR123" s="9">
        <v>0</v>
      </c>
      <c r="AS123" s="9">
        <v>6.1590000000000004E-3</v>
      </c>
      <c r="AT123" s="9">
        <v>42.65</v>
      </c>
      <c r="AU123" s="9">
        <f t="shared" si="1"/>
        <v>2006.933841</v>
      </c>
      <c r="AV123" s="9">
        <v>1055.5899999999999</v>
      </c>
      <c r="AW123" s="9">
        <v>766.88</v>
      </c>
      <c r="AX123" s="10">
        <v>75</v>
      </c>
      <c r="AY123" s="10">
        <v>300</v>
      </c>
      <c r="AZ123" s="9">
        <v>757000</v>
      </c>
      <c r="BA123" s="9">
        <v>187657.36</v>
      </c>
      <c r="BB123" s="11">
        <v>90</v>
      </c>
      <c r="BC123" s="11">
        <v>43.399501623597402</v>
      </c>
      <c r="BD123" s="11">
        <v>10.18</v>
      </c>
      <c r="BE123" s="11"/>
      <c r="BF123" s="7" t="s">
        <v>222</v>
      </c>
      <c r="BG123" s="4"/>
      <c r="BH123" s="7" t="s">
        <v>229</v>
      </c>
      <c r="BI123" s="7" t="s">
        <v>341</v>
      </c>
      <c r="BJ123" s="7" t="s">
        <v>389</v>
      </c>
      <c r="BK123" s="7" t="s">
        <v>272</v>
      </c>
      <c r="BL123" s="5" t="s">
        <v>4</v>
      </c>
      <c r="BM123" s="11">
        <v>734612.61194227997</v>
      </c>
      <c r="BN123" s="5" t="s">
        <v>149</v>
      </c>
      <c r="BO123" s="11"/>
      <c r="BP123" s="12">
        <v>38699</v>
      </c>
      <c r="BQ123" s="12">
        <v>47824</v>
      </c>
      <c r="BR123" s="11">
        <v>370.68</v>
      </c>
      <c r="BS123" s="11">
        <v>40.22</v>
      </c>
      <c r="BT123" s="11">
        <v>42.65</v>
      </c>
    </row>
    <row r="124" spans="1:72" s="1" customFormat="1" ht="18.2" customHeight="1" x14ac:dyDescent="0.15">
      <c r="A124" s="13">
        <v>122</v>
      </c>
      <c r="B124" s="14" t="s">
        <v>441</v>
      </c>
      <c r="C124" s="14" t="s">
        <v>221</v>
      </c>
      <c r="D124" s="15">
        <v>45383</v>
      </c>
      <c r="E124" s="16" t="s">
        <v>68</v>
      </c>
      <c r="F124" s="17">
        <v>207</v>
      </c>
      <c r="G124" s="17">
        <v>206</v>
      </c>
      <c r="H124" s="18">
        <v>49960.82</v>
      </c>
      <c r="I124" s="18">
        <v>40334.04</v>
      </c>
      <c r="J124" s="18">
        <v>0</v>
      </c>
      <c r="K124" s="18">
        <v>90294.86</v>
      </c>
      <c r="L124" s="18">
        <v>424.95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90294.86</v>
      </c>
      <c r="T124" s="18">
        <v>138208.32999999999</v>
      </c>
      <c r="U124" s="18">
        <v>440.87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138649.20000000001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40758.99</v>
      </c>
      <c r="AW124" s="18">
        <v>138649.20000000001</v>
      </c>
      <c r="AX124" s="19">
        <v>81</v>
      </c>
      <c r="AY124" s="19">
        <v>300</v>
      </c>
      <c r="AZ124" s="18">
        <v>368400</v>
      </c>
      <c r="BA124" s="18">
        <v>91080</v>
      </c>
      <c r="BB124" s="20">
        <v>90</v>
      </c>
      <c r="BC124" s="20">
        <v>89.224169960474299</v>
      </c>
      <c r="BD124" s="20">
        <v>10.59</v>
      </c>
      <c r="BE124" s="20"/>
      <c r="BF124" s="16" t="s">
        <v>222</v>
      </c>
      <c r="BG124" s="13"/>
      <c r="BH124" s="16" t="s">
        <v>225</v>
      </c>
      <c r="BI124" s="16" t="s">
        <v>228</v>
      </c>
      <c r="BJ124" s="16" t="s">
        <v>375</v>
      </c>
      <c r="BK124" s="16" t="s">
        <v>223</v>
      </c>
      <c r="BL124" s="14" t="s">
        <v>4</v>
      </c>
      <c r="BM124" s="20">
        <v>733016.20173607999</v>
      </c>
      <c r="BN124" s="14" t="s">
        <v>149</v>
      </c>
      <c r="BO124" s="20"/>
      <c r="BP124" s="21">
        <v>38700</v>
      </c>
      <c r="BQ124" s="21">
        <v>47825</v>
      </c>
      <c r="BR124" s="20">
        <v>45951.81</v>
      </c>
      <c r="BS124" s="20">
        <v>18.95</v>
      </c>
      <c r="BT124" s="20">
        <v>42.61</v>
      </c>
    </row>
    <row r="125" spans="1:72" s="1" customFormat="1" ht="18.2" customHeight="1" x14ac:dyDescent="0.15">
      <c r="A125" s="4">
        <v>123</v>
      </c>
      <c r="B125" s="5" t="s">
        <v>441</v>
      </c>
      <c r="C125" s="5" t="s">
        <v>221</v>
      </c>
      <c r="D125" s="6">
        <v>45383</v>
      </c>
      <c r="E125" s="7" t="s">
        <v>10</v>
      </c>
      <c r="F125" s="8">
        <v>163</v>
      </c>
      <c r="G125" s="8">
        <v>162</v>
      </c>
      <c r="H125" s="9">
        <v>16068.75</v>
      </c>
      <c r="I125" s="9">
        <v>58848.47</v>
      </c>
      <c r="J125" s="9">
        <v>0</v>
      </c>
      <c r="K125" s="9">
        <v>74917.22</v>
      </c>
      <c r="L125" s="9">
        <v>697.07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74917.22</v>
      </c>
      <c r="T125" s="9">
        <v>78768.22</v>
      </c>
      <c r="U125" s="9">
        <v>147.24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78915.460000000006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f t="shared" si="1"/>
        <v>0</v>
      </c>
      <c r="AV125" s="9">
        <v>59545.54</v>
      </c>
      <c r="AW125" s="9">
        <v>78915.460000000006</v>
      </c>
      <c r="AX125" s="10">
        <v>21</v>
      </c>
      <c r="AY125" s="10">
        <v>240</v>
      </c>
      <c r="AZ125" s="9">
        <v>330000</v>
      </c>
      <c r="BA125" s="9">
        <v>81798.22</v>
      </c>
      <c r="BB125" s="11">
        <v>89.99</v>
      </c>
      <c r="BC125" s="11">
        <v>82.419894073489601</v>
      </c>
      <c r="BD125" s="11">
        <v>11</v>
      </c>
      <c r="BE125" s="11"/>
      <c r="BF125" s="7" t="s">
        <v>222</v>
      </c>
      <c r="BG125" s="4"/>
      <c r="BH125" s="7" t="s">
        <v>393</v>
      </c>
      <c r="BI125" s="7" t="s">
        <v>394</v>
      </c>
      <c r="BJ125" s="7" t="s">
        <v>395</v>
      </c>
      <c r="BK125" s="7" t="s">
        <v>223</v>
      </c>
      <c r="BL125" s="5" t="s">
        <v>4</v>
      </c>
      <c r="BM125" s="11">
        <v>608180.08964215999</v>
      </c>
      <c r="BN125" s="5" t="s">
        <v>149</v>
      </c>
      <c r="BO125" s="11"/>
      <c r="BP125" s="12">
        <v>38702</v>
      </c>
      <c r="BQ125" s="12">
        <v>46002</v>
      </c>
      <c r="BR125" s="11">
        <v>34147.94</v>
      </c>
      <c r="BS125" s="11">
        <v>16.39</v>
      </c>
      <c r="BT125" s="11">
        <v>42.54</v>
      </c>
    </row>
    <row r="126" spans="1:72" s="1" customFormat="1" ht="18.2" customHeight="1" x14ac:dyDescent="0.15">
      <c r="A126" s="13">
        <v>124</v>
      </c>
      <c r="B126" s="14" t="s">
        <v>441</v>
      </c>
      <c r="C126" s="14" t="s">
        <v>221</v>
      </c>
      <c r="D126" s="15">
        <v>45383</v>
      </c>
      <c r="E126" s="16" t="s">
        <v>69</v>
      </c>
      <c r="F126" s="17">
        <v>110</v>
      </c>
      <c r="G126" s="17">
        <v>109</v>
      </c>
      <c r="H126" s="18">
        <v>50492.54</v>
      </c>
      <c r="I126" s="18">
        <v>31094.01</v>
      </c>
      <c r="J126" s="18">
        <v>0</v>
      </c>
      <c r="K126" s="18">
        <v>81586.55</v>
      </c>
      <c r="L126" s="18">
        <v>435.99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81586.55</v>
      </c>
      <c r="T126" s="18">
        <v>63925.67</v>
      </c>
      <c r="U126" s="18">
        <v>428.32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64353.99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31530</v>
      </c>
      <c r="AW126" s="18">
        <v>64353.99</v>
      </c>
      <c r="AX126" s="19">
        <v>82</v>
      </c>
      <c r="AY126" s="19">
        <v>300</v>
      </c>
      <c r="AZ126" s="18">
        <v>379000</v>
      </c>
      <c r="BA126" s="18">
        <v>93802.34</v>
      </c>
      <c r="BB126" s="20">
        <v>89.86</v>
      </c>
      <c r="BC126" s="20">
        <v>78.157617208696493</v>
      </c>
      <c r="BD126" s="20">
        <v>10.18</v>
      </c>
      <c r="BE126" s="20"/>
      <c r="BF126" s="16" t="s">
        <v>222</v>
      </c>
      <c r="BG126" s="13"/>
      <c r="BH126" s="16" t="s">
        <v>285</v>
      </c>
      <c r="BI126" s="16" t="s">
        <v>300</v>
      </c>
      <c r="BJ126" s="16" t="s">
        <v>398</v>
      </c>
      <c r="BK126" s="16" t="s">
        <v>223</v>
      </c>
      <c r="BL126" s="14" t="s">
        <v>4</v>
      </c>
      <c r="BM126" s="20">
        <v>662321.89732340002</v>
      </c>
      <c r="BN126" s="14" t="s">
        <v>149</v>
      </c>
      <c r="BO126" s="20"/>
      <c r="BP126" s="21">
        <v>38703</v>
      </c>
      <c r="BQ126" s="21">
        <v>47828</v>
      </c>
      <c r="BR126" s="20">
        <v>24209.87</v>
      </c>
      <c r="BS126" s="20">
        <v>20.11</v>
      </c>
      <c r="BT126" s="20">
        <v>42.64</v>
      </c>
    </row>
    <row r="127" spans="1:72" s="1" customFormat="1" ht="18.2" customHeight="1" x14ac:dyDescent="0.15">
      <c r="A127" s="4">
        <v>125</v>
      </c>
      <c r="B127" s="5" t="s">
        <v>441</v>
      </c>
      <c r="C127" s="5" t="s">
        <v>221</v>
      </c>
      <c r="D127" s="6">
        <v>45383</v>
      </c>
      <c r="E127" s="7" t="s">
        <v>399</v>
      </c>
      <c r="F127" s="8">
        <v>0</v>
      </c>
      <c r="G127" s="8">
        <v>0</v>
      </c>
      <c r="H127" s="9">
        <v>47929.29</v>
      </c>
      <c r="I127" s="9">
        <v>0</v>
      </c>
      <c r="J127" s="9">
        <v>0</v>
      </c>
      <c r="K127" s="9">
        <v>47929.29</v>
      </c>
      <c r="L127" s="9">
        <v>613.64</v>
      </c>
      <c r="M127" s="9">
        <v>0</v>
      </c>
      <c r="N127" s="9">
        <v>0</v>
      </c>
      <c r="O127" s="9">
        <v>0</v>
      </c>
      <c r="P127" s="9">
        <v>613.64</v>
      </c>
      <c r="Q127" s="9">
        <v>31.24</v>
      </c>
      <c r="R127" s="9">
        <v>0</v>
      </c>
      <c r="S127" s="9">
        <v>47284.41</v>
      </c>
      <c r="T127" s="9">
        <v>0</v>
      </c>
      <c r="U127" s="9">
        <v>406.34</v>
      </c>
      <c r="V127" s="9">
        <v>0</v>
      </c>
      <c r="W127" s="9">
        <v>0</v>
      </c>
      <c r="X127" s="9">
        <v>406.34</v>
      </c>
      <c r="Y127" s="9">
        <v>0</v>
      </c>
      <c r="Z127" s="9">
        <v>0</v>
      </c>
      <c r="AA127" s="9">
        <v>0</v>
      </c>
      <c r="AB127" s="9">
        <v>23.73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142.97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24.080971000000002</v>
      </c>
      <c r="AT127" s="9">
        <v>0</v>
      </c>
      <c r="AU127" s="9">
        <f t="shared" si="1"/>
        <v>1193.8390289999998</v>
      </c>
      <c r="AV127" s="9">
        <v>0</v>
      </c>
      <c r="AW127" s="9">
        <v>0</v>
      </c>
      <c r="AX127" s="10">
        <v>81</v>
      </c>
      <c r="AY127" s="10">
        <v>300</v>
      </c>
      <c r="AZ127" s="9">
        <v>448000</v>
      </c>
      <c r="BA127" s="9">
        <v>110696.87</v>
      </c>
      <c r="BB127" s="11">
        <v>89.71</v>
      </c>
      <c r="BC127" s="11">
        <v>38.319822602933598</v>
      </c>
      <c r="BD127" s="11">
        <v>10.18</v>
      </c>
      <c r="BE127" s="11"/>
      <c r="BF127" s="7" t="s">
        <v>222</v>
      </c>
      <c r="BG127" s="4"/>
      <c r="BH127" s="7" t="s">
        <v>285</v>
      </c>
      <c r="BI127" s="7" t="s">
        <v>300</v>
      </c>
      <c r="BJ127" s="7" t="s">
        <v>391</v>
      </c>
      <c r="BK127" s="7" t="s">
        <v>5</v>
      </c>
      <c r="BL127" s="5" t="s">
        <v>4</v>
      </c>
      <c r="BM127" s="11">
        <v>383856.16434348002</v>
      </c>
      <c r="BN127" s="5" t="s">
        <v>149</v>
      </c>
      <c r="BO127" s="11"/>
      <c r="BP127" s="12">
        <v>38703</v>
      </c>
      <c r="BQ127" s="12">
        <v>47828</v>
      </c>
      <c r="BR127" s="11">
        <v>0</v>
      </c>
      <c r="BS127" s="11">
        <v>23.73</v>
      </c>
      <c r="BT127" s="11">
        <v>0</v>
      </c>
    </row>
    <row r="128" spans="1:72" s="1" customFormat="1" ht="18.2" customHeight="1" x14ac:dyDescent="0.15">
      <c r="A128" s="13">
        <v>126</v>
      </c>
      <c r="B128" s="14" t="s">
        <v>441</v>
      </c>
      <c r="C128" s="14" t="s">
        <v>221</v>
      </c>
      <c r="D128" s="15">
        <v>45383</v>
      </c>
      <c r="E128" s="16" t="s">
        <v>70</v>
      </c>
      <c r="F128" s="17">
        <v>192</v>
      </c>
      <c r="G128" s="17">
        <v>191</v>
      </c>
      <c r="H128" s="18">
        <v>37689.760000000002</v>
      </c>
      <c r="I128" s="18">
        <v>29602.560000000001</v>
      </c>
      <c r="J128" s="18">
        <v>0</v>
      </c>
      <c r="K128" s="18">
        <v>67292.320000000007</v>
      </c>
      <c r="L128" s="18">
        <v>320.63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67292.320000000007</v>
      </c>
      <c r="T128" s="18">
        <v>95813.08</v>
      </c>
      <c r="U128" s="18">
        <v>332.59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96145.67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29923.19</v>
      </c>
      <c r="AW128" s="18">
        <v>96145.67</v>
      </c>
      <c r="AX128" s="19">
        <v>81</v>
      </c>
      <c r="AY128" s="19">
        <v>300</v>
      </c>
      <c r="AZ128" s="18">
        <v>279000</v>
      </c>
      <c r="BA128" s="18">
        <v>68715</v>
      </c>
      <c r="BB128" s="20">
        <v>89.41</v>
      </c>
      <c r="BC128" s="20">
        <v>87.5588493225642</v>
      </c>
      <c r="BD128" s="20">
        <v>10.59</v>
      </c>
      <c r="BE128" s="20"/>
      <c r="BF128" s="16" t="s">
        <v>222</v>
      </c>
      <c r="BG128" s="13"/>
      <c r="BH128" s="16" t="s">
        <v>27</v>
      </c>
      <c r="BI128" s="16" t="s">
        <v>268</v>
      </c>
      <c r="BJ128" s="16" t="s">
        <v>378</v>
      </c>
      <c r="BK128" s="16" t="s">
        <v>223</v>
      </c>
      <c r="BL128" s="14" t="s">
        <v>4</v>
      </c>
      <c r="BM128" s="20">
        <v>546280.93794495997</v>
      </c>
      <c r="BN128" s="14" t="s">
        <v>149</v>
      </c>
      <c r="BO128" s="20"/>
      <c r="BP128" s="21">
        <v>38700</v>
      </c>
      <c r="BQ128" s="21">
        <v>47825</v>
      </c>
      <c r="BR128" s="20">
        <v>31667.38</v>
      </c>
      <c r="BS128" s="20">
        <v>14.3</v>
      </c>
      <c r="BT128" s="20">
        <v>42.61</v>
      </c>
    </row>
    <row r="129" spans="1:72" s="1" customFormat="1" ht="18.2" customHeight="1" x14ac:dyDescent="0.15">
      <c r="A129" s="4">
        <v>127</v>
      </c>
      <c r="B129" s="5" t="s">
        <v>441</v>
      </c>
      <c r="C129" s="5" t="s">
        <v>221</v>
      </c>
      <c r="D129" s="6">
        <v>45383</v>
      </c>
      <c r="E129" s="7" t="s">
        <v>446</v>
      </c>
      <c r="F129" s="8">
        <v>180</v>
      </c>
      <c r="G129" s="8">
        <v>179</v>
      </c>
      <c r="H129" s="9">
        <v>49168.54</v>
      </c>
      <c r="I129" s="9">
        <v>39107.03</v>
      </c>
      <c r="J129" s="9">
        <v>0</v>
      </c>
      <c r="K129" s="9">
        <v>88275.57</v>
      </c>
      <c r="L129" s="9">
        <v>424.63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88275.57</v>
      </c>
      <c r="T129" s="9">
        <v>112399.25</v>
      </c>
      <c r="U129" s="9">
        <v>417.09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112816.34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39531.660000000003</v>
      </c>
      <c r="AW129" s="9">
        <v>112816.34</v>
      </c>
      <c r="AX129" s="10">
        <v>81</v>
      </c>
      <c r="AY129" s="10">
        <v>300</v>
      </c>
      <c r="AZ129" s="9">
        <v>370545.6</v>
      </c>
      <c r="BA129" s="9">
        <v>91350</v>
      </c>
      <c r="BB129" s="11">
        <v>90</v>
      </c>
      <c r="BC129" s="11">
        <v>86.971004926108407</v>
      </c>
      <c r="BD129" s="11">
        <v>10.18</v>
      </c>
      <c r="BE129" s="11"/>
      <c r="BF129" s="7" t="s">
        <v>359</v>
      </c>
      <c r="BG129" s="4"/>
      <c r="BH129" s="7" t="s">
        <v>250</v>
      </c>
      <c r="BI129" s="7" t="s">
        <v>296</v>
      </c>
      <c r="BJ129" s="7" t="s">
        <v>303</v>
      </c>
      <c r="BK129" s="7" t="s">
        <v>223</v>
      </c>
      <c r="BL129" s="5" t="s">
        <v>4</v>
      </c>
      <c r="BM129" s="11">
        <v>716623.54897596</v>
      </c>
      <c r="BN129" s="5" t="s">
        <v>149</v>
      </c>
      <c r="BO129" s="11"/>
      <c r="BP129" s="12">
        <v>38701</v>
      </c>
      <c r="BQ129" s="12">
        <v>47827</v>
      </c>
      <c r="BR129" s="11">
        <v>39414.870000000003</v>
      </c>
      <c r="BS129" s="11">
        <v>19.57</v>
      </c>
      <c r="BT129" s="11">
        <v>42.63</v>
      </c>
    </row>
    <row r="130" spans="1:72" s="1" customFormat="1" ht="18.2" customHeight="1" x14ac:dyDescent="0.15">
      <c r="A130" s="13">
        <v>128</v>
      </c>
      <c r="B130" s="14" t="s">
        <v>441</v>
      </c>
      <c r="C130" s="14" t="s">
        <v>221</v>
      </c>
      <c r="D130" s="15">
        <v>45383</v>
      </c>
      <c r="E130" s="16" t="s">
        <v>400</v>
      </c>
      <c r="F130" s="17">
        <v>2</v>
      </c>
      <c r="G130" s="17">
        <v>1</v>
      </c>
      <c r="H130" s="18">
        <v>3739.05</v>
      </c>
      <c r="I130" s="18">
        <v>1380.17</v>
      </c>
      <c r="J130" s="18">
        <v>0</v>
      </c>
      <c r="K130" s="18">
        <v>5119.22</v>
      </c>
      <c r="L130" s="18">
        <v>699.23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5119.22</v>
      </c>
      <c r="T130" s="18">
        <v>84.29</v>
      </c>
      <c r="U130" s="18">
        <v>33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117.29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2079.4</v>
      </c>
      <c r="AW130" s="18">
        <v>117.29</v>
      </c>
      <c r="AX130" s="19">
        <v>21</v>
      </c>
      <c r="AY130" s="19">
        <v>240</v>
      </c>
      <c r="AZ130" s="18">
        <v>295700</v>
      </c>
      <c r="BA130" s="18">
        <v>72900</v>
      </c>
      <c r="BB130" s="20">
        <v>89.6</v>
      </c>
      <c r="BC130" s="20">
        <v>6.29193569272977</v>
      </c>
      <c r="BD130" s="20">
        <v>10.59</v>
      </c>
      <c r="BE130" s="20"/>
      <c r="BF130" s="16" t="s">
        <v>222</v>
      </c>
      <c r="BG130" s="13"/>
      <c r="BH130" s="16" t="s">
        <v>250</v>
      </c>
      <c r="BI130" s="16" t="s">
        <v>376</v>
      </c>
      <c r="BJ130" s="16" t="s">
        <v>361</v>
      </c>
      <c r="BK130" s="16" t="s">
        <v>272</v>
      </c>
      <c r="BL130" s="14" t="s">
        <v>4</v>
      </c>
      <c r="BM130" s="20">
        <v>41557.971298160002</v>
      </c>
      <c r="BN130" s="14" t="s">
        <v>149</v>
      </c>
      <c r="BO130" s="20"/>
      <c r="BP130" s="21">
        <v>38702</v>
      </c>
      <c r="BQ130" s="21">
        <v>46002</v>
      </c>
      <c r="BR130" s="20">
        <v>510.61</v>
      </c>
      <c r="BS130" s="20">
        <v>15.28</v>
      </c>
      <c r="BT130" s="20">
        <v>42.57</v>
      </c>
    </row>
    <row r="131" spans="1:72" s="1" customFormat="1" ht="18.2" customHeight="1" x14ac:dyDescent="0.15">
      <c r="A131" s="4">
        <v>129</v>
      </c>
      <c r="B131" s="5" t="s">
        <v>441</v>
      </c>
      <c r="C131" s="5" t="s">
        <v>221</v>
      </c>
      <c r="D131" s="6">
        <v>45383</v>
      </c>
      <c r="E131" s="7" t="s">
        <v>71</v>
      </c>
      <c r="F131" s="8">
        <v>182</v>
      </c>
      <c r="G131" s="8">
        <v>181</v>
      </c>
      <c r="H131" s="9">
        <v>46161.04</v>
      </c>
      <c r="I131" s="9">
        <v>35490.76</v>
      </c>
      <c r="J131" s="9">
        <v>0</v>
      </c>
      <c r="K131" s="9">
        <v>81651.8</v>
      </c>
      <c r="L131" s="9">
        <v>392.6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81651.8</v>
      </c>
      <c r="T131" s="9">
        <v>110062.96</v>
      </c>
      <c r="U131" s="9">
        <v>407.34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110470.3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0</v>
      </c>
      <c r="AV131" s="9">
        <v>35883.360000000001</v>
      </c>
      <c r="AW131" s="9">
        <v>110470.3</v>
      </c>
      <c r="AX131" s="10">
        <v>82</v>
      </c>
      <c r="AY131" s="10">
        <v>300</v>
      </c>
      <c r="AZ131" s="9">
        <v>357400</v>
      </c>
      <c r="BA131" s="9">
        <v>84150</v>
      </c>
      <c r="BB131" s="11">
        <v>85.48</v>
      </c>
      <c r="BC131" s="11">
        <v>82.942315674390997</v>
      </c>
      <c r="BD131" s="11">
        <v>10.59</v>
      </c>
      <c r="BE131" s="11"/>
      <c r="BF131" s="7" t="s">
        <v>222</v>
      </c>
      <c r="BG131" s="4"/>
      <c r="BH131" s="7" t="s">
        <v>250</v>
      </c>
      <c r="BI131" s="7" t="s">
        <v>280</v>
      </c>
      <c r="BJ131" s="7" t="s">
        <v>354</v>
      </c>
      <c r="BK131" s="7" t="s">
        <v>223</v>
      </c>
      <c r="BL131" s="5" t="s">
        <v>4</v>
      </c>
      <c r="BM131" s="11">
        <v>662851.59865039994</v>
      </c>
      <c r="BN131" s="5" t="s">
        <v>149</v>
      </c>
      <c r="BO131" s="11"/>
      <c r="BP131" s="12">
        <v>38702</v>
      </c>
      <c r="BQ131" s="12">
        <v>47827</v>
      </c>
      <c r="BR131" s="11">
        <v>39825.300000000003</v>
      </c>
      <c r="BS131" s="11">
        <v>17.510000000000002</v>
      </c>
      <c r="BT131" s="11">
        <v>42.61</v>
      </c>
    </row>
    <row r="132" spans="1:72" s="1" customFormat="1" ht="18.2" customHeight="1" x14ac:dyDescent="0.15">
      <c r="A132" s="13">
        <v>130</v>
      </c>
      <c r="B132" s="14" t="s">
        <v>441</v>
      </c>
      <c r="C132" s="14" t="s">
        <v>221</v>
      </c>
      <c r="D132" s="15">
        <v>45383</v>
      </c>
      <c r="E132" s="16" t="s">
        <v>401</v>
      </c>
      <c r="F132" s="17">
        <v>0</v>
      </c>
      <c r="G132" s="17">
        <v>0</v>
      </c>
      <c r="H132" s="18">
        <v>33317.32</v>
      </c>
      <c r="I132" s="18">
        <v>0</v>
      </c>
      <c r="J132" s="18">
        <v>0</v>
      </c>
      <c r="K132" s="18">
        <v>33317.32</v>
      </c>
      <c r="L132" s="18">
        <v>287.06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33317.32</v>
      </c>
      <c r="T132" s="18">
        <v>0</v>
      </c>
      <c r="U132" s="18">
        <v>296.43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296.43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0.09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9.1155E-2</v>
      </c>
      <c r="AT132" s="18">
        <v>0</v>
      </c>
      <c r="AU132" s="18">
        <f t="shared" si="2"/>
        <v>-1.1550000000000032E-3</v>
      </c>
      <c r="AV132" s="18">
        <v>287.06</v>
      </c>
      <c r="AW132" s="18">
        <v>296.43</v>
      </c>
      <c r="AX132" s="19">
        <v>81</v>
      </c>
      <c r="AY132" s="19">
        <v>300</v>
      </c>
      <c r="AZ132" s="18">
        <v>249000</v>
      </c>
      <c r="BA132" s="18">
        <v>61380</v>
      </c>
      <c r="BB132" s="20">
        <v>89.51</v>
      </c>
      <c r="BC132" s="20">
        <v>48.586401322906497</v>
      </c>
      <c r="BD132" s="20">
        <v>10.59</v>
      </c>
      <c r="BE132" s="20"/>
      <c r="BF132" s="16" t="s">
        <v>222</v>
      </c>
      <c r="BG132" s="13"/>
      <c r="BH132" s="16" t="s">
        <v>27</v>
      </c>
      <c r="BI132" s="16" t="s">
        <v>257</v>
      </c>
      <c r="BJ132" s="16" t="s">
        <v>258</v>
      </c>
      <c r="BK132" s="16" t="s">
        <v>5</v>
      </c>
      <c r="BL132" s="14" t="s">
        <v>4</v>
      </c>
      <c r="BM132" s="20">
        <v>270470.93664496002</v>
      </c>
      <c r="BN132" s="14" t="s">
        <v>149</v>
      </c>
      <c r="BO132" s="20"/>
      <c r="BP132" s="21">
        <v>38706</v>
      </c>
      <c r="BQ132" s="21">
        <v>47831</v>
      </c>
      <c r="BR132" s="20">
        <v>121.75</v>
      </c>
      <c r="BS132" s="20">
        <v>12.77</v>
      </c>
      <c r="BT132" s="20">
        <v>42.61</v>
      </c>
    </row>
    <row r="133" spans="1:72" s="1" customFormat="1" ht="18.2" customHeight="1" x14ac:dyDescent="0.15">
      <c r="A133" s="4">
        <v>131</v>
      </c>
      <c r="B133" s="5" t="s">
        <v>441</v>
      </c>
      <c r="C133" s="5" t="s">
        <v>221</v>
      </c>
      <c r="D133" s="6">
        <v>45383</v>
      </c>
      <c r="E133" s="7" t="s">
        <v>72</v>
      </c>
      <c r="F133" s="8">
        <v>126</v>
      </c>
      <c r="G133" s="8">
        <v>125</v>
      </c>
      <c r="H133" s="9">
        <v>33667.58</v>
      </c>
      <c r="I133" s="9">
        <v>21721.55</v>
      </c>
      <c r="J133" s="9">
        <v>0</v>
      </c>
      <c r="K133" s="9">
        <v>55389.13</v>
      </c>
      <c r="L133" s="9">
        <v>286.39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55389.13</v>
      </c>
      <c r="T133" s="9">
        <v>51795.89</v>
      </c>
      <c r="U133" s="9">
        <v>297.10000000000002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52092.99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22007.94</v>
      </c>
      <c r="AW133" s="9">
        <v>52092.99</v>
      </c>
      <c r="AX133" s="10">
        <v>81</v>
      </c>
      <c r="AY133" s="10">
        <v>300</v>
      </c>
      <c r="AZ133" s="9">
        <v>249000</v>
      </c>
      <c r="BA133" s="9">
        <v>61380</v>
      </c>
      <c r="BB133" s="11">
        <v>89.51</v>
      </c>
      <c r="BC133" s="11">
        <v>80.773558590746205</v>
      </c>
      <c r="BD133" s="11">
        <v>10.59</v>
      </c>
      <c r="BE133" s="11"/>
      <c r="BF133" s="7" t="s">
        <v>222</v>
      </c>
      <c r="BG133" s="4"/>
      <c r="BH133" s="7" t="s">
        <v>27</v>
      </c>
      <c r="BI133" s="7" t="s">
        <v>257</v>
      </c>
      <c r="BJ133" s="7" t="s">
        <v>258</v>
      </c>
      <c r="BK133" s="7" t="s">
        <v>223</v>
      </c>
      <c r="BL133" s="5" t="s">
        <v>4</v>
      </c>
      <c r="BM133" s="11">
        <v>449650.50823564001</v>
      </c>
      <c r="BN133" s="5" t="s">
        <v>149</v>
      </c>
      <c r="BO133" s="11"/>
      <c r="BP133" s="12">
        <v>38706</v>
      </c>
      <c r="BQ133" s="12">
        <v>47831</v>
      </c>
      <c r="BR133" s="11">
        <v>20803.310000000001</v>
      </c>
      <c r="BS133" s="11">
        <v>12.77</v>
      </c>
      <c r="BT133" s="11">
        <v>42.6</v>
      </c>
    </row>
    <row r="134" spans="1:72" s="1" customFormat="1" ht="18.2" customHeight="1" x14ac:dyDescent="0.15">
      <c r="A134" s="13">
        <v>132</v>
      </c>
      <c r="B134" s="14" t="s">
        <v>441</v>
      </c>
      <c r="C134" s="14" t="s">
        <v>221</v>
      </c>
      <c r="D134" s="15">
        <v>45383</v>
      </c>
      <c r="E134" s="16" t="s">
        <v>73</v>
      </c>
      <c r="F134" s="17">
        <v>168</v>
      </c>
      <c r="G134" s="17">
        <v>167</v>
      </c>
      <c r="H134" s="18">
        <v>33667.58</v>
      </c>
      <c r="I134" s="18">
        <v>25031.63</v>
      </c>
      <c r="J134" s="18">
        <v>0</v>
      </c>
      <c r="K134" s="18">
        <v>58699.21</v>
      </c>
      <c r="L134" s="18">
        <v>286.39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58699.21</v>
      </c>
      <c r="T134" s="18">
        <v>72992.39</v>
      </c>
      <c r="U134" s="18">
        <v>297.10000000000002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73289.490000000005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f t="shared" si="2"/>
        <v>0</v>
      </c>
      <c r="AV134" s="18">
        <v>25318.02</v>
      </c>
      <c r="AW134" s="18">
        <v>73289.490000000005</v>
      </c>
      <c r="AX134" s="19">
        <v>81</v>
      </c>
      <c r="AY134" s="19">
        <v>300</v>
      </c>
      <c r="AZ134" s="18">
        <v>249000</v>
      </c>
      <c r="BA134" s="18">
        <v>61380</v>
      </c>
      <c r="BB134" s="20">
        <v>89.51</v>
      </c>
      <c r="BC134" s="20">
        <v>85.600623771586797</v>
      </c>
      <c r="BD134" s="20">
        <v>10.59</v>
      </c>
      <c r="BE134" s="20"/>
      <c r="BF134" s="16" t="s">
        <v>222</v>
      </c>
      <c r="BG134" s="13"/>
      <c r="BH134" s="16" t="s">
        <v>27</v>
      </c>
      <c r="BI134" s="16" t="s">
        <v>257</v>
      </c>
      <c r="BJ134" s="16" t="s">
        <v>258</v>
      </c>
      <c r="BK134" s="16" t="s">
        <v>223</v>
      </c>
      <c r="BL134" s="14" t="s">
        <v>4</v>
      </c>
      <c r="BM134" s="20">
        <v>476521.83035787998</v>
      </c>
      <c r="BN134" s="14" t="s">
        <v>149</v>
      </c>
      <c r="BO134" s="20"/>
      <c r="BP134" s="21">
        <v>38706</v>
      </c>
      <c r="BQ134" s="21">
        <v>47831</v>
      </c>
      <c r="BR134" s="20">
        <v>25341.74</v>
      </c>
      <c r="BS134" s="20">
        <v>12.77</v>
      </c>
      <c r="BT134" s="20">
        <v>42.6</v>
      </c>
    </row>
    <row r="135" spans="1:72" s="1" customFormat="1" ht="18.2" customHeight="1" x14ac:dyDescent="0.15">
      <c r="A135" s="4">
        <v>133</v>
      </c>
      <c r="B135" s="5" t="s">
        <v>441</v>
      </c>
      <c r="C135" s="5" t="s">
        <v>221</v>
      </c>
      <c r="D135" s="6">
        <v>45383</v>
      </c>
      <c r="E135" s="7" t="s">
        <v>74</v>
      </c>
      <c r="F135" s="8">
        <v>145</v>
      </c>
      <c r="G135" s="8">
        <v>144</v>
      </c>
      <c r="H135" s="9">
        <v>33667.58</v>
      </c>
      <c r="I135" s="9">
        <v>23370.720000000001</v>
      </c>
      <c r="J135" s="9">
        <v>0</v>
      </c>
      <c r="K135" s="9">
        <v>57038.3</v>
      </c>
      <c r="L135" s="9">
        <v>286.39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57038.3</v>
      </c>
      <c r="T135" s="9">
        <v>60942.36</v>
      </c>
      <c r="U135" s="9">
        <v>297.10000000000002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61239.46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23657.11</v>
      </c>
      <c r="AW135" s="9">
        <v>61239.46</v>
      </c>
      <c r="AX135" s="10">
        <v>81</v>
      </c>
      <c r="AY135" s="10">
        <v>300</v>
      </c>
      <c r="AZ135" s="9">
        <v>249000</v>
      </c>
      <c r="BA135" s="9">
        <v>61380</v>
      </c>
      <c r="BB135" s="11">
        <v>89.51</v>
      </c>
      <c r="BC135" s="11">
        <v>83.178531003584197</v>
      </c>
      <c r="BD135" s="11">
        <v>10.59</v>
      </c>
      <c r="BE135" s="11"/>
      <c r="BF135" s="7" t="s">
        <v>222</v>
      </c>
      <c r="BG135" s="4"/>
      <c r="BH135" s="7" t="s">
        <v>27</v>
      </c>
      <c r="BI135" s="7" t="s">
        <v>257</v>
      </c>
      <c r="BJ135" s="7" t="s">
        <v>258</v>
      </c>
      <c r="BK135" s="7" t="s">
        <v>223</v>
      </c>
      <c r="BL135" s="5" t="s">
        <v>4</v>
      </c>
      <c r="BM135" s="11">
        <v>463038.51647239999</v>
      </c>
      <c r="BN135" s="5" t="s">
        <v>149</v>
      </c>
      <c r="BO135" s="11"/>
      <c r="BP135" s="12">
        <v>38706</v>
      </c>
      <c r="BQ135" s="12">
        <v>47831</v>
      </c>
      <c r="BR135" s="11">
        <v>20734.900000000001</v>
      </c>
      <c r="BS135" s="11">
        <v>12.77</v>
      </c>
      <c r="BT135" s="11">
        <v>42.6</v>
      </c>
    </row>
    <row r="136" spans="1:72" s="1" customFormat="1" ht="18.2" customHeight="1" x14ac:dyDescent="0.15">
      <c r="A136" s="13">
        <v>134</v>
      </c>
      <c r="B136" s="14" t="s">
        <v>441</v>
      </c>
      <c r="C136" s="14" t="s">
        <v>221</v>
      </c>
      <c r="D136" s="15">
        <v>45383</v>
      </c>
      <c r="E136" s="16" t="s">
        <v>75</v>
      </c>
      <c r="F136" s="17">
        <v>174</v>
      </c>
      <c r="G136" s="17">
        <v>173</v>
      </c>
      <c r="H136" s="18">
        <v>34967.449999999997</v>
      </c>
      <c r="I136" s="18">
        <v>26391.14</v>
      </c>
      <c r="J136" s="18">
        <v>0</v>
      </c>
      <c r="K136" s="18">
        <v>61358.59</v>
      </c>
      <c r="L136" s="18">
        <v>297.42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61358.59</v>
      </c>
      <c r="T136" s="18">
        <v>78645.119999999995</v>
      </c>
      <c r="U136" s="18">
        <v>308.57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78953.69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26688.560000000001</v>
      </c>
      <c r="AW136" s="18">
        <v>78953.69</v>
      </c>
      <c r="AX136" s="19">
        <v>81</v>
      </c>
      <c r="AY136" s="19">
        <v>300</v>
      </c>
      <c r="AZ136" s="18">
        <v>258600</v>
      </c>
      <c r="BA136" s="18">
        <v>63747.12</v>
      </c>
      <c r="BB136" s="20">
        <v>89.51</v>
      </c>
      <c r="BC136" s="20">
        <v>86.156165029886793</v>
      </c>
      <c r="BD136" s="20">
        <v>10.59</v>
      </c>
      <c r="BE136" s="20"/>
      <c r="BF136" s="16" t="s">
        <v>222</v>
      </c>
      <c r="BG136" s="13"/>
      <c r="BH136" s="16" t="s">
        <v>27</v>
      </c>
      <c r="BI136" s="16" t="s">
        <v>257</v>
      </c>
      <c r="BJ136" s="16" t="s">
        <v>258</v>
      </c>
      <c r="BK136" s="16" t="s">
        <v>223</v>
      </c>
      <c r="BL136" s="14" t="s">
        <v>4</v>
      </c>
      <c r="BM136" s="20">
        <v>498110.75166051998</v>
      </c>
      <c r="BN136" s="14" t="s">
        <v>149</v>
      </c>
      <c r="BO136" s="20"/>
      <c r="BP136" s="21">
        <v>38706</v>
      </c>
      <c r="BQ136" s="21">
        <v>47831</v>
      </c>
      <c r="BR136" s="20">
        <v>27111.4</v>
      </c>
      <c r="BS136" s="20">
        <v>13.27</v>
      </c>
      <c r="BT136" s="20">
        <v>42.6</v>
      </c>
    </row>
    <row r="137" spans="1:72" s="1" customFormat="1" ht="18.2" customHeight="1" x14ac:dyDescent="0.15">
      <c r="A137" s="4">
        <v>135</v>
      </c>
      <c r="B137" s="5" t="s">
        <v>441</v>
      </c>
      <c r="C137" s="5" t="s">
        <v>221</v>
      </c>
      <c r="D137" s="6">
        <v>45383</v>
      </c>
      <c r="E137" s="7" t="s">
        <v>76</v>
      </c>
      <c r="F137" s="8">
        <v>120</v>
      </c>
      <c r="G137" s="8">
        <v>119</v>
      </c>
      <c r="H137" s="9">
        <v>33667.58</v>
      </c>
      <c r="I137" s="9">
        <v>21140.9</v>
      </c>
      <c r="J137" s="9">
        <v>0</v>
      </c>
      <c r="K137" s="9">
        <v>54808.480000000003</v>
      </c>
      <c r="L137" s="9">
        <v>286.39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54808.480000000003</v>
      </c>
      <c r="T137" s="9">
        <v>48606.17</v>
      </c>
      <c r="U137" s="9">
        <v>297.10000000000002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48903.27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21427.29</v>
      </c>
      <c r="AW137" s="9">
        <v>48903.27</v>
      </c>
      <c r="AX137" s="10">
        <v>81</v>
      </c>
      <c r="AY137" s="10">
        <v>300</v>
      </c>
      <c r="AZ137" s="9">
        <v>249000</v>
      </c>
      <c r="BA137" s="9">
        <v>61380</v>
      </c>
      <c r="BB137" s="11">
        <v>89.51</v>
      </c>
      <c r="BC137" s="11">
        <v>79.926800990550703</v>
      </c>
      <c r="BD137" s="11">
        <v>10.59</v>
      </c>
      <c r="BE137" s="11"/>
      <c r="BF137" s="7" t="s">
        <v>222</v>
      </c>
      <c r="BG137" s="4"/>
      <c r="BH137" s="7" t="s">
        <v>27</v>
      </c>
      <c r="BI137" s="7" t="s">
        <v>257</v>
      </c>
      <c r="BJ137" s="7" t="s">
        <v>258</v>
      </c>
      <c r="BK137" s="7" t="s">
        <v>223</v>
      </c>
      <c r="BL137" s="5" t="s">
        <v>4</v>
      </c>
      <c r="BM137" s="11">
        <v>444936.77527744003</v>
      </c>
      <c r="BN137" s="5" t="s">
        <v>149</v>
      </c>
      <c r="BO137" s="11"/>
      <c r="BP137" s="12">
        <v>38706</v>
      </c>
      <c r="BQ137" s="12">
        <v>47831</v>
      </c>
      <c r="BR137" s="11">
        <v>19455.41</v>
      </c>
      <c r="BS137" s="11">
        <v>12.77</v>
      </c>
      <c r="BT137" s="11">
        <v>42.61</v>
      </c>
    </row>
    <row r="138" spans="1:72" s="1" customFormat="1" ht="18.2" customHeight="1" x14ac:dyDescent="0.15">
      <c r="A138" s="13">
        <v>136</v>
      </c>
      <c r="B138" s="14" t="s">
        <v>441</v>
      </c>
      <c r="C138" s="14" t="s">
        <v>221</v>
      </c>
      <c r="D138" s="15">
        <v>45383</v>
      </c>
      <c r="E138" s="16" t="s">
        <v>77</v>
      </c>
      <c r="F138" s="17">
        <v>169</v>
      </c>
      <c r="G138" s="17">
        <v>168</v>
      </c>
      <c r="H138" s="18">
        <v>32968.6</v>
      </c>
      <c r="I138" s="18">
        <v>25637.07</v>
      </c>
      <c r="J138" s="18">
        <v>0</v>
      </c>
      <c r="K138" s="18">
        <v>58605.67</v>
      </c>
      <c r="L138" s="18">
        <v>292.56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58605.67</v>
      </c>
      <c r="T138" s="18">
        <v>72956.69</v>
      </c>
      <c r="U138" s="18">
        <v>290.93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73247.62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25929.63</v>
      </c>
      <c r="AW138" s="18">
        <v>73247.62</v>
      </c>
      <c r="AX138" s="19">
        <v>79</v>
      </c>
      <c r="AY138" s="19">
        <v>300</v>
      </c>
      <c r="AZ138" s="18">
        <v>249000</v>
      </c>
      <c r="BA138" s="18">
        <v>61380</v>
      </c>
      <c r="BB138" s="20">
        <v>89.51</v>
      </c>
      <c r="BC138" s="20">
        <v>85.464215081459798</v>
      </c>
      <c r="BD138" s="20">
        <v>10.59</v>
      </c>
      <c r="BE138" s="20"/>
      <c r="BF138" s="16" t="s">
        <v>222</v>
      </c>
      <c r="BG138" s="13"/>
      <c r="BH138" s="16" t="s">
        <v>27</v>
      </c>
      <c r="BI138" s="16" t="s">
        <v>257</v>
      </c>
      <c r="BJ138" s="16" t="s">
        <v>258</v>
      </c>
      <c r="BK138" s="16" t="s">
        <v>223</v>
      </c>
      <c r="BL138" s="14" t="s">
        <v>4</v>
      </c>
      <c r="BM138" s="20">
        <v>475762.47001876001</v>
      </c>
      <c r="BN138" s="14" t="s">
        <v>149</v>
      </c>
      <c r="BO138" s="20"/>
      <c r="BP138" s="21">
        <v>38706</v>
      </c>
      <c r="BQ138" s="21">
        <v>47831</v>
      </c>
      <c r="BR138" s="20">
        <v>25423.14</v>
      </c>
      <c r="BS138" s="20">
        <v>12.77</v>
      </c>
      <c r="BT138" s="20">
        <v>42.6</v>
      </c>
    </row>
    <row r="139" spans="1:72" s="1" customFormat="1" ht="18.2" customHeight="1" x14ac:dyDescent="0.15">
      <c r="A139" s="4">
        <v>137</v>
      </c>
      <c r="B139" s="5" t="s">
        <v>441</v>
      </c>
      <c r="C139" s="5" t="s">
        <v>221</v>
      </c>
      <c r="D139" s="6">
        <v>45383</v>
      </c>
      <c r="E139" s="7" t="s">
        <v>78</v>
      </c>
      <c r="F139" s="8">
        <v>161</v>
      </c>
      <c r="G139" s="8">
        <v>160</v>
      </c>
      <c r="H139" s="9">
        <v>37284.28</v>
      </c>
      <c r="I139" s="9">
        <v>27203.03</v>
      </c>
      <c r="J139" s="9">
        <v>0</v>
      </c>
      <c r="K139" s="9">
        <v>64487.31</v>
      </c>
      <c r="L139" s="9">
        <v>317.2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64487.31</v>
      </c>
      <c r="T139" s="9">
        <v>76834.22</v>
      </c>
      <c r="U139" s="9">
        <v>329.01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77163.23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27520.23</v>
      </c>
      <c r="AW139" s="9">
        <v>77163.23</v>
      </c>
      <c r="AX139" s="10">
        <v>81</v>
      </c>
      <c r="AY139" s="10">
        <v>300</v>
      </c>
      <c r="AZ139" s="9">
        <v>275800</v>
      </c>
      <c r="BA139" s="9">
        <v>67977.5</v>
      </c>
      <c r="BB139" s="11">
        <v>89.5</v>
      </c>
      <c r="BC139" s="11">
        <v>84.904773564782502</v>
      </c>
      <c r="BD139" s="11">
        <v>10.59</v>
      </c>
      <c r="BE139" s="11"/>
      <c r="BF139" s="7" t="s">
        <v>222</v>
      </c>
      <c r="BG139" s="4"/>
      <c r="BH139" s="7" t="s">
        <v>27</v>
      </c>
      <c r="BI139" s="7" t="s">
        <v>257</v>
      </c>
      <c r="BJ139" s="7" t="s">
        <v>258</v>
      </c>
      <c r="BK139" s="7" t="s">
        <v>223</v>
      </c>
      <c r="BL139" s="5" t="s">
        <v>4</v>
      </c>
      <c r="BM139" s="11">
        <v>523509.78822468</v>
      </c>
      <c r="BN139" s="5" t="s">
        <v>149</v>
      </c>
      <c r="BO139" s="11"/>
      <c r="BP139" s="12">
        <v>38706</v>
      </c>
      <c r="BQ139" s="12">
        <v>47831</v>
      </c>
      <c r="BR139" s="11">
        <v>25699.13</v>
      </c>
      <c r="BS139" s="11">
        <v>14.15</v>
      </c>
      <c r="BT139" s="11">
        <v>42.6</v>
      </c>
    </row>
    <row r="140" spans="1:72" s="1" customFormat="1" ht="18.2" customHeight="1" x14ac:dyDescent="0.15">
      <c r="A140" s="13">
        <v>138</v>
      </c>
      <c r="B140" s="14" t="s">
        <v>441</v>
      </c>
      <c r="C140" s="14" t="s">
        <v>221</v>
      </c>
      <c r="D140" s="15">
        <v>45383</v>
      </c>
      <c r="E140" s="16" t="s">
        <v>11</v>
      </c>
      <c r="F140" s="17">
        <v>178</v>
      </c>
      <c r="G140" s="17">
        <v>177</v>
      </c>
      <c r="H140" s="18">
        <v>33667.480000000003</v>
      </c>
      <c r="I140" s="18">
        <v>25655.55</v>
      </c>
      <c r="J140" s="18">
        <v>0</v>
      </c>
      <c r="K140" s="18">
        <v>59323.03</v>
      </c>
      <c r="L140" s="18">
        <v>286.39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59323.03</v>
      </c>
      <c r="T140" s="18">
        <v>77684.160000000003</v>
      </c>
      <c r="U140" s="18">
        <v>297.10000000000002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77981.259999999995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25941.94</v>
      </c>
      <c r="AW140" s="18">
        <v>77981.259999999995</v>
      </c>
      <c r="AX140" s="19">
        <v>81</v>
      </c>
      <c r="AY140" s="19">
        <v>300</v>
      </c>
      <c r="AZ140" s="18">
        <v>249000</v>
      </c>
      <c r="BA140" s="18">
        <v>61380</v>
      </c>
      <c r="BB140" s="20">
        <v>89.51</v>
      </c>
      <c r="BC140" s="20">
        <v>86.510335863473401</v>
      </c>
      <c r="BD140" s="20">
        <v>10.59</v>
      </c>
      <c r="BE140" s="20"/>
      <c r="BF140" s="16" t="s">
        <v>222</v>
      </c>
      <c r="BG140" s="13"/>
      <c r="BH140" s="16" t="s">
        <v>27</v>
      </c>
      <c r="BI140" s="16" t="s">
        <v>257</v>
      </c>
      <c r="BJ140" s="16" t="s">
        <v>258</v>
      </c>
      <c r="BK140" s="16" t="s">
        <v>223</v>
      </c>
      <c r="BL140" s="14" t="s">
        <v>4</v>
      </c>
      <c r="BM140" s="20">
        <v>481586.01858484</v>
      </c>
      <c r="BN140" s="14" t="s">
        <v>149</v>
      </c>
      <c r="BO140" s="20"/>
      <c r="BP140" s="21">
        <v>38706</v>
      </c>
      <c r="BQ140" s="21">
        <v>47831</v>
      </c>
      <c r="BR140" s="20">
        <v>27183.95</v>
      </c>
      <c r="BS140" s="20">
        <v>12.77</v>
      </c>
      <c r="BT140" s="20">
        <v>42.6</v>
      </c>
    </row>
    <row r="141" spans="1:72" s="1" customFormat="1" ht="18.2" customHeight="1" x14ac:dyDescent="0.15">
      <c r="A141" s="4">
        <v>139</v>
      </c>
      <c r="B141" s="5" t="s">
        <v>441</v>
      </c>
      <c r="C141" s="5" t="s">
        <v>221</v>
      </c>
      <c r="D141" s="6">
        <v>45383</v>
      </c>
      <c r="E141" s="7" t="s">
        <v>79</v>
      </c>
      <c r="F141" s="8">
        <v>116</v>
      </c>
      <c r="G141" s="8">
        <v>116</v>
      </c>
      <c r="H141" s="9">
        <v>0</v>
      </c>
      <c r="I141" s="9">
        <v>66401.240000000005</v>
      </c>
      <c r="J141" s="9">
        <v>0</v>
      </c>
      <c r="K141" s="9">
        <v>66401.240000000005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66401.240000000005</v>
      </c>
      <c r="T141" s="9">
        <v>41609.919999999998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41609.919999999998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66401.240000000005</v>
      </c>
      <c r="AW141" s="9">
        <v>41609.919999999998</v>
      </c>
      <c r="AX141" s="10">
        <v>0</v>
      </c>
      <c r="AY141" s="10">
        <v>180</v>
      </c>
      <c r="AZ141" s="9">
        <v>330000</v>
      </c>
      <c r="BA141" s="9">
        <v>81785.72</v>
      </c>
      <c r="BB141" s="11">
        <v>89.99</v>
      </c>
      <c r="BC141" s="11">
        <v>73.062236140979095</v>
      </c>
      <c r="BD141" s="11">
        <v>11</v>
      </c>
      <c r="BE141" s="11"/>
      <c r="BF141" s="7" t="s">
        <v>359</v>
      </c>
      <c r="BG141" s="4"/>
      <c r="BH141" s="7" t="s">
        <v>393</v>
      </c>
      <c r="BI141" s="7" t="s">
        <v>394</v>
      </c>
      <c r="BJ141" s="7" t="s">
        <v>395</v>
      </c>
      <c r="BK141" s="7" t="s">
        <v>223</v>
      </c>
      <c r="BL141" s="5" t="s">
        <v>4</v>
      </c>
      <c r="BM141" s="11">
        <v>539047.12555472006</v>
      </c>
      <c r="BN141" s="5" t="s">
        <v>149</v>
      </c>
      <c r="BO141" s="11"/>
      <c r="BP141" s="12">
        <v>38707</v>
      </c>
      <c r="BQ141" s="12">
        <v>44182</v>
      </c>
      <c r="BR141" s="11">
        <v>24547.24</v>
      </c>
      <c r="BS141" s="11">
        <v>0</v>
      </c>
      <c r="BT141" s="11">
        <v>53.03</v>
      </c>
    </row>
    <row r="142" spans="1:72" s="1" customFormat="1" ht="18.2" customHeight="1" x14ac:dyDescent="0.15">
      <c r="A142" s="13">
        <v>140</v>
      </c>
      <c r="B142" s="14" t="s">
        <v>441</v>
      </c>
      <c r="C142" s="14" t="s">
        <v>221</v>
      </c>
      <c r="D142" s="15">
        <v>45383</v>
      </c>
      <c r="E142" s="16" t="s">
        <v>80</v>
      </c>
      <c r="F142" s="17">
        <v>167</v>
      </c>
      <c r="G142" s="17">
        <v>166</v>
      </c>
      <c r="H142" s="18">
        <v>73341.69</v>
      </c>
      <c r="I142" s="18">
        <v>56438.05</v>
      </c>
      <c r="J142" s="18">
        <v>0</v>
      </c>
      <c r="K142" s="18">
        <v>129779.74</v>
      </c>
      <c r="L142" s="18">
        <v>633.39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129779.74</v>
      </c>
      <c r="T142" s="18">
        <v>153157.93</v>
      </c>
      <c r="U142" s="18">
        <v>622.14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153780.07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57071.44</v>
      </c>
      <c r="AW142" s="18">
        <v>153780.07</v>
      </c>
      <c r="AX142" s="19">
        <v>81</v>
      </c>
      <c r="AY142" s="19">
        <v>300</v>
      </c>
      <c r="AZ142" s="18">
        <v>552610</v>
      </c>
      <c r="BA142" s="18">
        <v>136260</v>
      </c>
      <c r="BB142" s="20">
        <v>90</v>
      </c>
      <c r="BC142" s="20">
        <v>85.719775429326305</v>
      </c>
      <c r="BD142" s="20">
        <v>10.18</v>
      </c>
      <c r="BE142" s="20"/>
      <c r="BF142" s="16" t="s">
        <v>222</v>
      </c>
      <c r="BG142" s="13"/>
      <c r="BH142" s="16" t="s">
        <v>225</v>
      </c>
      <c r="BI142" s="16" t="s">
        <v>228</v>
      </c>
      <c r="BJ142" s="16" t="s">
        <v>403</v>
      </c>
      <c r="BK142" s="16" t="s">
        <v>223</v>
      </c>
      <c r="BL142" s="14" t="s">
        <v>4</v>
      </c>
      <c r="BM142" s="20">
        <v>1053555.56315272</v>
      </c>
      <c r="BN142" s="14" t="s">
        <v>149</v>
      </c>
      <c r="BO142" s="20"/>
      <c r="BP142" s="21">
        <v>38708</v>
      </c>
      <c r="BQ142" s="21">
        <v>47833</v>
      </c>
      <c r="BR142" s="20">
        <v>45510.19</v>
      </c>
      <c r="BS142" s="20">
        <v>29.21</v>
      </c>
      <c r="BT142" s="20">
        <v>42.63</v>
      </c>
    </row>
    <row r="143" spans="1:72" s="1" customFormat="1" ht="18.2" customHeight="1" x14ac:dyDescent="0.15">
      <c r="A143" s="4">
        <v>141</v>
      </c>
      <c r="B143" s="5" t="s">
        <v>441</v>
      </c>
      <c r="C143" s="5" t="s">
        <v>221</v>
      </c>
      <c r="D143" s="6">
        <v>45383</v>
      </c>
      <c r="E143" s="7" t="s">
        <v>81</v>
      </c>
      <c r="F143" s="5" t="s">
        <v>470</v>
      </c>
      <c r="G143" s="8">
        <v>88</v>
      </c>
      <c r="H143" s="9">
        <v>45663.74</v>
      </c>
      <c r="I143" s="9">
        <v>23872.09</v>
      </c>
      <c r="J143" s="9">
        <v>32518.7</v>
      </c>
      <c r="K143" s="9">
        <v>69535.83</v>
      </c>
      <c r="L143" s="9">
        <v>388.44</v>
      </c>
      <c r="M143" s="9">
        <v>0</v>
      </c>
      <c r="N143" s="9">
        <v>0</v>
      </c>
      <c r="O143" s="9">
        <v>23872.09</v>
      </c>
      <c r="P143" s="9">
        <v>388.44</v>
      </c>
      <c r="Q143" s="9">
        <v>45275.3</v>
      </c>
      <c r="R143" s="9">
        <v>0</v>
      </c>
      <c r="S143" s="9">
        <v>0</v>
      </c>
      <c r="T143" s="9">
        <v>46556.56</v>
      </c>
      <c r="U143" s="9">
        <v>402.95</v>
      </c>
      <c r="V143" s="9">
        <v>0</v>
      </c>
      <c r="W143" s="9">
        <v>46556.56</v>
      </c>
      <c r="X143" s="9">
        <v>402.95</v>
      </c>
      <c r="Y143" s="9">
        <v>0</v>
      </c>
      <c r="Z143" s="9">
        <v>0</v>
      </c>
      <c r="AA143" s="9">
        <v>0</v>
      </c>
      <c r="AB143" s="9">
        <v>17.32</v>
      </c>
      <c r="AC143" s="9">
        <v>0</v>
      </c>
      <c r="AD143" s="9">
        <v>0</v>
      </c>
      <c r="AE143" s="9">
        <v>0</v>
      </c>
      <c r="AF143" s="9">
        <v>42.61</v>
      </c>
      <c r="AG143" s="9">
        <v>0</v>
      </c>
      <c r="AH143" s="9">
        <v>40.44</v>
      </c>
      <c r="AI143" s="9">
        <v>107.7</v>
      </c>
      <c r="AJ143" s="9">
        <v>1524.16</v>
      </c>
      <c r="AK143" s="9">
        <v>0</v>
      </c>
      <c r="AL143" s="9">
        <v>0</v>
      </c>
      <c r="AM143" s="9">
        <v>4655.18</v>
      </c>
      <c r="AN143" s="9">
        <v>0</v>
      </c>
      <c r="AO143" s="9">
        <v>3558.72</v>
      </c>
      <c r="AP143" s="9">
        <v>9477.6</v>
      </c>
      <c r="AQ143" s="9">
        <v>0</v>
      </c>
      <c r="AR143" s="9">
        <v>0</v>
      </c>
      <c r="AS143" s="9">
        <v>18.585794</v>
      </c>
      <c r="AT143" s="9">
        <v>66383.239999999991</v>
      </c>
      <c r="AU143" s="9">
        <f t="shared" si="2"/>
        <v>36998.54420600002</v>
      </c>
      <c r="AV143" s="9">
        <v>0</v>
      </c>
      <c r="AW143" s="9">
        <v>0</v>
      </c>
      <c r="AX143" s="10">
        <v>81</v>
      </c>
      <c r="AY143" s="10">
        <v>300</v>
      </c>
      <c r="AZ143" s="9">
        <v>339450</v>
      </c>
      <c r="BA143" s="9">
        <v>83250</v>
      </c>
      <c r="BB143" s="11">
        <v>89.51</v>
      </c>
      <c r="BC143" s="11">
        <v>0</v>
      </c>
      <c r="BD143" s="11">
        <v>10.59</v>
      </c>
      <c r="BE143" s="11"/>
      <c r="BF143" s="7" t="s">
        <v>359</v>
      </c>
      <c r="BG143" s="4"/>
      <c r="BH143" s="7" t="s">
        <v>225</v>
      </c>
      <c r="BI143" s="7" t="s">
        <v>228</v>
      </c>
      <c r="BJ143" s="7" t="s">
        <v>368</v>
      </c>
      <c r="BK143" s="7" t="s">
        <v>5</v>
      </c>
      <c r="BL143" s="5" t="s">
        <v>4</v>
      </c>
      <c r="BM143" s="11">
        <v>0</v>
      </c>
      <c r="BN143" s="5" t="s">
        <v>149</v>
      </c>
      <c r="BO143" s="11"/>
      <c r="BP143" s="12">
        <v>38708</v>
      </c>
      <c r="BQ143" s="12">
        <v>47833</v>
      </c>
      <c r="BR143" s="11">
        <v>0</v>
      </c>
      <c r="BS143" s="11">
        <v>0</v>
      </c>
      <c r="BT143" s="11">
        <v>0</v>
      </c>
    </row>
    <row r="144" spans="1:72" s="1" customFormat="1" ht="18.2" customHeight="1" x14ac:dyDescent="0.15">
      <c r="A144" s="13">
        <v>142</v>
      </c>
      <c r="B144" s="14" t="s">
        <v>441</v>
      </c>
      <c r="C144" s="14" t="s">
        <v>221</v>
      </c>
      <c r="D144" s="15">
        <v>45383</v>
      </c>
      <c r="E144" s="16" t="s">
        <v>12</v>
      </c>
      <c r="F144" s="17">
        <v>138</v>
      </c>
      <c r="G144" s="17">
        <v>137</v>
      </c>
      <c r="H144" s="18">
        <v>16589.82</v>
      </c>
      <c r="I144" s="18">
        <v>57495.99</v>
      </c>
      <c r="J144" s="18">
        <v>0</v>
      </c>
      <c r="K144" s="18">
        <v>74085.81</v>
      </c>
      <c r="L144" s="18">
        <v>722.38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74085.81</v>
      </c>
      <c r="T144" s="18">
        <v>62382.92</v>
      </c>
      <c r="U144" s="18">
        <v>146.35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62529.27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58218.37</v>
      </c>
      <c r="AW144" s="18">
        <v>62529.27</v>
      </c>
      <c r="AX144" s="19">
        <v>21</v>
      </c>
      <c r="AY144" s="19">
        <v>240</v>
      </c>
      <c r="AZ144" s="18">
        <v>349000</v>
      </c>
      <c r="BA144" s="18">
        <v>86489.3</v>
      </c>
      <c r="BB144" s="20">
        <v>89.99</v>
      </c>
      <c r="BC144" s="20">
        <v>77.084472205232302</v>
      </c>
      <c r="BD144" s="20">
        <v>10.59</v>
      </c>
      <c r="BE144" s="20"/>
      <c r="BF144" s="16" t="s">
        <v>222</v>
      </c>
      <c r="BG144" s="13"/>
      <c r="BH144" s="16" t="s">
        <v>225</v>
      </c>
      <c r="BI144" s="16" t="s">
        <v>265</v>
      </c>
      <c r="BJ144" s="16" t="s">
        <v>371</v>
      </c>
      <c r="BK144" s="16" t="s">
        <v>223</v>
      </c>
      <c r="BL144" s="14" t="s">
        <v>4</v>
      </c>
      <c r="BM144" s="20">
        <v>601430.67998268001</v>
      </c>
      <c r="BN144" s="14" t="s">
        <v>149</v>
      </c>
      <c r="BO144" s="20"/>
      <c r="BP144" s="21">
        <v>38709</v>
      </c>
      <c r="BQ144" s="21">
        <v>46009</v>
      </c>
      <c r="BR144" s="20">
        <v>24938.29</v>
      </c>
      <c r="BS144" s="20">
        <v>18.13</v>
      </c>
      <c r="BT144" s="20">
        <v>42.55</v>
      </c>
    </row>
    <row r="145" spans="1:72" s="1" customFormat="1" ht="18.2" customHeight="1" x14ac:dyDescent="0.15">
      <c r="A145" s="4">
        <v>143</v>
      </c>
      <c r="B145" s="5" t="s">
        <v>441</v>
      </c>
      <c r="C145" s="5" t="s">
        <v>221</v>
      </c>
      <c r="D145" s="6">
        <v>45383</v>
      </c>
      <c r="E145" s="7" t="s">
        <v>404</v>
      </c>
      <c r="F145" s="8">
        <v>0</v>
      </c>
      <c r="G145" s="8">
        <v>0</v>
      </c>
      <c r="H145" s="9">
        <v>52358.62</v>
      </c>
      <c r="I145" s="9">
        <v>0</v>
      </c>
      <c r="J145" s="9">
        <v>0</v>
      </c>
      <c r="K145" s="9">
        <v>52358.62</v>
      </c>
      <c r="L145" s="9">
        <v>477.98</v>
      </c>
      <c r="M145" s="9">
        <v>0</v>
      </c>
      <c r="N145" s="9">
        <v>0</v>
      </c>
      <c r="O145" s="9">
        <v>0</v>
      </c>
      <c r="P145" s="9">
        <v>477.98</v>
      </c>
      <c r="Q145" s="9">
        <v>0</v>
      </c>
      <c r="R145" s="9">
        <v>0</v>
      </c>
      <c r="S145" s="9">
        <v>51880.639999999999</v>
      </c>
      <c r="T145" s="9">
        <v>0</v>
      </c>
      <c r="U145" s="9">
        <v>444.18</v>
      </c>
      <c r="V145" s="9">
        <v>0</v>
      </c>
      <c r="W145" s="9">
        <v>0</v>
      </c>
      <c r="X145" s="9">
        <v>444.18</v>
      </c>
      <c r="Y145" s="9">
        <v>0</v>
      </c>
      <c r="Z145" s="9">
        <v>0</v>
      </c>
      <c r="AA145" s="9">
        <v>0</v>
      </c>
      <c r="AB145" s="9">
        <v>21.45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47.18</v>
      </c>
      <c r="AI145" s="9">
        <v>129.32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24.010757000000002</v>
      </c>
      <c r="AT145" s="9">
        <v>0</v>
      </c>
      <c r="AU145" s="9">
        <f t="shared" si="2"/>
        <v>1096.0992430000001</v>
      </c>
      <c r="AV145" s="9">
        <v>0</v>
      </c>
      <c r="AW145" s="9">
        <v>0</v>
      </c>
      <c r="AX145" s="10">
        <v>81</v>
      </c>
      <c r="AY145" s="10">
        <v>300</v>
      </c>
      <c r="AZ145" s="9">
        <v>405880</v>
      </c>
      <c r="BA145" s="9">
        <v>100080</v>
      </c>
      <c r="BB145" s="11">
        <v>89.99</v>
      </c>
      <c r="BC145" s="11">
        <v>46.650067881694703</v>
      </c>
      <c r="BD145" s="11">
        <v>10.18</v>
      </c>
      <c r="BE145" s="11"/>
      <c r="BF145" s="7" t="s">
        <v>222</v>
      </c>
      <c r="BG145" s="4"/>
      <c r="BH145" s="7" t="s">
        <v>225</v>
      </c>
      <c r="BI145" s="7" t="s">
        <v>228</v>
      </c>
      <c r="BJ145" s="7" t="s">
        <v>380</v>
      </c>
      <c r="BK145" s="7" t="s">
        <v>5</v>
      </c>
      <c r="BL145" s="5" t="s">
        <v>4</v>
      </c>
      <c r="BM145" s="11">
        <v>421168.48817791999</v>
      </c>
      <c r="BN145" s="5" t="s">
        <v>149</v>
      </c>
      <c r="BO145" s="11"/>
      <c r="BP145" s="12">
        <v>38709</v>
      </c>
      <c r="BQ145" s="12">
        <v>47834</v>
      </c>
      <c r="BR145" s="11">
        <v>0</v>
      </c>
      <c r="BS145" s="11">
        <v>21.45</v>
      </c>
      <c r="BT145" s="11">
        <v>0</v>
      </c>
    </row>
    <row r="146" spans="1:72" s="1" customFormat="1" ht="18.2" customHeight="1" x14ac:dyDescent="0.15">
      <c r="A146" s="13">
        <v>144</v>
      </c>
      <c r="B146" s="14" t="s">
        <v>441</v>
      </c>
      <c r="C146" s="14" t="s">
        <v>221</v>
      </c>
      <c r="D146" s="15">
        <v>45383</v>
      </c>
      <c r="E146" s="16" t="s">
        <v>405</v>
      </c>
      <c r="F146" s="17">
        <v>0</v>
      </c>
      <c r="G146" s="17">
        <v>0</v>
      </c>
      <c r="H146" s="18">
        <v>53867.69</v>
      </c>
      <c r="I146" s="18">
        <v>0</v>
      </c>
      <c r="J146" s="18">
        <v>0</v>
      </c>
      <c r="K146" s="18">
        <v>53867.69</v>
      </c>
      <c r="L146" s="18">
        <v>465.21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53867.69</v>
      </c>
      <c r="T146" s="18">
        <v>0</v>
      </c>
      <c r="U146" s="18">
        <v>456.95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456.95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0.11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0.110864</v>
      </c>
      <c r="AT146" s="18">
        <v>0</v>
      </c>
      <c r="AU146" s="18">
        <f t="shared" si="2"/>
        <v>-8.6400000000000365E-4</v>
      </c>
      <c r="AV146" s="18">
        <v>465.21</v>
      </c>
      <c r="AW146" s="18">
        <v>456.95</v>
      </c>
      <c r="AX146" s="19">
        <v>81</v>
      </c>
      <c r="AY146" s="19">
        <v>300</v>
      </c>
      <c r="AZ146" s="18">
        <v>405880</v>
      </c>
      <c r="BA146" s="18">
        <v>100080</v>
      </c>
      <c r="BB146" s="20">
        <v>89.99</v>
      </c>
      <c r="BC146" s="20">
        <v>48.436784803157501</v>
      </c>
      <c r="BD146" s="20">
        <v>10.18</v>
      </c>
      <c r="BE146" s="20"/>
      <c r="BF146" s="16" t="s">
        <v>222</v>
      </c>
      <c r="BG146" s="13"/>
      <c r="BH146" s="16" t="s">
        <v>225</v>
      </c>
      <c r="BI146" s="16" t="s">
        <v>228</v>
      </c>
      <c r="BJ146" s="16" t="s">
        <v>368</v>
      </c>
      <c r="BK146" s="16" t="s">
        <v>5</v>
      </c>
      <c r="BL146" s="14" t="s">
        <v>4</v>
      </c>
      <c r="BM146" s="20">
        <v>437299.41571531998</v>
      </c>
      <c r="BN146" s="14" t="s">
        <v>149</v>
      </c>
      <c r="BO146" s="20"/>
      <c r="BP146" s="21">
        <v>38709</v>
      </c>
      <c r="BQ146" s="21">
        <v>47834</v>
      </c>
      <c r="BR146" s="20">
        <v>197.84</v>
      </c>
      <c r="BS146" s="20">
        <v>21.45</v>
      </c>
      <c r="BT146" s="20">
        <v>42.64</v>
      </c>
    </row>
    <row r="147" spans="1:72" s="1" customFormat="1" ht="18.2" customHeight="1" x14ac:dyDescent="0.15">
      <c r="A147" s="4">
        <v>145</v>
      </c>
      <c r="B147" s="5" t="s">
        <v>441</v>
      </c>
      <c r="C147" s="5" t="s">
        <v>221</v>
      </c>
      <c r="D147" s="6">
        <v>45383</v>
      </c>
      <c r="E147" s="7" t="s">
        <v>82</v>
      </c>
      <c r="F147" s="8">
        <v>124</v>
      </c>
      <c r="G147" s="8">
        <v>123</v>
      </c>
      <c r="H147" s="9">
        <v>61665.06</v>
      </c>
      <c r="I147" s="9">
        <v>40745.730000000003</v>
      </c>
      <c r="J147" s="9">
        <v>0</v>
      </c>
      <c r="K147" s="9">
        <v>102410.79</v>
      </c>
      <c r="L147" s="9">
        <v>532.55999999999995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102410.79</v>
      </c>
      <c r="T147" s="9">
        <v>90150.73</v>
      </c>
      <c r="U147" s="9">
        <v>523.09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90673.82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41278.29</v>
      </c>
      <c r="AW147" s="9">
        <v>90673.82</v>
      </c>
      <c r="AX147" s="10">
        <v>81</v>
      </c>
      <c r="AY147" s="10">
        <v>300</v>
      </c>
      <c r="AZ147" s="9">
        <v>462300</v>
      </c>
      <c r="BA147" s="9">
        <v>114567.35</v>
      </c>
      <c r="BB147" s="11">
        <v>90</v>
      </c>
      <c r="BC147" s="11">
        <v>80.450242586565906</v>
      </c>
      <c r="BD147" s="11">
        <v>10.18</v>
      </c>
      <c r="BE147" s="11"/>
      <c r="BF147" s="7" t="s">
        <v>359</v>
      </c>
      <c r="BG147" s="4"/>
      <c r="BH147" s="7" t="s">
        <v>225</v>
      </c>
      <c r="BI147" s="7" t="s">
        <v>265</v>
      </c>
      <c r="BJ147" s="7" t="s">
        <v>397</v>
      </c>
      <c r="BK147" s="7" t="s">
        <v>223</v>
      </c>
      <c r="BL147" s="5" t="s">
        <v>4</v>
      </c>
      <c r="BM147" s="11">
        <v>831373.66072211997</v>
      </c>
      <c r="BN147" s="5" t="s">
        <v>149</v>
      </c>
      <c r="BO147" s="11"/>
      <c r="BP147" s="12">
        <v>38709</v>
      </c>
      <c r="BQ147" s="12">
        <v>47834</v>
      </c>
      <c r="BR147" s="11">
        <v>33230.629999999997</v>
      </c>
      <c r="BS147" s="11">
        <v>24.56</v>
      </c>
      <c r="BT147" s="11">
        <v>42.63</v>
      </c>
    </row>
    <row r="148" spans="1:72" s="1" customFormat="1" ht="18.2" customHeight="1" x14ac:dyDescent="0.15">
      <c r="A148" s="13">
        <v>146</v>
      </c>
      <c r="B148" s="14" t="s">
        <v>441</v>
      </c>
      <c r="C148" s="14" t="s">
        <v>221</v>
      </c>
      <c r="D148" s="15">
        <v>45383</v>
      </c>
      <c r="E148" s="16" t="s">
        <v>83</v>
      </c>
      <c r="F148" s="14" t="s">
        <v>470</v>
      </c>
      <c r="G148" s="17">
        <v>84</v>
      </c>
      <c r="H148" s="18">
        <v>40089</v>
      </c>
      <c r="I148" s="18">
        <v>20391.2</v>
      </c>
      <c r="J148" s="18">
        <v>28171.5</v>
      </c>
      <c r="K148" s="18">
        <v>60480.2</v>
      </c>
      <c r="L148" s="18">
        <v>342.12</v>
      </c>
      <c r="M148" s="18">
        <v>0</v>
      </c>
      <c r="N148" s="18">
        <v>0</v>
      </c>
      <c r="O148" s="18">
        <v>20391.2</v>
      </c>
      <c r="P148" s="18">
        <v>342.12</v>
      </c>
      <c r="Q148" s="18">
        <v>39746.879999999997</v>
      </c>
      <c r="R148" s="18">
        <v>0</v>
      </c>
      <c r="S148" s="18">
        <v>0</v>
      </c>
      <c r="T148" s="18">
        <v>38755.839999999997</v>
      </c>
      <c r="U148" s="18">
        <v>353.76</v>
      </c>
      <c r="V148" s="18">
        <v>0</v>
      </c>
      <c r="W148" s="18">
        <v>38755.839999999997</v>
      </c>
      <c r="X148" s="18">
        <v>353.76</v>
      </c>
      <c r="Y148" s="18">
        <v>0</v>
      </c>
      <c r="Z148" s="18">
        <v>0</v>
      </c>
      <c r="AA148" s="18">
        <v>0</v>
      </c>
      <c r="AB148" s="18">
        <v>15.23</v>
      </c>
      <c r="AC148" s="18">
        <v>0</v>
      </c>
      <c r="AD148" s="18">
        <v>0</v>
      </c>
      <c r="AE148" s="18">
        <v>0</v>
      </c>
      <c r="AF148" s="18">
        <v>42.58</v>
      </c>
      <c r="AG148" s="18">
        <v>0</v>
      </c>
      <c r="AH148" s="18">
        <v>35.56</v>
      </c>
      <c r="AI148" s="18">
        <v>94.57</v>
      </c>
      <c r="AJ148" s="18">
        <v>1294.55</v>
      </c>
      <c r="AK148" s="18">
        <v>0</v>
      </c>
      <c r="AL148" s="18">
        <v>0</v>
      </c>
      <c r="AM148" s="18">
        <v>4401.43</v>
      </c>
      <c r="AN148" s="18">
        <v>0</v>
      </c>
      <c r="AO148" s="18">
        <v>3022.6</v>
      </c>
      <c r="AP148" s="18">
        <v>8038.16</v>
      </c>
      <c r="AQ148" s="18">
        <v>0</v>
      </c>
      <c r="AR148" s="18">
        <v>0</v>
      </c>
      <c r="AS148" s="18">
        <v>8.9787820000000007</v>
      </c>
      <c r="AT148" s="18">
        <v>56054.280000000013</v>
      </c>
      <c r="AU148" s="18">
        <f t="shared" si="2"/>
        <v>32299.721217999962</v>
      </c>
      <c r="AV148" s="18">
        <v>0</v>
      </c>
      <c r="AW148" s="18">
        <v>0</v>
      </c>
      <c r="AX148" s="19">
        <v>81</v>
      </c>
      <c r="AY148" s="19">
        <v>300</v>
      </c>
      <c r="AZ148" s="18">
        <v>295557</v>
      </c>
      <c r="BA148" s="18">
        <v>73202.570000000007</v>
      </c>
      <c r="BB148" s="20">
        <v>89.99</v>
      </c>
      <c r="BC148" s="20">
        <v>0</v>
      </c>
      <c r="BD148" s="20">
        <v>10.59</v>
      </c>
      <c r="BE148" s="20"/>
      <c r="BF148" s="16" t="s">
        <v>359</v>
      </c>
      <c r="BG148" s="13"/>
      <c r="BH148" s="16" t="s">
        <v>225</v>
      </c>
      <c r="BI148" s="16" t="s">
        <v>226</v>
      </c>
      <c r="BJ148" s="16" t="s">
        <v>406</v>
      </c>
      <c r="BK148" s="16" t="s">
        <v>5</v>
      </c>
      <c r="BL148" s="14" t="s">
        <v>4</v>
      </c>
      <c r="BM148" s="20">
        <v>0</v>
      </c>
      <c r="BN148" s="14" t="s">
        <v>149</v>
      </c>
      <c r="BO148" s="20"/>
      <c r="BP148" s="21">
        <v>38713</v>
      </c>
      <c r="BQ148" s="21">
        <v>47838</v>
      </c>
      <c r="BR148" s="20">
        <v>0</v>
      </c>
      <c r="BS148" s="20">
        <v>0</v>
      </c>
      <c r="BT148" s="20">
        <v>0</v>
      </c>
    </row>
    <row r="149" spans="1:72" s="1" customFormat="1" ht="18.2" customHeight="1" x14ac:dyDescent="0.15">
      <c r="A149" s="4">
        <v>147</v>
      </c>
      <c r="B149" s="5" t="s">
        <v>441</v>
      </c>
      <c r="C149" s="5" t="s">
        <v>221</v>
      </c>
      <c r="D149" s="6">
        <v>45383</v>
      </c>
      <c r="E149" s="7" t="s">
        <v>84</v>
      </c>
      <c r="F149" s="8">
        <v>141</v>
      </c>
      <c r="G149" s="8">
        <v>140</v>
      </c>
      <c r="H149" s="9">
        <v>14158.65</v>
      </c>
      <c r="I149" s="9">
        <v>49596.9</v>
      </c>
      <c r="J149" s="9">
        <v>0</v>
      </c>
      <c r="K149" s="9">
        <v>63755.55</v>
      </c>
      <c r="L149" s="9">
        <v>616.36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63755.55</v>
      </c>
      <c r="T149" s="9">
        <v>54352.76</v>
      </c>
      <c r="U149" s="9">
        <v>124.91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54477.67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50213.26</v>
      </c>
      <c r="AW149" s="9">
        <v>54477.67</v>
      </c>
      <c r="AX149" s="10">
        <v>21</v>
      </c>
      <c r="AY149" s="10">
        <v>240</v>
      </c>
      <c r="AZ149" s="9">
        <v>299700</v>
      </c>
      <c r="BA149" s="9">
        <v>73800</v>
      </c>
      <c r="BB149" s="11">
        <v>90</v>
      </c>
      <c r="BC149" s="11">
        <v>77.750670731707302</v>
      </c>
      <c r="BD149" s="11">
        <v>10.59</v>
      </c>
      <c r="BE149" s="11"/>
      <c r="BF149" s="7" t="s">
        <v>222</v>
      </c>
      <c r="BG149" s="4"/>
      <c r="BH149" s="7" t="s">
        <v>225</v>
      </c>
      <c r="BI149" s="7" t="s">
        <v>265</v>
      </c>
      <c r="BJ149" s="7" t="s">
        <v>371</v>
      </c>
      <c r="BK149" s="7" t="s">
        <v>223</v>
      </c>
      <c r="BL149" s="5" t="s">
        <v>4</v>
      </c>
      <c r="BM149" s="11">
        <v>517569.34005539998</v>
      </c>
      <c r="BN149" s="5" t="s">
        <v>149</v>
      </c>
      <c r="BO149" s="11"/>
      <c r="BP149" s="12">
        <v>38709</v>
      </c>
      <c r="BQ149" s="12">
        <v>46009</v>
      </c>
      <c r="BR149" s="11">
        <v>22718.32</v>
      </c>
      <c r="BS149" s="11">
        <v>15.47</v>
      </c>
      <c r="BT149" s="11">
        <v>42.55</v>
      </c>
    </row>
    <row r="150" spans="1:72" s="1" customFormat="1" ht="18.2" customHeight="1" x14ac:dyDescent="0.15">
      <c r="A150" s="13">
        <v>148</v>
      </c>
      <c r="B150" s="14" t="s">
        <v>441</v>
      </c>
      <c r="C150" s="14" t="s">
        <v>221</v>
      </c>
      <c r="D150" s="15">
        <v>45383</v>
      </c>
      <c r="E150" s="16" t="s">
        <v>407</v>
      </c>
      <c r="F150" s="17">
        <v>0</v>
      </c>
      <c r="G150" s="17">
        <v>0</v>
      </c>
      <c r="H150" s="18">
        <v>54246.54</v>
      </c>
      <c r="I150" s="18">
        <v>0</v>
      </c>
      <c r="J150" s="18">
        <v>0</v>
      </c>
      <c r="K150" s="18">
        <v>54246.54</v>
      </c>
      <c r="L150" s="18">
        <v>460.63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54246.54</v>
      </c>
      <c r="T150" s="18">
        <v>0</v>
      </c>
      <c r="U150" s="18">
        <v>460.16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460.16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0.03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2.9564E-2</v>
      </c>
      <c r="AT150" s="18">
        <v>0</v>
      </c>
      <c r="AU150" s="18">
        <f t="shared" si="2"/>
        <v>4.3599999999999889E-4</v>
      </c>
      <c r="AV150" s="18">
        <v>460.63</v>
      </c>
      <c r="AW150" s="18">
        <v>460.16</v>
      </c>
      <c r="AX150" s="19">
        <v>82</v>
      </c>
      <c r="AY150" s="19">
        <v>300</v>
      </c>
      <c r="AZ150" s="18">
        <v>405880</v>
      </c>
      <c r="BA150" s="18">
        <v>99931.06</v>
      </c>
      <c r="BB150" s="20">
        <v>90</v>
      </c>
      <c r="BC150" s="20">
        <v>48.855567027909103</v>
      </c>
      <c r="BD150" s="20">
        <v>10.18</v>
      </c>
      <c r="BE150" s="20"/>
      <c r="BF150" s="16" t="s">
        <v>222</v>
      </c>
      <c r="BG150" s="13"/>
      <c r="BH150" s="16" t="s">
        <v>225</v>
      </c>
      <c r="BI150" s="16" t="s">
        <v>228</v>
      </c>
      <c r="BJ150" s="16" t="s">
        <v>368</v>
      </c>
      <c r="BK150" s="16" t="s">
        <v>5</v>
      </c>
      <c r="BL150" s="14" t="s">
        <v>4</v>
      </c>
      <c r="BM150" s="20">
        <v>440374.93062311999</v>
      </c>
      <c r="BN150" s="14" t="s">
        <v>149</v>
      </c>
      <c r="BO150" s="20"/>
      <c r="BP150" s="21">
        <v>38737</v>
      </c>
      <c r="BQ150" s="21">
        <v>47862</v>
      </c>
      <c r="BR150" s="20">
        <v>197.54</v>
      </c>
      <c r="BS150" s="20">
        <v>21.42</v>
      </c>
      <c r="BT150" s="20">
        <v>43.89</v>
      </c>
    </row>
    <row r="151" spans="1:72" s="1" customFormat="1" ht="18.2" customHeight="1" x14ac:dyDescent="0.15">
      <c r="A151" s="4">
        <v>149</v>
      </c>
      <c r="B151" s="5" t="s">
        <v>441</v>
      </c>
      <c r="C151" s="5" t="s">
        <v>221</v>
      </c>
      <c r="D151" s="6">
        <v>45383</v>
      </c>
      <c r="E151" s="7" t="s">
        <v>23</v>
      </c>
      <c r="F151" s="5" t="s">
        <v>479</v>
      </c>
      <c r="G151" s="8">
        <v>148</v>
      </c>
      <c r="H151" s="9">
        <v>45767.55</v>
      </c>
      <c r="I151" s="9">
        <v>30546.78</v>
      </c>
      <c r="J151" s="9">
        <v>0</v>
      </c>
      <c r="K151" s="9">
        <v>76314.33</v>
      </c>
      <c r="L151" s="9">
        <v>376.82</v>
      </c>
      <c r="M151" s="9">
        <v>76314.33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76314.33</v>
      </c>
      <c r="T151" s="9">
        <v>88097.96</v>
      </c>
      <c r="U151" s="9">
        <v>419.51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88517.47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30923.599999999999</v>
      </c>
      <c r="AW151" s="9">
        <v>88517.47</v>
      </c>
      <c r="AX151" s="10">
        <v>82</v>
      </c>
      <c r="AY151" s="10">
        <v>300</v>
      </c>
      <c r="AZ151" s="9">
        <v>330000</v>
      </c>
      <c r="BA151" s="9">
        <v>81248.77</v>
      </c>
      <c r="BB151" s="11">
        <v>89.99</v>
      </c>
      <c r="BC151" s="11">
        <v>84.524683348437193</v>
      </c>
      <c r="BD151" s="11">
        <v>11</v>
      </c>
      <c r="BE151" s="11"/>
      <c r="BF151" s="7" t="s">
        <v>359</v>
      </c>
      <c r="BG151" s="4"/>
      <c r="BH151" s="7" t="s">
        <v>393</v>
      </c>
      <c r="BI151" s="7" t="s">
        <v>394</v>
      </c>
      <c r="BJ151" s="7" t="s">
        <v>395</v>
      </c>
      <c r="BK151" s="7" t="s">
        <v>223</v>
      </c>
      <c r="BL151" s="5" t="s">
        <v>4</v>
      </c>
      <c r="BM151" s="11">
        <v>0</v>
      </c>
      <c r="BN151" s="5" t="s">
        <v>149</v>
      </c>
      <c r="BO151" s="11"/>
      <c r="BP151" s="12">
        <v>38737</v>
      </c>
      <c r="BQ151" s="12">
        <v>47862</v>
      </c>
      <c r="BR151" s="11">
        <v>31224.71</v>
      </c>
      <c r="BS151" s="11">
        <v>0</v>
      </c>
      <c r="BT151" s="11">
        <v>0</v>
      </c>
    </row>
    <row r="152" spans="1:72" s="1" customFormat="1" ht="18.2" customHeight="1" x14ac:dyDescent="0.15">
      <c r="A152" s="13">
        <v>150</v>
      </c>
      <c r="B152" s="14" t="s">
        <v>441</v>
      </c>
      <c r="C152" s="14" t="s">
        <v>221</v>
      </c>
      <c r="D152" s="15">
        <v>45383</v>
      </c>
      <c r="E152" s="16" t="s">
        <v>85</v>
      </c>
      <c r="F152" s="17">
        <v>185</v>
      </c>
      <c r="G152" s="17">
        <v>184</v>
      </c>
      <c r="H152" s="18">
        <v>45767.55</v>
      </c>
      <c r="I152" s="18">
        <v>33502.1</v>
      </c>
      <c r="J152" s="18">
        <v>0</v>
      </c>
      <c r="K152" s="18">
        <v>79269.649999999994</v>
      </c>
      <c r="L152" s="18">
        <v>376.82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79269.649999999994</v>
      </c>
      <c r="T152" s="18">
        <v>113469.09</v>
      </c>
      <c r="U152" s="18">
        <v>419.51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113888.6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33878.92</v>
      </c>
      <c r="AW152" s="18">
        <v>113888.6</v>
      </c>
      <c r="AX152" s="19">
        <v>82</v>
      </c>
      <c r="AY152" s="19">
        <v>300</v>
      </c>
      <c r="AZ152" s="18">
        <v>330000</v>
      </c>
      <c r="BA152" s="18">
        <v>81248.77</v>
      </c>
      <c r="BB152" s="20">
        <v>89.99</v>
      </c>
      <c r="BC152" s="20">
        <v>87.797954399801995</v>
      </c>
      <c r="BD152" s="20">
        <v>11</v>
      </c>
      <c r="BE152" s="20"/>
      <c r="BF152" s="16" t="s">
        <v>359</v>
      </c>
      <c r="BG152" s="13"/>
      <c r="BH152" s="16" t="s">
        <v>231</v>
      </c>
      <c r="BI152" s="16" t="s">
        <v>234</v>
      </c>
      <c r="BJ152" s="16" t="s">
        <v>289</v>
      </c>
      <c r="BK152" s="16" t="s">
        <v>223</v>
      </c>
      <c r="BL152" s="14" t="s">
        <v>4</v>
      </c>
      <c r="BM152" s="20">
        <v>643513.23825020005</v>
      </c>
      <c r="BN152" s="14" t="s">
        <v>149</v>
      </c>
      <c r="BO152" s="20"/>
      <c r="BP152" s="21">
        <v>38737</v>
      </c>
      <c r="BQ152" s="21">
        <v>47862</v>
      </c>
      <c r="BR152" s="20">
        <v>39430.26</v>
      </c>
      <c r="BS152" s="20">
        <v>16.16</v>
      </c>
      <c r="BT152" s="20">
        <v>43.83</v>
      </c>
    </row>
    <row r="153" spans="1:72" s="1" customFormat="1" ht="18.2" customHeight="1" x14ac:dyDescent="0.15">
      <c r="A153" s="4">
        <v>151</v>
      </c>
      <c r="B153" s="5" t="s">
        <v>441</v>
      </c>
      <c r="C153" s="5" t="s">
        <v>221</v>
      </c>
      <c r="D153" s="6">
        <v>45383</v>
      </c>
      <c r="E153" s="7" t="s">
        <v>86</v>
      </c>
      <c r="F153" s="8">
        <v>191</v>
      </c>
      <c r="G153" s="8">
        <v>190</v>
      </c>
      <c r="H153" s="9">
        <v>45767.55</v>
      </c>
      <c r="I153" s="9">
        <v>33906.99</v>
      </c>
      <c r="J153" s="9">
        <v>0</v>
      </c>
      <c r="K153" s="9">
        <v>79674.539999999994</v>
      </c>
      <c r="L153" s="9">
        <v>376.82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79674.539999999994</v>
      </c>
      <c r="T153" s="9">
        <v>118188.88</v>
      </c>
      <c r="U153" s="9">
        <v>419.51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118608.39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34283.81</v>
      </c>
      <c r="AW153" s="9">
        <v>118608.39</v>
      </c>
      <c r="AX153" s="10">
        <v>82</v>
      </c>
      <c r="AY153" s="10">
        <v>300</v>
      </c>
      <c r="AZ153" s="9">
        <v>330000</v>
      </c>
      <c r="BA153" s="9">
        <v>81248.77</v>
      </c>
      <c r="BB153" s="11">
        <v>89.99</v>
      </c>
      <c r="BC153" s="11">
        <v>88.246404894498696</v>
      </c>
      <c r="BD153" s="11">
        <v>11</v>
      </c>
      <c r="BE153" s="11"/>
      <c r="BF153" s="7" t="s">
        <v>222</v>
      </c>
      <c r="BG153" s="4"/>
      <c r="BH153" s="7" t="s">
        <v>231</v>
      </c>
      <c r="BI153" s="7" t="s">
        <v>234</v>
      </c>
      <c r="BJ153" s="7" t="s">
        <v>289</v>
      </c>
      <c r="BK153" s="7" t="s">
        <v>223</v>
      </c>
      <c r="BL153" s="5" t="s">
        <v>4</v>
      </c>
      <c r="BM153" s="11">
        <v>646800.14660712006</v>
      </c>
      <c r="BN153" s="5" t="s">
        <v>149</v>
      </c>
      <c r="BO153" s="11"/>
      <c r="BP153" s="12">
        <v>38737</v>
      </c>
      <c r="BQ153" s="12">
        <v>47862</v>
      </c>
      <c r="BR153" s="11">
        <v>40338.699999999997</v>
      </c>
      <c r="BS153" s="11">
        <v>16.16</v>
      </c>
      <c r="BT153" s="11">
        <v>43.83</v>
      </c>
    </row>
    <row r="154" spans="1:72" s="1" customFormat="1" ht="18.2" customHeight="1" x14ac:dyDescent="0.15">
      <c r="A154" s="13">
        <v>152</v>
      </c>
      <c r="B154" s="14" t="s">
        <v>441</v>
      </c>
      <c r="C154" s="14" t="s">
        <v>221</v>
      </c>
      <c r="D154" s="15">
        <v>45383</v>
      </c>
      <c r="E154" s="16" t="s">
        <v>409</v>
      </c>
      <c r="F154" s="17">
        <v>8</v>
      </c>
      <c r="G154" s="17">
        <v>7</v>
      </c>
      <c r="H154" s="18">
        <v>47367.35</v>
      </c>
      <c r="I154" s="18">
        <v>3669.69</v>
      </c>
      <c r="J154" s="18">
        <v>0</v>
      </c>
      <c r="K154" s="18">
        <v>51037.04</v>
      </c>
      <c r="L154" s="18">
        <v>479.21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51037.04</v>
      </c>
      <c r="T154" s="18">
        <v>3045.09</v>
      </c>
      <c r="U154" s="18">
        <v>417.98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3463.07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4148.8999999999996</v>
      </c>
      <c r="AW154" s="18">
        <v>3463.07</v>
      </c>
      <c r="AX154" s="19">
        <v>82</v>
      </c>
      <c r="AY154" s="19">
        <v>300</v>
      </c>
      <c r="AZ154" s="18">
        <v>439000</v>
      </c>
      <c r="BA154" s="18">
        <v>94379.88</v>
      </c>
      <c r="BB154" s="20">
        <v>78.58</v>
      </c>
      <c r="BC154" s="20">
        <v>42.493067412249303</v>
      </c>
      <c r="BD154" s="20">
        <v>10.59</v>
      </c>
      <c r="BE154" s="20"/>
      <c r="BF154" s="16" t="s">
        <v>359</v>
      </c>
      <c r="BG154" s="13"/>
      <c r="BH154" s="16" t="s">
        <v>231</v>
      </c>
      <c r="BI154" s="16" t="s">
        <v>234</v>
      </c>
      <c r="BJ154" s="16" t="s">
        <v>289</v>
      </c>
      <c r="BK154" s="16" t="s">
        <v>223</v>
      </c>
      <c r="BL154" s="14" t="s">
        <v>4</v>
      </c>
      <c r="BM154" s="20">
        <v>414320.11975711997</v>
      </c>
      <c r="BN154" s="14" t="s">
        <v>149</v>
      </c>
      <c r="BO154" s="20"/>
      <c r="BP154" s="21">
        <v>38737</v>
      </c>
      <c r="BQ154" s="21">
        <v>47862</v>
      </c>
      <c r="BR154" s="20">
        <v>1839.36</v>
      </c>
      <c r="BS154" s="20">
        <v>19.64</v>
      </c>
      <c r="BT154" s="20">
        <v>43.89</v>
      </c>
    </row>
    <row r="155" spans="1:72" s="1" customFormat="1" ht="18.2" customHeight="1" x14ac:dyDescent="0.15">
      <c r="A155" s="4">
        <v>153</v>
      </c>
      <c r="B155" s="5" t="s">
        <v>441</v>
      </c>
      <c r="C155" s="5" t="s">
        <v>221</v>
      </c>
      <c r="D155" s="6">
        <v>45383</v>
      </c>
      <c r="E155" s="7" t="s">
        <v>87</v>
      </c>
      <c r="F155" s="8">
        <v>174</v>
      </c>
      <c r="G155" s="8">
        <v>173</v>
      </c>
      <c r="H155" s="9">
        <v>45695.92</v>
      </c>
      <c r="I155" s="9">
        <v>32649.03</v>
      </c>
      <c r="J155" s="9">
        <v>0</v>
      </c>
      <c r="K155" s="9">
        <v>78344.95</v>
      </c>
      <c r="L155" s="9">
        <v>376.24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78344.95</v>
      </c>
      <c r="T155" s="9">
        <v>105693.5</v>
      </c>
      <c r="U155" s="9">
        <v>418.85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106112.35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33025.269999999997</v>
      </c>
      <c r="AW155" s="9">
        <v>106112.35</v>
      </c>
      <c r="AX155" s="10">
        <v>82</v>
      </c>
      <c r="AY155" s="10">
        <v>300</v>
      </c>
      <c r="AZ155" s="9">
        <v>330000</v>
      </c>
      <c r="BA155" s="9">
        <v>81122.179999999993</v>
      </c>
      <c r="BB155" s="11">
        <v>90</v>
      </c>
      <c r="BC155" s="11">
        <v>86.918836500695605</v>
      </c>
      <c r="BD155" s="11">
        <v>11</v>
      </c>
      <c r="BE155" s="11"/>
      <c r="BF155" s="7" t="s">
        <v>222</v>
      </c>
      <c r="BG155" s="4"/>
      <c r="BH155" s="7" t="s">
        <v>231</v>
      </c>
      <c r="BI155" s="7" t="s">
        <v>234</v>
      </c>
      <c r="BJ155" s="7" t="s">
        <v>289</v>
      </c>
      <c r="BK155" s="7" t="s">
        <v>223</v>
      </c>
      <c r="BL155" s="5" t="s">
        <v>4</v>
      </c>
      <c r="BM155" s="11">
        <v>636006.49775860005</v>
      </c>
      <c r="BN155" s="5" t="s">
        <v>149</v>
      </c>
      <c r="BO155" s="11"/>
      <c r="BP155" s="12">
        <v>38744</v>
      </c>
      <c r="BQ155" s="12">
        <v>47869</v>
      </c>
      <c r="BR155" s="11">
        <v>37325.56</v>
      </c>
      <c r="BS155" s="11">
        <v>16.13</v>
      </c>
      <c r="BT155" s="11">
        <v>43.76</v>
      </c>
    </row>
    <row r="156" spans="1:72" s="1" customFormat="1" ht="18.2" customHeight="1" x14ac:dyDescent="0.15">
      <c r="A156" s="13">
        <v>154</v>
      </c>
      <c r="B156" s="14" t="s">
        <v>441</v>
      </c>
      <c r="C156" s="14" t="s">
        <v>221</v>
      </c>
      <c r="D156" s="15">
        <v>45383</v>
      </c>
      <c r="E156" s="16" t="s">
        <v>88</v>
      </c>
      <c r="F156" s="17">
        <v>190</v>
      </c>
      <c r="G156" s="17">
        <v>189</v>
      </c>
      <c r="H156" s="18">
        <v>45695.92</v>
      </c>
      <c r="I156" s="18">
        <v>33788.61</v>
      </c>
      <c r="J156" s="18">
        <v>0</v>
      </c>
      <c r="K156" s="18">
        <v>79484.53</v>
      </c>
      <c r="L156" s="18">
        <v>376.24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79484.53</v>
      </c>
      <c r="T156" s="18">
        <v>117275.36</v>
      </c>
      <c r="U156" s="18">
        <v>418.85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117694.21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34164.85</v>
      </c>
      <c r="AW156" s="18">
        <v>117694.21</v>
      </c>
      <c r="AX156" s="19">
        <v>82</v>
      </c>
      <c r="AY156" s="19">
        <v>300</v>
      </c>
      <c r="AZ156" s="18">
        <v>330000</v>
      </c>
      <c r="BA156" s="18">
        <v>81122.179999999993</v>
      </c>
      <c r="BB156" s="20">
        <v>90</v>
      </c>
      <c r="BC156" s="20">
        <v>88.183129447458199</v>
      </c>
      <c r="BD156" s="20">
        <v>11</v>
      </c>
      <c r="BE156" s="20"/>
      <c r="BF156" s="16" t="s">
        <v>222</v>
      </c>
      <c r="BG156" s="13"/>
      <c r="BH156" s="16" t="s">
        <v>231</v>
      </c>
      <c r="BI156" s="16" t="s">
        <v>234</v>
      </c>
      <c r="BJ156" s="16" t="s">
        <v>289</v>
      </c>
      <c r="BK156" s="16" t="s">
        <v>223</v>
      </c>
      <c r="BL156" s="14" t="s">
        <v>4</v>
      </c>
      <c r="BM156" s="20">
        <v>645257.64010683994</v>
      </c>
      <c r="BN156" s="14" t="s">
        <v>149</v>
      </c>
      <c r="BO156" s="20"/>
      <c r="BP156" s="21">
        <v>38744</v>
      </c>
      <c r="BQ156" s="21">
        <v>47869</v>
      </c>
      <c r="BR156" s="20">
        <v>40144.36</v>
      </c>
      <c r="BS156" s="20">
        <v>16.13</v>
      </c>
      <c r="BT156" s="20">
        <v>43.76</v>
      </c>
    </row>
    <row r="157" spans="1:72" s="1" customFormat="1" ht="18.2" customHeight="1" x14ac:dyDescent="0.15">
      <c r="A157" s="4">
        <v>155</v>
      </c>
      <c r="B157" s="5" t="s">
        <v>441</v>
      </c>
      <c r="C157" s="5" t="s">
        <v>221</v>
      </c>
      <c r="D157" s="6">
        <v>45383</v>
      </c>
      <c r="E157" s="7" t="s">
        <v>89</v>
      </c>
      <c r="F157" s="8">
        <v>167</v>
      </c>
      <c r="G157" s="8">
        <v>166</v>
      </c>
      <c r="H157" s="9">
        <v>41673.75</v>
      </c>
      <c r="I157" s="9">
        <v>30380.62</v>
      </c>
      <c r="J157" s="9">
        <v>0</v>
      </c>
      <c r="K157" s="9">
        <v>72054.37</v>
      </c>
      <c r="L157" s="9">
        <v>348.5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72054.37</v>
      </c>
      <c r="T157" s="9">
        <v>88614.13</v>
      </c>
      <c r="U157" s="9">
        <v>367.75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88981.88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30729.119999999999</v>
      </c>
      <c r="AW157" s="9">
        <v>88981.88</v>
      </c>
      <c r="AX157" s="10">
        <v>82</v>
      </c>
      <c r="AY157" s="10">
        <v>300</v>
      </c>
      <c r="AZ157" s="9">
        <v>310000</v>
      </c>
      <c r="BA157" s="9">
        <v>75345.3</v>
      </c>
      <c r="BB157" s="11">
        <v>90</v>
      </c>
      <c r="BC157" s="11">
        <v>86.068982405007304</v>
      </c>
      <c r="BD157" s="11">
        <v>10.59</v>
      </c>
      <c r="BE157" s="11"/>
      <c r="BF157" s="7" t="s">
        <v>222</v>
      </c>
      <c r="BG157" s="4"/>
      <c r="BH157" s="7" t="s">
        <v>250</v>
      </c>
      <c r="BI157" s="7" t="s">
        <v>282</v>
      </c>
      <c r="BJ157" s="7" t="s">
        <v>251</v>
      </c>
      <c r="BK157" s="7" t="s">
        <v>223</v>
      </c>
      <c r="BL157" s="5" t="s">
        <v>4</v>
      </c>
      <c r="BM157" s="11">
        <v>584939.39318235999</v>
      </c>
      <c r="BN157" s="5" t="s">
        <v>149</v>
      </c>
      <c r="BO157" s="11"/>
      <c r="BP157" s="12">
        <v>38744</v>
      </c>
      <c r="BQ157" s="12">
        <v>47869</v>
      </c>
      <c r="BR157" s="11">
        <v>33463.47</v>
      </c>
      <c r="BS157" s="11">
        <v>15.68</v>
      </c>
      <c r="BT157" s="11">
        <v>43.79</v>
      </c>
    </row>
    <row r="158" spans="1:72" s="1" customFormat="1" ht="18.2" customHeight="1" x14ac:dyDescent="0.15">
      <c r="A158" s="13">
        <v>156</v>
      </c>
      <c r="B158" s="14" t="s">
        <v>441</v>
      </c>
      <c r="C158" s="14" t="s">
        <v>221</v>
      </c>
      <c r="D158" s="15">
        <v>45383</v>
      </c>
      <c r="E158" s="16" t="s">
        <v>410</v>
      </c>
      <c r="F158" s="17">
        <v>0</v>
      </c>
      <c r="G158" s="17">
        <v>0</v>
      </c>
      <c r="H158" s="18">
        <v>21339.41</v>
      </c>
      <c r="I158" s="18">
        <v>192.13</v>
      </c>
      <c r="J158" s="18">
        <v>0</v>
      </c>
      <c r="K158" s="18">
        <v>21531.54</v>
      </c>
      <c r="L158" s="18">
        <v>193.83</v>
      </c>
      <c r="M158" s="18">
        <v>0</v>
      </c>
      <c r="N158" s="18">
        <v>0</v>
      </c>
      <c r="O158" s="18">
        <v>192.13</v>
      </c>
      <c r="P158" s="18">
        <v>0</v>
      </c>
      <c r="Q158" s="18">
        <v>0</v>
      </c>
      <c r="R158" s="18">
        <v>0</v>
      </c>
      <c r="S158" s="18">
        <v>21339.41</v>
      </c>
      <c r="T158" s="18">
        <v>190.02</v>
      </c>
      <c r="U158" s="18">
        <v>188.32</v>
      </c>
      <c r="V158" s="18">
        <v>0</v>
      </c>
      <c r="W158" s="18">
        <v>190.02</v>
      </c>
      <c r="X158" s="18">
        <v>0</v>
      </c>
      <c r="Y158" s="18">
        <v>0</v>
      </c>
      <c r="Z158" s="18">
        <v>0</v>
      </c>
      <c r="AA158" s="18">
        <v>188.32</v>
      </c>
      <c r="AB158" s="18">
        <v>0</v>
      </c>
      <c r="AC158" s="18">
        <v>0</v>
      </c>
      <c r="AD158" s="18">
        <v>0</v>
      </c>
      <c r="AE158" s="18">
        <v>0</v>
      </c>
      <c r="AF158" s="18">
        <v>0.47</v>
      </c>
      <c r="AG158" s="18">
        <v>0</v>
      </c>
      <c r="AH158" s="18">
        <v>0</v>
      </c>
      <c r="AI158" s="18">
        <v>0</v>
      </c>
      <c r="AJ158" s="18">
        <v>8.36</v>
      </c>
      <c r="AK158" s="18">
        <v>0</v>
      </c>
      <c r="AL158" s="18">
        <v>0</v>
      </c>
      <c r="AM158" s="18">
        <v>0</v>
      </c>
      <c r="AN158" s="18">
        <v>0</v>
      </c>
      <c r="AO158" s="18">
        <v>19.53</v>
      </c>
      <c r="AP158" s="18">
        <v>58.99</v>
      </c>
      <c r="AQ158" s="18">
        <v>0</v>
      </c>
      <c r="AR158" s="18">
        <v>0</v>
      </c>
      <c r="AS158" s="18">
        <v>1.232E-3</v>
      </c>
      <c r="AT158" s="18">
        <v>0</v>
      </c>
      <c r="AU158" s="18">
        <f t="shared" si="2"/>
        <v>469.49876799999998</v>
      </c>
      <c r="AV158" s="18">
        <v>193.83</v>
      </c>
      <c r="AW158" s="18">
        <v>188.32</v>
      </c>
      <c r="AX158" s="19">
        <v>83</v>
      </c>
      <c r="AY158" s="19">
        <v>300</v>
      </c>
      <c r="AZ158" s="18">
        <v>298000</v>
      </c>
      <c r="BA158" s="18">
        <v>40200</v>
      </c>
      <c r="BB158" s="20">
        <v>49.62</v>
      </c>
      <c r="BC158" s="20">
        <v>26.339838910447799</v>
      </c>
      <c r="BD158" s="20">
        <v>10.59</v>
      </c>
      <c r="BE158" s="20"/>
      <c r="BF158" s="16" t="s">
        <v>222</v>
      </c>
      <c r="BG158" s="13"/>
      <c r="BH158" s="16" t="s">
        <v>250</v>
      </c>
      <c r="BI158" s="16" t="s">
        <v>376</v>
      </c>
      <c r="BJ158" s="16" t="s">
        <v>361</v>
      </c>
      <c r="BK158" s="16" t="s">
        <v>5</v>
      </c>
      <c r="BL158" s="14" t="s">
        <v>4</v>
      </c>
      <c r="BM158" s="20">
        <v>173233.92788348001</v>
      </c>
      <c r="BN158" s="14" t="s">
        <v>149</v>
      </c>
      <c r="BO158" s="20"/>
      <c r="BP158" s="21">
        <v>38758</v>
      </c>
      <c r="BQ158" s="21">
        <v>47883</v>
      </c>
      <c r="BR158" s="20">
        <v>130.41</v>
      </c>
      <c r="BS158" s="20">
        <v>8.36</v>
      </c>
      <c r="BT158" s="20">
        <v>43.76</v>
      </c>
    </row>
    <row r="159" spans="1:72" s="1" customFormat="1" ht="18.2" customHeight="1" x14ac:dyDescent="0.15">
      <c r="A159" s="4">
        <v>157</v>
      </c>
      <c r="B159" s="5" t="s">
        <v>441</v>
      </c>
      <c r="C159" s="5" t="s">
        <v>221</v>
      </c>
      <c r="D159" s="6">
        <v>45383</v>
      </c>
      <c r="E159" s="7" t="s">
        <v>90</v>
      </c>
      <c r="F159" s="8">
        <v>173</v>
      </c>
      <c r="G159" s="8">
        <v>172</v>
      </c>
      <c r="H159" s="9">
        <v>35091.129999999997</v>
      </c>
      <c r="I159" s="9">
        <v>25534.28</v>
      </c>
      <c r="J159" s="9">
        <v>0</v>
      </c>
      <c r="K159" s="9">
        <v>60625.41</v>
      </c>
      <c r="L159" s="9">
        <v>288.47000000000003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60625.41</v>
      </c>
      <c r="T159" s="9">
        <v>77939.88</v>
      </c>
      <c r="U159" s="9">
        <v>309.66000000000003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78249.539999999994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25822.75</v>
      </c>
      <c r="AW159" s="9">
        <v>78249.539999999994</v>
      </c>
      <c r="AX159" s="10">
        <v>83</v>
      </c>
      <c r="AY159" s="10">
        <v>300</v>
      </c>
      <c r="AZ159" s="9">
        <v>262295</v>
      </c>
      <c r="BA159" s="9">
        <v>62920</v>
      </c>
      <c r="BB159" s="11">
        <v>88.06</v>
      </c>
      <c r="BC159" s="11">
        <v>84.848595114431006</v>
      </c>
      <c r="BD159" s="11">
        <v>10.59</v>
      </c>
      <c r="BE159" s="11"/>
      <c r="BF159" s="7" t="s">
        <v>222</v>
      </c>
      <c r="BG159" s="4"/>
      <c r="BH159" s="7" t="s">
        <v>27</v>
      </c>
      <c r="BI159" s="7" t="s">
        <v>268</v>
      </c>
      <c r="BJ159" s="7" t="s">
        <v>378</v>
      </c>
      <c r="BK159" s="7" t="s">
        <v>223</v>
      </c>
      <c r="BL159" s="5" t="s">
        <v>4</v>
      </c>
      <c r="BM159" s="11">
        <v>492158.77589147998</v>
      </c>
      <c r="BN159" s="5" t="s">
        <v>149</v>
      </c>
      <c r="BO159" s="11"/>
      <c r="BP159" s="12">
        <v>38757</v>
      </c>
      <c r="BQ159" s="12">
        <v>47883</v>
      </c>
      <c r="BR159" s="11">
        <v>27109.83</v>
      </c>
      <c r="BS159" s="11">
        <v>13.09</v>
      </c>
      <c r="BT159" s="11">
        <v>43.64</v>
      </c>
    </row>
    <row r="160" spans="1:72" s="1" customFormat="1" ht="18.2" customHeight="1" x14ac:dyDescent="0.15">
      <c r="A160" s="13">
        <v>158</v>
      </c>
      <c r="B160" s="14" t="s">
        <v>441</v>
      </c>
      <c r="C160" s="14" t="s">
        <v>221</v>
      </c>
      <c r="D160" s="15">
        <v>45383</v>
      </c>
      <c r="E160" s="16" t="s">
        <v>411</v>
      </c>
      <c r="F160" s="17">
        <v>0</v>
      </c>
      <c r="G160" s="17">
        <v>0</v>
      </c>
      <c r="H160" s="18">
        <v>51436.62</v>
      </c>
      <c r="I160" s="18">
        <v>0</v>
      </c>
      <c r="J160" s="18">
        <v>0</v>
      </c>
      <c r="K160" s="18">
        <v>51436.62</v>
      </c>
      <c r="L160" s="18">
        <v>458.05</v>
      </c>
      <c r="M160" s="18">
        <v>0</v>
      </c>
      <c r="N160" s="18">
        <v>0</v>
      </c>
      <c r="O160" s="18">
        <v>0</v>
      </c>
      <c r="P160" s="18">
        <v>458.05</v>
      </c>
      <c r="Q160" s="18">
        <v>0</v>
      </c>
      <c r="R160" s="18">
        <v>0</v>
      </c>
      <c r="S160" s="18">
        <v>50978.57</v>
      </c>
      <c r="T160" s="18">
        <v>0</v>
      </c>
      <c r="U160" s="18">
        <v>436.35</v>
      </c>
      <c r="V160" s="18">
        <v>0</v>
      </c>
      <c r="W160" s="18">
        <v>0</v>
      </c>
      <c r="X160" s="18">
        <v>436.35</v>
      </c>
      <c r="Y160" s="18">
        <v>0</v>
      </c>
      <c r="Z160" s="18">
        <v>0</v>
      </c>
      <c r="AA160" s="18">
        <v>0</v>
      </c>
      <c r="AB160" s="18">
        <v>20.81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45.76</v>
      </c>
      <c r="AI160" s="18">
        <v>125.45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2.7E-2</v>
      </c>
      <c r="AR160" s="18">
        <v>0</v>
      </c>
      <c r="AS160" s="18">
        <v>0</v>
      </c>
      <c r="AT160" s="18">
        <v>0</v>
      </c>
      <c r="AU160" s="18">
        <f t="shared" si="2"/>
        <v>1086.4469999999999</v>
      </c>
      <c r="AV160" s="18">
        <v>0</v>
      </c>
      <c r="AW160" s="18">
        <v>0</v>
      </c>
      <c r="AX160" s="19">
        <v>83</v>
      </c>
      <c r="AY160" s="19">
        <v>300</v>
      </c>
      <c r="AZ160" s="18">
        <v>401000</v>
      </c>
      <c r="BA160" s="18">
        <v>97067.83</v>
      </c>
      <c r="BB160" s="20">
        <v>88.99</v>
      </c>
      <c r="BC160" s="20">
        <v>46.736214709858103</v>
      </c>
      <c r="BD160" s="20">
        <v>10.18</v>
      </c>
      <c r="BE160" s="20"/>
      <c r="BF160" s="16" t="s">
        <v>222</v>
      </c>
      <c r="BG160" s="13"/>
      <c r="BH160" s="16" t="s">
        <v>225</v>
      </c>
      <c r="BI160" s="16" t="s">
        <v>226</v>
      </c>
      <c r="BJ160" s="16" t="s">
        <v>287</v>
      </c>
      <c r="BK160" s="16" t="s">
        <v>5</v>
      </c>
      <c r="BL160" s="14" t="s">
        <v>4</v>
      </c>
      <c r="BM160" s="20">
        <v>413845.45865996002</v>
      </c>
      <c r="BN160" s="14" t="s">
        <v>149</v>
      </c>
      <c r="BO160" s="20"/>
      <c r="BP160" s="21">
        <v>38758</v>
      </c>
      <c r="BQ160" s="21">
        <v>47883</v>
      </c>
      <c r="BR160" s="20">
        <v>0</v>
      </c>
      <c r="BS160" s="20">
        <v>20.81</v>
      </c>
      <c r="BT160" s="20">
        <v>0</v>
      </c>
    </row>
    <row r="161" spans="1:72" s="1" customFormat="1" ht="18.2" customHeight="1" x14ac:dyDescent="0.15">
      <c r="A161" s="4">
        <v>159</v>
      </c>
      <c r="B161" s="5" t="s">
        <v>441</v>
      </c>
      <c r="C161" s="5" t="s">
        <v>221</v>
      </c>
      <c r="D161" s="6">
        <v>45383</v>
      </c>
      <c r="E161" s="7" t="s">
        <v>91</v>
      </c>
      <c r="F161" s="8">
        <v>85</v>
      </c>
      <c r="G161" s="8">
        <v>84</v>
      </c>
      <c r="H161" s="9">
        <v>35087.019999999997</v>
      </c>
      <c r="I161" s="9">
        <v>17195.830000000002</v>
      </c>
      <c r="J161" s="9">
        <v>0</v>
      </c>
      <c r="K161" s="9">
        <v>52282.85</v>
      </c>
      <c r="L161" s="9">
        <v>288.51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52282.85</v>
      </c>
      <c r="T161" s="9">
        <v>33642.89</v>
      </c>
      <c r="U161" s="9">
        <v>309.62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33952.51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17484.34</v>
      </c>
      <c r="AW161" s="9">
        <v>33952.51</v>
      </c>
      <c r="AX161" s="10">
        <v>83</v>
      </c>
      <c r="AY161" s="10">
        <v>300</v>
      </c>
      <c r="AZ161" s="9">
        <v>262295</v>
      </c>
      <c r="BA161" s="9">
        <v>62920</v>
      </c>
      <c r="BB161" s="11">
        <v>88.06</v>
      </c>
      <c r="BC161" s="11">
        <v>73.172723633185001</v>
      </c>
      <c r="BD161" s="11">
        <v>10.59</v>
      </c>
      <c r="BE161" s="11"/>
      <c r="BF161" s="7" t="s">
        <v>359</v>
      </c>
      <c r="BG161" s="4"/>
      <c r="BH161" s="7" t="s">
        <v>27</v>
      </c>
      <c r="BI161" s="7" t="s">
        <v>268</v>
      </c>
      <c r="BJ161" s="7" t="s">
        <v>378</v>
      </c>
      <c r="BK161" s="7" t="s">
        <v>223</v>
      </c>
      <c r="BL161" s="5" t="s">
        <v>4</v>
      </c>
      <c r="BM161" s="11">
        <v>424433.6402198</v>
      </c>
      <c r="BN161" s="5" t="s">
        <v>149</v>
      </c>
      <c r="BO161" s="11"/>
      <c r="BP161" s="12">
        <v>38757</v>
      </c>
      <c r="BQ161" s="12">
        <v>47883</v>
      </c>
      <c r="BR161" s="11">
        <v>15315.41</v>
      </c>
      <c r="BS161" s="11">
        <v>13.09</v>
      </c>
      <c r="BT161" s="11">
        <v>43.66</v>
      </c>
    </row>
    <row r="162" spans="1:72" s="1" customFormat="1" ht="18.2" customHeight="1" x14ac:dyDescent="0.15">
      <c r="A162" s="13">
        <v>160</v>
      </c>
      <c r="B162" s="14" t="s">
        <v>441</v>
      </c>
      <c r="C162" s="14" t="s">
        <v>221</v>
      </c>
      <c r="D162" s="15">
        <v>45383</v>
      </c>
      <c r="E162" s="16" t="s">
        <v>471</v>
      </c>
      <c r="F162" s="17">
        <v>128</v>
      </c>
      <c r="G162" s="17">
        <v>128</v>
      </c>
      <c r="H162" s="18">
        <v>0</v>
      </c>
      <c r="I162" s="18">
        <v>64074.051083999999</v>
      </c>
      <c r="J162" s="18">
        <v>0</v>
      </c>
      <c r="K162" s="18">
        <v>64074.051083999999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64074.051083999999</v>
      </c>
      <c r="T162" s="18">
        <v>42559.92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42559.92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0</v>
      </c>
      <c r="AV162" s="18">
        <v>64074.051083999999</v>
      </c>
      <c r="AW162" s="18">
        <v>42559.92</v>
      </c>
      <c r="AX162" s="19">
        <v>0</v>
      </c>
      <c r="AY162" s="19">
        <v>180</v>
      </c>
      <c r="AZ162" s="18">
        <v>301500</v>
      </c>
      <c r="BA162" s="18">
        <v>74404.37</v>
      </c>
      <c r="BB162" s="20">
        <v>89.99</v>
      </c>
      <c r="BC162" s="20">
        <v>77.495768824454302</v>
      </c>
      <c r="BD162" s="20">
        <v>10.59</v>
      </c>
      <c r="BE162" s="20"/>
      <c r="BF162" s="16" t="s">
        <v>359</v>
      </c>
      <c r="BG162" s="13"/>
      <c r="BH162" s="16" t="s">
        <v>27</v>
      </c>
      <c r="BI162" s="16" t="s">
        <v>268</v>
      </c>
      <c r="BJ162" s="16" t="s">
        <v>254</v>
      </c>
      <c r="BK162" s="16" t="s">
        <v>223</v>
      </c>
      <c r="BL162" s="14" t="s">
        <v>4</v>
      </c>
      <c r="BM162" s="20">
        <v>520154.94077334198</v>
      </c>
      <c r="BN162" s="14" t="s">
        <v>149</v>
      </c>
      <c r="BO162" s="20"/>
      <c r="BP162" s="21">
        <v>38727</v>
      </c>
      <c r="BQ162" s="21">
        <v>44202</v>
      </c>
      <c r="BR162" s="20">
        <v>22680.68</v>
      </c>
      <c r="BS162" s="20">
        <v>0</v>
      </c>
      <c r="BT162" s="20">
        <v>49.43</v>
      </c>
    </row>
    <row r="163" spans="1:72" s="1" customFormat="1" ht="18.2" customHeight="1" x14ac:dyDescent="0.15">
      <c r="A163" s="4">
        <v>161</v>
      </c>
      <c r="B163" s="5" t="s">
        <v>441</v>
      </c>
      <c r="C163" s="5" t="s">
        <v>221</v>
      </c>
      <c r="D163" s="6">
        <v>45383</v>
      </c>
      <c r="E163" s="7" t="s">
        <v>92</v>
      </c>
      <c r="F163" s="8">
        <v>145</v>
      </c>
      <c r="G163" s="8">
        <v>144</v>
      </c>
      <c r="H163" s="9">
        <v>14734.96</v>
      </c>
      <c r="I163" s="9">
        <v>49611.98</v>
      </c>
      <c r="J163" s="9">
        <v>0</v>
      </c>
      <c r="K163" s="9">
        <v>64346.94</v>
      </c>
      <c r="L163" s="9">
        <v>609.66999999999996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64346.94</v>
      </c>
      <c r="T163" s="9">
        <v>56925.71</v>
      </c>
      <c r="U163" s="9">
        <v>129.99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57055.7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f t="shared" si="2"/>
        <v>0</v>
      </c>
      <c r="AV163" s="9">
        <v>50221.65</v>
      </c>
      <c r="AW163" s="9">
        <v>57055.7</v>
      </c>
      <c r="AX163" s="10">
        <v>22</v>
      </c>
      <c r="AY163" s="10">
        <v>240</v>
      </c>
      <c r="AZ163" s="9">
        <v>320000</v>
      </c>
      <c r="BA163" s="9">
        <v>73639.350000000006</v>
      </c>
      <c r="BB163" s="11">
        <v>90</v>
      </c>
      <c r="BC163" s="11">
        <v>78.6430705865818</v>
      </c>
      <c r="BD163" s="11">
        <v>10.59</v>
      </c>
      <c r="BE163" s="11"/>
      <c r="BF163" s="7" t="s">
        <v>222</v>
      </c>
      <c r="BG163" s="4"/>
      <c r="BH163" s="7" t="s">
        <v>344</v>
      </c>
      <c r="BI163" s="7" t="s">
        <v>402</v>
      </c>
      <c r="BJ163" s="7" t="s">
        <v>412</v>
      </c>
      <c r="BK163" s="7" t="s">
        <v>223</v>
      </c>
      <c r="BL163" s="5" t="s">
        <v>4</v>
      </c>
      <c r="BM163" s="11">
        <v>522370.26063431997</v>
      </c>
      <c r="BN163" s="5" t="s">
        <v>149</v>
      </c>
      <c r="BO163" s="11"/>
      <c r="BP163" s="12">
        <v>38727</v>
      </c>
      <c r="BQ163" s="12">
        <v>46027</v>
      </c>
      <c r="BR163" s="11">
        <v>24005.16</v>
      </c>
      <c r="BS163" s="11">
        <v>15.44</v>
      </c>
      <c r="BT163" s="11">
        <v>43.9</v>
      </c>
    </row>
    <row r="164" spans="1:72" s="1" customFormat="1" ht="18.2" customHeight="1" x14ac:dyDescent="0.15">
      <c r="A164" s="13">
        <v>162</v>
      </c>
      <c r="B164" s="14" t="s">
        <v>441</v>
      </c>
      <c r="C164" s="14" t="s">
        <v>221</v>
      </c>
      <c r="D164" s="15">
        <v>45383</v>
      </c>
      <c r="E164" s="16" t="s">
        <v>472</v>
      </c>
      <c r="F164" s="17">
        <v>121</v>
      </c>
      <c r="G164" s="17">
        <v>120</v>
      </c>
      <c r="H164" s="18">
        <v>19180.599999999999</v>
      </c>
      <c r="I164" s="18">
        <v>59848.779920000001</v>
      </c>
      <c r="J164" s="18">
        <v>0</v>
      </c>
      <c r="K164" s="18">
        <v>79029.379920000007</v>
      </c>
      <c r="L164" s="18">
        <v>796.63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79029.379920000007</v>
      </c>
      <c r="T164" s="18">
        <v>55291.89</v>
      </c>
      <c r="U164" s="18">
        <v>162.72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55454.61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60645.409919999998</v>
      </c>
      <c r="AW164" s="18">
        <v>55454.61</v>
      </c>
      <c r="AX164" s="19">
        <v>22</v>
      </c>
      <c r="AY164" s="19">
        <v>240</v>
      </c>
      <c r="AZ164" s="18">
        <v>398000</v>
      </c>
      <c r="BA164" s="18">
        <v>98195.9</v>
      </c>
      <c r="BB164" s="20">
        <v>90</v>
      </c>
      <c r="BC164" s="20">
        <v>72.433209459865495</v>
      </c>
      <c r="BD164" s="20">
        <v>10.18</v>
      </c>
      <c r="BE164" s="20"/>
      <c r="BF164" s="16" t="s">
        <v>359</v>
      </c>
      <c r="BG164" s="13"/>
      <c r="BH164" s="16" t="s">
        <v>229</v>
      </c>
      <c r="BI164" s="16" t="s">
        <v>473</v>
      </c>
      <c r="BJ164" s="16" t="s">
        <v>474</v>
      </c>
      <c r="BK164" s="16" t="s">
        <v>223</v>
      </c>
      <c r="BL164" s="14" t="s">
        <v>4</v>
      </c>
      <c r="BM164" s="20">
        <v>641562.71901319805</v>
      </c>
      <c r="BN164" s="14" t="s">
        <v>149</v>
      </c>
      <c r="BO164" s="20"/>
      <c r="BP164" s="21">
        <v>38728</v>
      </c>
      <c r="BQ164" s="21">
        <v>46028</v>
      </c>
      <c r="BR164" s="20">
        <v>27046.31</v>
      </c>
      <c r="BS164" s="20">
        <v>21.2</v>
      </c>
      <c r="BT164" s="20">
        <v>43.92</v>
      </c>
    </row>
    <row r="165" spans="1:72" s="1" customFormat="1" ht="18.2" customHeight="1" x14ac:dyDescent="0.15">
      <c r="A165" s="4">
        <v>163</v>
      </c>
      <c r="B165" s="5" t="s">
        <v>441</v>
      </c>
      <c r="C165" s="5" t="s">
        <v>221</v>
      </c>
      <c r="D165" s="6">
        <v>45383</v>
      </c>
      <c r="E165" s="7" t="s">
        <v>93</v>
      </c>
      <c r="F165" s="8">
        <v>12</v>
      </c>
      <c r="G165" s="8">
        <v>11</v>
      </c>
      <c r="H165" s="9">
        <v>60695.4</v>
      </c>
      <c r="I165" s="9">
        <v>5762.94</v>
      </c>
      <c r="J165" s="9">
        <v>0</v>
      </c>
      <c r="K165" s="9">
        <v>66458.34</v>
      </c>
      <c r="L165" s="9">
        <v>516.88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66458.34</v>
      </c>
      <c r="T165" s="9">
        <v>5946.61</v>
      </c>
      <c r="U165" s="9">
        <v>514.87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6461.48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6279.82</v>
      </c>
      <c r="AW165" s="9">
        <v>6461.48</v>
      </c>
      <c r="AX165" s="10">
        <v>82</v>
      </c>
      <c r="AY165" s="10">
        <v>300</v>
      </c>
      <c r="AZ165" s="9">
        <v>468000</v>
      </c>
      <c r="BA165" s="9">
        <v>111973.8</v>
      </c>
      <c r="BB165" s="11">
        <v>87.29</v>
      </c>
      <c r="BC165" s="11">
        <v>51.808088129544601</v>
      </c>
      <c r="BD165" s="11">
        <v>10.18</v>
      </c>
      <c r="BE165" s="11"/>
      <c r="BF165" s="7" t="s">
        <v>359</v>
      </c>
      <c r="BG165" s="4"/>
      <c r="BH165" s="7" t="s">
        <v>225</v>
      </c>
      <c r="BI165" s="7" t="s">
        <v>226</v>
      </c>
      <c r="BJ165" s="7" t="s">
        <v>287</v>
      </c>
      <c r="BK165" s="7" t="s">
        <v>223</v>
      </c>
      <c r="BL165" s="5" t="s">
        <v>4</v>
      </c>
      <c r="BM165" s="11">
        <v>539510.66495352006</v>
      </c>
      <c r="BN165" s="5" t="s">
        <v>149</v>
      </c>
      <c r="BO165" s="11"/>
      <c r="BP165" s="12">
        <v>38729</v>
      </c>
      <c r="BQ165" s="12">
        <v>47854</v>
      </c>
      <c r="BR165" s="11">
        <v>3165.03</v>
      </c>
      <c r="BS165" s="11">
        <v>24</v>
      </c>
      <c r="BT165" s="11">
        <v>43.95</v>
      </c>
    </row>
    <row r="166" spans="1:72" s="1" customFormat="1" ht="18.2" customHeight="1" x14ac:dyDescent="0.15">
      <c r="A166" s="13">
        <v>164</v>
      </c>
      <c r="B166" s="14" t="s">
        <v>441</v>
      </c>
      <c r="C166" s="14" t="s">
        <v>221</v>
      </c>
      <c r="D166" s="15">
        <v>45383</v>
      </c>
      <c r="E166" s="16" t="s">
        <v>24</v>
      </c>
      <c r="F166" s="17">
        <v>162</v>
      </c>
      <c r="G166" s="17">
        <v>161</v>
      </c>
      <c r="H166" s="18">
        <v>35247.08</v>
      </c>
      <c r="I166" s="18">
        <v>26293.94</v>
      </c>
      <c r="J166" s="18">
        <v>0</v>
      </c>
      <c r="K166" s="18">
        <v>61541.02</v>
      </c>
      <c r="L166" s="18">
        <v>299.26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61541.02</v>
      </c>
      <c r="T166" s="18">
        <v>70343.31</v>
      </c>
      <c r="U166" s="18">
        <v>298.99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70642.3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f t="shared" si="2"/>
        <v>0</v>
      </c>
      <c r="AV166" s="18">
        <v>26593.200000000001</v>
      </c>
      <c r="AW166" s="18">
        <v>70642.3</v>
      </c>
      <c r="AX166" s="19">
        <v>82</v>
      </c>
      <c r="AY166" s="19">
        <v>300</v>
      </c>
      <c r="AZ166" s="18">
        <v>263218</v>
      </c>
      <c r="BA166" s="18">
        <v>64926.96</v>
      </c>
      <c r="BB166" s="20">
        <v>90</v>
      </c>
      <c r="BC166" s="20">
        <v>85.306501336270799</v>
      </c>
      <c r="BD166" s="20">
        <v>10.18</v>
      </c>
      <c r="BE166" s="20"/>
      <c r="BF166" s="16" t="s">
        <v>222</v>
      </c>
      <c r="BG166" s="13"/>
      <c r="BH166" s="16" t="s">
        <v>225</v>
      </c>
      <c r="BI166" s="16" t="s">
        <v>228</v>
      </c>
      <c r="BJ166" s="16" t="s">
        <v>368</v>
      </c>
      <c r="BK166" s="16" t="s">
        <v>223</v>
      </c>
      <c r="BL166" s="14" t="s">
        <v>4</v>
      </c>
      <c r="BM166" s="20">
        <v>499591.72350855998</v>
      </c>
      <c r="BN166" s="14" t="s">
        <v>149</v>
      </c>
      <c r="BO166" s="20"/>
      <c r="BP166" s="21">
        <v>38729</v>
      </c>
      <c r="BQ166" s="21">
        <v>47854</v>
      </c>
      <c r="BR166" s="20">
        <v>25155.4</v>
      </c>
      <c r="BS166" s="20">
        <v>13.92</v>
      </c>
      <c r="BT166" s="20">
        <v>43.94</v>
      </c>
    </row>
    <row r="167" spans="1:72" s="1" customFormat="1" ht="18.2" customHeight="1" x14ac:dyDescent="0.15">
      <c r="A167" s="4">
        <v>165</v>
      </c>
      <c r="B167" s="5" t="s">
        <v>441</v>
      </c>
      <c r="C167" s="5" t="s">
        <v>221</v>
      </c>
      <c r="D167" s="6">
        <v>45383</v>
      </c>
      <c r="E167" s="7" t="s">
        <v>94</v>
      </c>
      <c r="F167" s="8">
        <v>178</v>
      </c>
      <c r="G167" s="8">
        <v>177</v>
      </c>
      <c r="H167" s="9">
        <v>41308.19</v>
      </c>
      <c r="I167" s="9">
        <v>30419.01</v>
      </c>
      <c r="J167" s="9">
        <v>0</v>
      </c>
      <c r="K167" s="9">
        <v>71727.199999999997</v>
      </c>
      <c r="L167" s="9">
        <v>339.57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71727.199999999997</v>
      </c>
      <c r="T167" s="9">
        <v>94486.85</v>
      </c>
      <c r="U167" s="9">
        <v>364.52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94851.37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f t="shared" si="2"/>
        <v>0</v>
      </c>
      <c r="AV167" s="9">
        <v>30758.58</v>
      </c>
      <c r="AW167" s="9">
        <v>94851.37</v>
      </c>
      <c r="AX167" s="10">
        <v>83</v>
      </c>
      <c r="AY167" s="10">
        <v>300</v>
      </c>
      <c r="AZ167" s="9">
        <v>302400</v>
      </c>
      <c r="BA167" s="9">
        <v>74066.490000000005</v>
      </c>
      <c r="BB167" s="11">
        <v>89.99</v>
      </c>
      <c r="BC167" s="11">
        <v>87.147787454218502</v>
      </c>
      <c r="BD167" s="11">
        <v>10.59</v>
      </c>
      <c r="BE167" s="11"/>
      <c r="BF167" s="7" t="s">
        <v>359</v>
      </c>
      <c r="BG167" s="4"/>
      <c r="BH167" s="7" t="s">
        <v>27</v>
      </c>
      <c r="BI167" s="7" t="s">
        <v>268</v>
      </c>
      <c r="BJ167" s="7" t="s">
        <v>378</v>
      </c>
      <c r="BK167" s="7" t="s">
        <v>223</v>
      </c>
      <c r="BL167" s="5" t="s">
        <v>4</v>
      </c>
      <c r="BM167" s="11">
        <v>582283.4179616</v>
      </c>
      <c r="BN167" s="5" t="s">
        <v>149</v>
      </c>
      <c r="BO167" s="11"/>
      <c r="BP167" s="12">
        <v>38765</v>
      </c>
      <c r="BQ167" s="12">
        <v>47890</v>
      </c>
      <c r="BR167" s="11">
        <v>31096.82</v>
      </c>
      <c r="BS167" s="11">
        <v>15.41</v>
      </c>
      <c r="BT167" s="11">
        <v>43.6</v>
      </c>
    </row>
    <row r="168" spans="1:72" s="1" customFormat="1" ht="18.2" customHeight="1" x14ac:dyDescent="0.15">
      <c r="A168" s="13">
        <v>166</v>
      </c>
      <c r="B168" s="14" t="s">
        <v>441</v>
      </c>
      <c r="C168" s="14" t="s">
        <v>221</v>
      </c>
      <c r="D168" s="15">
        <v>45383</v>
      </c>
      <c r="E168" s="16" t="s">
        <v>95</v>
      </c>
      <c r="F168" s="17">
        <v>182</v>
      </c>
      <c r="G168" s="17">
        <v>181</v>
      </c>
      <c r="H168" s="18">
        <v>35091.19</v>
      </c>
      <c r="I168" s="18">
        <v>26077.78</v>
      </c>
      <c r="J168" s="18">
        <v>0</v>
      </c>
      <c r="K168" s="18">
        <v>61168.97</v>
      </c>
      <c r="L168" s="18">
        <v>288.47000000000003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61168.97</v>
      </c>
      <c r="T168" s="18">
        <v>82779.570000000007</v>
      </c>
      <c r="U168" s="18">
        <v>309.66000000000003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83089.23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26366.25</v>
      </c>
      <c r="AW168" s="18">
        <v>83089.23</v>
      </c>
      <c r="AX168" s="19">
        <v>83</v>
      </c>
      <c r="AY168" s="19">
        <v>300</v>
      </c>
      <c r="AZ168" s="18">
        <v>262295</v>
      </c>
      <c r="BA168" s="18">
        <v>62920</v>
      </c>
      <c r="BB168" s="20">
        <v>88.14</v>
      </c>
      <c r="BC168" s="20">
        <v>85.687110867768595</v>
      </c>
      <c r="BD168" s="20">
        <v>10.59</v>
      </c>
      <c r="BE168" s="20"/>
      <c r="BF168" s="16" t="s">
        <v>222</v>
      </c>
      <c r="BG168" s="13"/>
      <c r="BH168" s="16" t="s">
        <v>27</v>
      </c>
      <c r="BI168" s="16" t="s">
        <v>268</v>
      </c>
      <c r="BJ168" s="16" t="s">
        <v>378</v>
      </c>
      <c r="BK168" s="16" t="s">
        <v>223</v>
      </c>
      <c r="BL168" s="14" t="s">
        <v>4</v>
      </c>
      <c r="BM168" s="20">
        <v>496571.41119115998</v>
      </c>
      <c r="BN168" s="14" t="s">
        <v>149</v>
      </c>
      <c r="BO168" s="20"/>
      <c r="BP168" s="21">
        <v>38765</v>
      </c>
      <c r="BQ168" s="21">
        <v>47890</v>
      </c>
      <c r="BR168" s="20">
        <v>34182.74</v>
      </c>
      <c r="BS168" s="20">
        <v>13.09</v>
      </c>
      <c r="BT168" s="20">
        <v>43.62</v>
      </c>
    </row>
    <row r="169" spans="1:72" s="1" customFormat="1" ht="18.2" customHeight="1" x14ac:dyDescent="0.15">
      <c r="A169" s="4">
        <v>167</v>
      </c>
      <c r="B169" s="5" t="s">
        <v>441</v>
      </c>
      <c r="C169" s="5" t="s">
        <v>221</v>
      </c>
      <c r="D169" s="6">
        <v>45383</v>
      </c>
      <c r="E169" s="7" t="s">
        <v>96</v>
      </c>
      <c r="F169" s="8">
        <v>163</v>
      </c>
      <c r="G169" s="8">
        <v>162</v>
      </c>
      <c r="H169" s="9">
        <v>43327.040000000001</v>
      </c>
      <c r="I169" s="9">
        <v>30712.9</v>
      </c>
      <c r="J169" s="9">
        <v>0</v>
      </c>
      <c r="K169" s="9">
        <v>74039.94</v>
      </c>
      <c r="L169" s="9">
        <v>356.13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74039.94</v>
      </c>
      <c r="T169" s="9">
        <v>89025.03</v>
      </c>
      <c r="U169" s="9">
        <v>382.34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89407.37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31069.03</v>
      </c>
      <c r="AW169" s="9">
        <v>89407.37</v>
      </c>
      <c r="AX169" s="10">
        <v>83</v>
      </c>
      <c r="AY169" s="10">
        <v>300</v>
      </c>
      <c r="AZ169" s="9">
        <v>330000</v>
      </c>
      <c r="BA169" s="9">
        <v>77683.28</v>
      </c>
      <c r="BB169" s="11">
        <v>86.49</v>
      </c>
      <c r="BC169" s="11">
        <v>82.433625493156299</v>
      </c>
      <c r="BD169" s="11">
        <v>10.59</v>
      </c>
      <c r="BE169" s="11"/>
      <c r="BF169" s="7" t="s">
        <v>359</v>
      </c>
      <c r="BG169" s="4"/>
      <c r="BH169" s="7" t="s">
        <v>27</v>
      </c>
      <c r="BI169" s="7" t="s">
        <v>257</v>
      </c>
      <c r="BJ169" s="7" t="s">
        <v>258</v>
      </c>
      <c r="BK169" s="7" t="s">
        <v>223</v>
      </c>
      <c r="BL169" s="5" t="s">
        <v>4</v>
      </c>
      <c r="BM169" s="11">
        <v>601058.30603831995</v>
      </c>
      <c r="BN169" s="5" t="s">
        <v>149</v>
      </c>
      <c r="BO169" s="11"/>
      <c r="BP169" s="12">
        <v>38765</v>
      </c>
      <c r="BQ169" s="12">
        <v>47890</v>
      </c>
      <c r="BR169" s="11">
        <v>28855.34</v>
      </c>
      <c r="BS169" s="11">
        <v>16.170000000000002</v>
      </c>
      <c r="BT169" s="11">
        <v>43.61</v>
      </c>
    </row>
    <row r="170" spans="1:72" s="1" customFormat="1" ht="18.2" customHeight="1" x14ac:dyDescent="0.15">
      <c r="A170" s="13">
        <v>168</v>
      </c>
      <c r="B170" s="14" t="s">
        <v>441</v>
      </c>
      <c r="C170" s="14" t="s">
        <v>221</v>
      </c>
      <c r="D170" s="15">
        <v>45383</v>
      </c>
      <c r="E170" s="16" t="s">
        <v>447</v>
      </c>
      <c r="F170" s="17">
        <v>138</v>
      </c>
      <c r="G170" s="17">
        <v>137</v>
      </c>
      <c r="H170" s="18">
        <v>71735.34</v>
      </c>
      <c r="I170" s="18">
        <v>48582.59</v>
      </c>
      <c r="J170" s="18">
        <v>0</v>
      </c>
      <c r="K170" s="18">
        <v>120317.93</v>
      </c>
      <c r="L170" s="18">
        <v>598.88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120317.93</v>
      </c>
      <c r="T170" s="18">
        <v>118033.94</v>
      </c>
      <c r="U170" s="18">
        <v>608.52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118642.46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f t="shared" si="2"/>
        <v>0</v>
      </c>
      <c r="AV170" s="18">
        <v>49181.47</v>
      </c>
      <c r="AW170" s="18">
        <v>118642.46</v>
      </c>
      <c r="AX170" s="19">
        <v>83</v>
      </c>
      <c r="AY170" s="19">
        <v>300</v>
      </c>
      <c r="AZ170" s="18">
        <v>535000</v>
      </c>
      <c r="BA170" s="18">
        <v>131036.95</v>
      </c>
      <c r="BB170" s="20">
        <v>90</v>
      </c>
      <c r="BC170" s="20">
        <v>82.637864358106597</v>
      </c>
      <c r="BD170" s="20">
        <v>10.18</v>
      </c>
      <c r="BE170" s="20"/>
      <c r="BF170" s="16" t="s">
        <v>222</v>
      </c>
      <c r="BG170" s="13"/>
      <c r="BH170" s="16" t="s">
        <v>225</v>
      </c>
      <c r="BI170" s="16" t="s">
        <v>228</v>
      </c>
      <c r="BJ170" s="16" t="s">
        <v>419</v>
      </c>
      <c r="BK170" s="16" t="s">
        <v>223</v>
      </c>
      <c r="BL170" s="14" t="s">
        <v>4</v>
      </c>
      <c r="BM170" s="20">
        <v>976744.32464203995</v>
      </c>
      <c r="BN170" s="14" t="s">
        <v>149</v>
      </c>
      <c r="BO170" s="20"/>
      <c r="BP170" s="21">
        <v>38765</v>
      </c>
      <c r="BQ170" s="21">
        <v>47890</v>
      </c>
      <c r="BR170" s="20">
        <v>34077.18</v>
      </c>
      <c r="BS170" s="20">
        <v>28.09</v>
      </c>
      <c r="BT170" s="20">
        <v>44.86</v>
      </c>
    </row>
    <row r="171" spans="1:72" s="1" customFormat="1" ht="18.2" customHeight="1" x14ac:dyDescent="0.15">
      <c r="A171" s="4">
        <v>169</v>
      </c>
      <c r="B171" s="5" t="s">
        <v>441</v>
      </c>
      <c r="C171" s="5" t="s">
        <v>221</v>
      </c>
      <c r="D171" s="6">
        <v>45383</v>
      </c>
      <c r="E171" s="7" t="s">
        <v>97</v>
      </c>
      <c r="F171" s="8">
        <v>169</v>
      </c>
      <c r="G171" s="8">
        <v>168</v>
      </c>
      <c r="H171" s="9">
        <v>43576.24</v>
      </c>
      <c r="I171" s="9">
        <v>31389.31</v>
      </c>
      <c r="J171" s="9">
        <v>0</v>
      </c>
      <c r="K171" s="9">
        <v>74965.55</v>
      </c>
      <c r="L171" s="9">
        <v>358.21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74965.55</v>
      </c>
      <c r="T171" s="9">
        <v>94059.76</v>
      </c>
      <c r="U171" s="9">
        <v>384.53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94444.29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31747.52</v>
      </c>
      <c r="AW171" s="9">
        <v>94444.29</v>
      </c>
      <c r="AX171" s="10">
        <v>83</v>
      </c>
      <c r="AY171" s="10">
        <v>300</v>
      </c>
      <c r="AZ171" s="9">
        <v>330000</v>
      </c>
      <c r="BA171" s="9">
        <v>78132.31</v>
      </c>
      <c r="BB171" s="11">
        <v>86.99</v>
      </c>
      <c r="BC171" s="11">
        <v>83.464231308404905</v>
      </c>
      <c r="BD171" s="11">
        <v>10.59</v>
      </c>
      <c r="BE171" s="11"/>
      <c r="BF171" s="7" t="s">
        <v>359</v>
      </c>
      <c r="BG171" s="4"/>
      <c r="BH171" s="7" t="s">
        <v>27</v>
      </c>
      <c r="BI171" s="7" t="s">
        <v>257</v>
      </c>
      <c r="BJ171" s="7" t="s">
        <v>258</v>
      </c>
      <c r="BK171" s="7" t="s">
        <v>223</v>
      </c>
      <c r="BL171" s="5" t="s">
        <v>4</v>
      </c>
      <c r="BM171" s="11">
        <v>608572.43393539998</v>
      </c>
      <c r="BN171" s="5" t="s">
        <v>149</v>
      </c>
      <c r="BO171" s="11"/>
      <c r="BP171" s="12">
        <v>38765</v>
      </c>
      <c r="BQ171" s="12">
        <v>47890</v>
      </c>
      <c r="BR171" s="11">
        <v>30268.55</v>
      </c>
      <c r="BS171" s="11">
        <v>16.260000000000002</v>
      </c>
      <c r="BT171" s="11">
        <v>43.61</v>
      </c>
    </row>
    <row r="172" spans="1:72" s="1" customFormat="1" ht="18.2" customHeight="1" x14ac:dyDescent="0.15">
      <c r="A172" s="13">
        <v>170</v>
      </c>
      <c r="B172" s="14" t="s">
        <v>441</v>
      </c>
      <c r="C172" s="14" t="s">
        <v>221</v>
      </c>
      <c r="D172" s="15">
        <v>45383</v>
      </c>
      <c r="E172" s="16" t="s">
        <v>98</v>
      </c>
      <c r="F172" s="17">
        <v>168</v>
      </c>
      <c r="G172" s="17">
        <v>167</v>
      </c>
      <c r="H172" s="18">
        <v>43576.24</v>
      </c>
      <c r="I172" s="18">
        <v>31308.16</v>
      </c>
      <c r="J172" s="18">
        <v>0</v>
      </c>
      <c r="K172" s="18">
        <v>74884.399999999994</v>
      </c>
      <c r="L172" s="18">
        <v>358.21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74884.399999999994</v>
      </c>
      <c r="T172" s="18">
        <v>93469.28</v>
      </c>
      <c r="U172" s="18">
        <v>384.53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93853.81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31666.37</v>
      </c>
      <c r="AW172" s="18">
        <v>93853.81</v>
      </c>
      <c r="AX172" s="19">
        <v>83</v>
      </c>
      <c r="AY172" s="19">
        <v>300</v>
      </c>
      <c r="AZ172" s="18">
        <v>330000</v>
      </c>
      <c r="BA172" s="18">
        <v>78132.31</v>
      </c>
      <c r="BB172" s="20">
        <v>86.99</v>
      </c>
      <c r="BC172" s="20">
        <v>83.373881509454904</v>
      </c>
      <c r="BD172" s="20">
        <v>10.59</v>
      </c>
      <c r="BE172" s="20"/>
      <c r="BF172" s="16" t="s">
        <v>222</v>
      </c>
      <c r="BG172" s="13"/>
      <c r="BH172" s="16" t="s">
        <v>27</v>
      </c>
      <c r="BI172" s="16" t="s">
        <v>257</v>
      </c>
      <c r="BJ172" s="16" t="s">
        <v>258</v>
      </c>
      <c r="BK172" s="16" t="s">
        <v>223</v>
      </c>
      <c r="BL172" s="14" t="s">
        <v>4</v>
      </c>
      <c r="BM172" s="20">
        <v>607913.65596320003</v>
      </c>
      <c r="BN172" s="14" t="s">
        <v>149</v>
      </c>
      <c r="BO172" s="20"/>
      <c r="BP172" s="21">
        <v>38765</v>
      </c>
      <c r="BQ172" s="21">
        <v>47890</v>
      </c>
      <c r="BR172" s="20">
        <v>30344.05</v>
      </c>
      <c r="BS172" s="20">
        <v>16.260000000000002</v>
      </c>
      <c r="BT172" s="20">
        <v>43.61</v>
      </c>
    </row>
    <row r="173" spans="1:72" s="1" customFormat="1" ht="18.2" customHeight="1" x14ac:dyDescent="0.15">
      <c r="A173" s="4">
        <v>171</v>
      </c>
      <c r="B173" s="5" t="s">
        <v>441</v>
      </c>
      <c r="C173" s="5" t="s">
        <v>221</v>
      </c>
      <c r="D173" s="6">
        <v>45383</v>
      </c>
      <c r="E173" s="7" t="s">
        <v>99</v>
      </c>
      <c r="F173" s="8">
        <v>149</v>
      </c>
      <c r="G173" s="8">
        <v>148</v>
      </c>
      <c r="H173" s="9">
        <v>47539.15</v>
      </c>
      <c r="I173" s="9">
        <v>32314.63</v>
      </c>
      <c r="J173" s="9">
        <v>0</v>
      </c>
      <c r="K173" s="9">
        <v>79853.78</v>
      </c>
      <c r="L173" s="9">
        <v>390.75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79853.78</v>
      </c>
      <c r="T173" s="9">
        <v>88410.96</v>
      </c>
      <c r="U173" s="9">
        <v>419.51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88830.47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32705.38</v>
      </c>
      <c r="AW173" s="9">
        <v>88830.47</v>
      </c>
      <c r="AX173" s="10">
        <v>83</v>
      </c>
      <c r="AY173" s="10">
        <v>300</v>
      </c>
      <c r="AZ173" s="9">
        <v>348000</v>
      </c>
      <c r="BA173" s="9">
        <v>85235.25</v>
      </c>
      <c r="BB173" s="11">
        <v>89.99</v>
      </c>
      <c r="BC173" s="11">
        <v>84.308330910040098</v>
      </c>
      <c r="BD173" s="11">
        <v>10.59</v>
      </c>
      <c r="BE173" s="11"/>
      <c r="BF173" s="7" t="s">
        <v>222</v>
      </c>
      <c r="BG173" s="4"/>
      <c r="BH173" s="7" t="s">
        <v>27</v>
      </c>
      <c r="BI173" s="7" t="s">
        <v>257</v>
      </c>
      <c r="BJ173" s="7" t="s">
        <v>258</v>
      </c>
      <c r="BK173" s="7" t="s">
        <v>223</v>
      </c>
      <c r="BL173" s="5" t="s">
        <v>4</v>
      </c>
      <c r="BM173" s="11">
        <v>648255.22194584005</v>
      </c>
      <c r="BN173" s="5" t="s">
        <v>149</v>
      </c>
      <c r="BO173" s="11"/>
      <c r="BP173" s="12">
        <v>38765</v>
      </c>
      <c r="BQ173" s="12">
        <v>47890</v>
      </c>
      <c r="BR173" s="11">
        <v>27506.58</v>
      </c>
      <c r="BS173" s="11">
        <v>17.73</v>
      </c>
      <c r="BT173" s="11">
        <v>43.6</v>
      </c>
    </row>
    <row r="174" spans="1:72" s="1" customFormat="1" ht="18.2" customHeight="1" x14ac:dyDescent="0.15">
      <c r="A174" s="13">
        <v>172</v>
      </c>
      <c r="B174" s="14" t="s">
        <v>441</v>
      </c>
      <c r="C174" s="14" t="s">
        <v>221</v>
      </c>
      <c r="D174" s="15">
        <v>45383</v>
      </c>
      <c r="E174" s="16" t="s">
        <v>100</v>
      </c>
      <c r="F174" s="17">
        <v>166</v>
      </c>
      <c r="G174" s="17">
        <v>165</v>
      </c>
      <c r="H174" s="18">
        <v>43169.82</v>
      </c>
      <c r="I174" s="18">
        <v>30847.77</v>
      </c>
      <c r="J174" s="18">
        <v>0</v>
      </c>
      <c r="K174" s="18">
        <v>74017.59</v>
      </c>
      <c r="L174" s="18">
        <v>354.8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74017.59</v>
      </c>
      <c r="T174" s="18">
        <v>91283.86</v>
      </c>
      <c r="U174" s="18">
        <v>380.95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91664.81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f t="shared" si="2"/>
        <v>0</v>
      </c>
      <c r="AV174" s="18">
        <v>31202.57</v>
      </c>
      <c r="AW174" s="18">
        <v>91664.81</v>
      </c>
      <c r="AX174" s="19">
        <v>84</v>
      </c>
      <c r="AY174" s="19">
        <v>300</v>
      </c>
      <c r="AZ174" s="18">
        <v>316000</v>
      </c>
      <c r="BA174" s="18">
        <v>77397.53</v>
      </c>
      <c r="BB174" s="20">
        <v>90</v>
      </c>
      <c r="BC174" s="20">
        <v>86.0697117853761</v>
      </c>
      <c r="BD174" s="20">
        <v>10.59</v>
      </c>
      <c r="BE174" s="20"/>
      <c r="BF174" s="16" t="s">
        <v>359</v>
      </c>
      <c r="BG174" s="13"/>
      <c r="BH174" s="16" t="s">
        <v>27</v>
      </c>
      <c r="BI174" s="16" t="s">
        <v>257</v>
      </c>
      <c r="BJ174" s="16" t="s">
        <v>258</v>
      </c>
      <c r="BK174" s="16" t="s">
        <v>223</v>
      </c>
      <c r="BL174" s="14" t="s">
        <v>4</v>
      </c>
      <c r="BM174" s="20">
        <v>600876.86811251997</v>
      </c>
      <c r="BN174" s="14" t="s">
        <v>149</v>
      </c>
      <c r="BO174" s="20"/>
      <c r="BP174" s="21">
        <v>38765</v>
      </c>
      <c r="BQ174" s="21">
        <v>47890</v>
      </c>
      <c r="BR174" s="20">
        <v>29541.7</v>
      </c>
      <c r="BS174" s="20">
        <v>16.11</v>
      </c>
      <c r="BT174" s="20">
        <v>43.6</v>
      </c>
    </row>
    <row r="175" spans="1:72" s="1" customFormat="1" ht="18.2" customHeight="1" x14ac:dyDescent="0.15">
      <c r="A175" s="4">
        <v>173</v>
      </c>
      <c r="B175" s="5" t="s">
        <v>441</v>
      </c>
      <c r="C175" s="5" t="s">
        <v>221</v>
      </c>
      <c r="D175" s="6">
        <v>45383</v>
      </c>
      <c r="E175" s="7" t="s">
        <v>101</v>
      </c>
      <c r="F175" s="8">
        <v>87</v>
      </c>
      <c r="G175" s="8">
        <v>86</v>
      </c>
      <c r="H175" s="9">
        <v>43327.040000000001</v>
      </c>
      <c r="I175" s="9">
        <v>21559.64</v>
      </c>
      <c r="J175" s="9">
        <v>0</v>
      </c>
      <c r="K175" s="9">
        <v>64886.68</v>
      </c>
      <c r="L175" s="9">
        <v>356.13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64886.68</v>
      </c>
      <c r="T175" s="9">
        <v>42254.23</v>
      </c>
      <c r="U175" s="9">
        <v>382.34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42636.57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21915.77</v>
      </c>
      <c r="AW175" s="9">
        <v>42636.57</v>
      </c>
      <c r="AX175" s="10">
        <v>83</v>
      </c>
      <c r="AY175" s="10">
        <v>300</v>
      </c>
      <c r="AZ175" s="9">
        <v>330000</v>
      </c>
      <c r="BA175" s="9">
        <v>77683.28</v>
      </c>
      <c r="BB175" s="11">
        <v>86.49</v>
      </c>
      <c r="BC175" s="11">
        <v>72.242687914310494</v>
      </c>
      <c r="BD175" s="11">
        <v>10.59</v>
      </c>
      <c r="BE175" s="11"/>
      <c r="BF175" s="7" t="s">
        <v>359</v>
      </c>
      <c r="BG175" s="4"/>
      <c r="BH175" s="7" t="s">
        <v>27</v>
      </c>
      <c r="BI175" s="7" t="s">
        <v>257</v>
      </c>
      <c r="BJ175" s="7" t="s">
        <v>258</v>
      </c>
      <c r="BK175" s="7" t="s">
        <v>223</v>
      </c>
      <c r="BL175" s="5" t="s">
        <v>4</v>
      </c>
      <c r="BM175" s="11">
        <v>526751.88506703998</v>
      </c>
      <c r="BN175" s="5" t="s">
        <v>149</v>
      </c>
      <c r="BO175" s="11"/>
      <c r="BP175" s="12">
        <v>38765</v>
      </c>
      <c r="BQ175" s="12">
        <v>47890</v>
      </c>
      <c r="BR175" s="11">
        <v>18158.759999999998</v>
      </c>
      <c r="BS175" s="11">
        <v>16.170000000000002</v>
      </c>
      <c r="BT175" s="11">
        <v>43.62</v>
      </c>
    </row>
    <row r="176" spans="1:72" s="1" customFormat="1" ht="18.2" customHeight="1" x14ac:dyDescent="0.15">
      <c r="A176" s="13">
        <v>174</v>
      </c>
      <c r="B176" s="14" t="s">
        <v>441</v>
      </c>
      <c r="C176" s="14" t="s">
        <v>221</v>
      </c>
      <c r="D176" s="15">
        <v>45383</v>
      </c>
      <c r="E176" s="16" t="s">
        <v>25</v>
      </c>
      <c r="F176" s="17">
        <v>165</v>
      </c>
      <c r="G176" s="17">
        <v>164</v>
      </c>
      <c r="H176" s="18">
        <v>43327.040000000001</v>
      </c>
      <c r="I176" s="18">
        <v>30880.76</v>
      </c>
      <c r="J176" s="18">
        <v>0</v>
      </c>
      <c r="K176" s="18">
        <v>74207.8</v>
      </c>
      <c r="L176" s="18">
        <v>356.13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74207.8</v>
      </c>
      <c r="T176" s="18">
        <v>90963.91</v>
      </c>
      <c r="U176" s="18">
        <v>382.34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91346.25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31236.89</v>
      </c>
      <c r="AW176" s="18">
        <v>91346.25</v>
      </c>
      <c r="AX176" s="19">
        <v>83</v>
      </c>
      <c r="AY176" s="19">
        <v>300</v>
      </c>
      <c r="AZ176" s="18">
        <v>330000</v>
      </c>
      <c r="BA176" s="18">
        <v>77683.28</v>
      </c>
      <c r="BB176" s="20">
        <v>86.49</v>
      </c>
      <c r="BC176" s="20">
        <v>82.620515276903902</v>
      </c>
      <c r="BD176" s="20">
        <v>10.59</v>
      </c>
      <c r="BE176" s="20"/>
      <c r="BF176" s="16" t="s">
        <v>359</v>
      </c>
      <c r="BG176" s="13"/>
      <c r="BH176" s="16" t="s">
        <v>27</v>
      </c>
      <c r="BI176" s="16" t="s">
        <v>257</v>
      </c>
      <c r="BJ176" s="16" t="s">
        <v>258</v>
      </c>
      <c r="BK176" s="16" t="s">
        <v>223</v>
      </c>
      <c r="BL176" s="14" t="s">
        <v>4</v>
      </c>
      <c r="BM176" s="20">
        <v>602420.99821840005</v>
      </c>
      <c r="BN176" s="14" t="s">
        <v>149</v>
      </c>
      <c r="BO176" s="20"/>
      <c r="BP176" s="21">
        <v>38765</v>
      </c>
      <c r="BQ176" s="21">
        <v>47890</v>
      </c>
      <c r="BR176" s="20">
        <v>29551.16</v>
      </c>
      <c r="BS176" s="20">
        <v>16.170000000000002</v>
      </c>
      <c r="BT176" s="20">
        <v>43.61</v>
      </c>
    </row>
    <row r="177" spans="1:72" s="1" customFormat="1" ht="18.2" customHeight="1" x14ac:dyDescent="0.15">
      <c r="A177" s="4">
        <v>175</v>
      </c>
      <c r="B177" s="5" t="s">
        <v>441</v>
      </c>
      <c r="C177" s="5" t="s">
        <v>221</v>
      </c>
      <c r="D177" s="6">
        <v>45383</v>
      </c>
      <c r="E177" s="7" t="s">
        <v>102</v>
      </c>
      <c r="F177" s="8">
        <v>165</v>
      </c>
      <c r="G177" s="8">
        <v>164</v>
      </c>
      <c r="H177" s="9">
        <v>53510.28</v>
      </c>
      <c r="I177" s="9">
        <v>38137.550000000003</v>
      </c>
      <c r="J177" s="9">
        <v>0</v>
      </c>
      <c r="K177" s="9">
        <v>91647.83</v>
      </c>
      <c r="L177" s="9">
        <v>439.82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91647.83</v>
      </c>
      <c r="T177" s="9">
        <v>112342.21</v>
      </c>
      <c r="U177" s="9">
        <v>472.2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112814.41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38577.370000000003</v>
      </c>
      <c r="AW177" s="9">
        <v>112814.41</v>
      </c>
      <c r="AX177" s="10">
        <v>83</v>
      </c>
      <c r="AY177" s="10">
        <v>300</v>
      </c>
      <c r="AZ177" s="9">
        <v>392100</v>
      </c>
      <c r="BA177" s="9">
        <v>95940</v>
      </c>
      <c r="BB177" s="11">
        <v>90</v>
      </c>
      <c r="BC177" s="11">
        <v>85.973574108817999</v>
      </c>
      <c r="BD177" s="11">
        <v>10.59</v>
      </c>
      <c r="BE177" s="11"/>
      <c r="BF177" s="7" t="s">
        <v>359</v>
      </c>
      <c r="BG177" s="4"/>
      <c r="BH177" s="7" t="s">
        <v>225</v>
      </c>
      <c r="BI177" s="7" t="s">
        <v>228</v>
      </c>
      <c r="BJ177" s="7" t="s">
        <v>413</v>
      </c>
      <c r="BK177" s="7" t="s">
        <v>223</v>
      </c>
      <c r="BL177" s="5" t="s">
        <v>4</v>
      </c>
      <c r="BM177" s="11">
        <v>743999.65007923997</v>
      </c>
      <c r="BN177" s="5" t="s">
        <v>149</v>
      </c>
      <c r="BO177" s="11"/>
      <c r="BP177" s="12">
        <v>38769</v>
      </c>
      <c r="BQ177" s="12">
        <v>47894</v>
      </c>
      <c r="BR177" s="11">
        <v>34345.019999999997</v>
      </c>
      <c r="BS177" s="11">
        <v>19.96</v>
      </c>
      <c r="BT177" s="11">
        <v>43.58</v>
      </c>
    </row>
    <row r="178" spans="1:72" s="1" customFormat="1" ht="18.2" customHeight="1" x14ac:dyDescent="0.15">
      <c r="A178" s="13">
        <v>176</v>
      </c>
      <c r="B178" s="14" t="s">
        <v>441</v>
      </c>
      <c r="C178" s="14" t="s">
        <v>221</v>
      </c>
      <c r="D178" s="15">
        <v>45383</v>
      </c>
      <c r="E178" s="16" t="s">
        <v>103</v>
      </c>
      <c r="F178" s="17">
        <v>138</v>
      </c>
      <c r="G178" s="17">
        <v>137</v>
      </c>
      <c r="H178" s="18">
        <v>86617.08</v>
      </c>
      <c r="I178" s="18">
        <v>58662.06</v>
      </c>
      <c r="J178" s="18">
        <v>0</v>
      </c>
      <c r="K178" s="18">
        <v>145279.14000000001</v>
      </c>
      <c r="L178" s="18">
        <v>723.14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145279.14000000001</v>
      </c>
      <c r="T178" s="18">
        <v>142521.13</v>
      </c>
      <c r="U178" s="18">
        <v>734.75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143255.88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59385.2</v>
      </c>
      <c r="AW178" s="18">
        <v>143255.88</v>
      </c>
      <c r="AX178" s="19">
        <v>83</v>
      </c>
      <c r="AY178" s="19">
        <v>300</v>
      </c>
      <c r="AZ178" s="18">
        <v>658000</v>
      </c>
      <c r="BA178" s="18">
        <v>158222</v>
      </c>
      <c r="BB178" s="20">
        <v>88.42</v>
      </c>
      <c r="BC178" s="20">
        <v>81.187076125949602</v>
      </c>
      <c r="BD178" s="20">
        <v>10.18</v>
      </c>
      <c r="BE178" s="20"/>
      <c r="BF178" s="16" t="s">
        <v>222</v>
      </c>
      <c r="BG178" s="13"/>
      <c r="BH178" s="16" t="s">
        <v>225</v>
      </c>
      <c r="BI178" s="16" t="s">
        <v>228</v>
      </c>
      <c r="BJ178" s="16" t="s">
        <v>368</v>
      </c>
      <c r="BK178" s="16" t="s">
        <v>223</v>
      </c>
      <c r="BL178" s="14" t="s">
        <v>4</v>
      </c>
      <c r="BM178" s="20">
        <v>1179380.1263359201</v>
      </c>
      <c r="BN178" s="14" t="s">
        <v>149</v>
      </c>
      <c r="BO178" s="20"/>
      <c r="BP178" s="21">
        <v>38771</v>
      </c>
      <c r="BQ178" s="21">
        <v>47896</v>
      </c>
      <c r="BR178" s="20">
        <v>41160.69</v>
      </c>
      <c r="BS178" s="20">
        <v>33.92</v>
      </c>
      <c r="BT178" s="20">
        <v>43.6</v>
      </c>
    </row>
    <row r="179" spans="1:72" s="1" customFormat="1" ht="18.2" customHeight="1" x14ac:dyDescent="0.15">
      <c r="A179" s="4">
        <v>177</v>
      </c>
      <c r="B179" s="5" t="s">
        <v>441</v>
      </c>
      <c r="C179" s="5" t="s">
        <v>221</v>
      </c>
      <c r="D179" s="6">
        <v>45383</v>
      </c>
      <c r="E179" s="7" t="s">
        <v>104</v>
      </c>
      <c r="F179" s="8">
        <v>104</v>
      </c>
      <c r="G179" s="8">
        <v>103</v>
      </c>
      <c r="H179" s="9">
        <v>48226.73</v>
      </c>
      <c r="I179" s="9">
        <v>27742.55</v>
      </c>
      <c r="J179" s="9">
        <v>0</v>
      </c>
      <c r="K179" s="9">
        <v>75969.279999999999</v>
      </c>
      <c r="L179" s="9">
        <v>402.66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75969.279999999999</v>
      </c>
      <c r="T179" s="9">
        <v>56677.37</v>
      </c>
      <c r="U179" s="9">
        <v>409.1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57086.47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28145.21</v>
      </c>
      <c r="AW179" s="9">
        <v>57086.47</v>
      </c>
      <c r="AX179" s="10">
        <v>83</v>
      </c>
      <c r="AY179" s="10">
        <v>300</v>
      </c>
      <c r="AZ179" s="9">
        <v>408000</v>
      </c>
      <c r="BA179" s="9">
        <v>88098.47</v>
      </c>
      <c r="BB179" s="11">
        <v>90</v>
      </c>
      <c r="BC179" s="11">
        <v>77.609011825063504</v>
      </c>
      <c r="BD179" s="11">
        <v>10.18</v>
      </c>
      <c r="BE179" s="11"/>
      <c r="BF179" s="7" t="s">
        <v>359</v>
      </c>
      <c r="BG179" s="4"/>
      <c r="BH179" s="7" t="s">
        <v>408</v>
      </c>
      <c r="BI179" s="7" t="s">
        <v>414</v>
      </c>
      <c r="BJ179" s="7" t="s">
        <v>415</v>
      </c>
      <c r="BK179" s="7" t="s">
        <v>223</v>
      </c>
      <c r="BL179" s="5" t="s">
        <v>4</v>
      </c>
      <c r="BM179" s="11">
        <v>616720.74217983999</v>
      </c>
      <c r="BN179" s="5" t="s">
        <v>149</v>
      </c>
      <c r="BO179" s="11"/>
      <c r="BP179" s="12">
        <v>38772</v>
      </c>
      <c r="BQ179" s="12">
        <v>47897</v>
      </c>
      <c r="BR179" s="11">
        <v>28178.37</v>
      </c>
      <c r="BS179" s="11">
        <v>18.88</v>
      </c>
      <c r="BT179" s="11">
        <v>45.98</v>
      </c>
    </row>
    <row r="180" spans="1:72" s="1" customFormat="1" ht="18.2" customHeight="1" x14ac:dyDescent="0.15">
      <c r="A180" s="13">
        <v>178</v>
      </c>
      <c r="B180" s="14" t="s">
        <v>441</v>
      </c>
      <c r="C180" s="14" t="s">
        <v>221</v>
      </c>
      <c r="D180" s="15">
        <v>45383</v>
      </c>
      <c r="E180" s="16" t="s">
        <v>105</v>
      </c>
      <c r="F180" s="17">
        <v>4</v>
      </c>
      <c r="G180" s="17">
        <v>3</v>
      </c>
      <c r="H180" s="18">
        <v>45655.96</v>
      </c>
      <c r="I180" s="18">
        <v>1098.8699999999999</v>
      </c>
      <c r="J180" s="18">
        <v>0</v>
      </c>
      <c r="K180" s="18">
        <v>46754.83</v>
      </c>
      <c r="L180" s="18">
        <v>373.03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46754.83</v>
      </c>
      <c r="T180" s="18">
        <v>1278.78</v>
      </c>
      <c r="U180" s="18">
        <v>418.48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1697.26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1471.9</v>
      </c>
      <c r="AW180" s="18">
        <v>1697.26</v>
      </c>
      <c r="AX180" s="19">
        <v>83</v>
      </c>
      <c r="AY180" s="19">
        <v>300</v>
      </c>
      <c r="AZ180" s="18">
        <v>330000</v>
      </c>
      <c r="BA180" s="18">
        <v>80756.929999999993</v>
      </c>
      <c r="BB180" s="20">
        <v>89.99</v>
      </c>
      <c r="BC180" s="20">
        <v>52.100385090171201</v>
      </c>
      <c r="BD180" s="20">
        <v>11</v>
      </c>
      <c r="BE180" s="20"/>
      <c r="BF180" s="16" t="s">
        <v>222</v>
      </c>
      <c r="BG180" s="13"/>
      <c r="BH180" s="16" t="s">
        <v>231</v>
      </c>
      <c r="BI180" s="16" t="s">
        <v>234</v>
      </c>
      <c r="BJ180" s="16" t="s">
        <v>289</v>
      </c>
      <c r="BK180" s="16" t="s">
        <v>272</v>
      </c>
      <c r="BL180" s="14" t="s">
        <v>4</v>
      </c>
      <c r="BM180" s="20">
        <v>379557.01907524001</v>
      </c>
      <c r="BN180" s="14" t="s">
        <v>149</v>
      </c>
      <c r="BO180" s="20"/>
      <c r="BP180" s="21">
        <v>38772</v>
      </c>
      <c r="BQ180" s="21">
        <v>47897</v>
      </c>
      <c r="BR180" s="20">
        <v>754.37</v>
      </c>
      <c r="BS180" s="20">
        <v>16.05</v>
      </c>
      <c r="BT180" s="20">
        <v>43.55</v>
      </c>
    </row>
    <row r="181" spans="1:72" s="1" customFormat="1" ht="18.2" customHeight="1" x14ac:dyDescent="0.15">
      <c r="A181" s="4">
        <v>179</v>
      </c>
      <c r="B181" s="5" t="s">
        <v>441</v>
      </c>
      <c r="C181" s="5" t="s">
        <v>221</v>
      </c>
      <c r="D181" s="6">
        <v>45383</v>
      </c>
      <c r="E181" s="7" t="s">
        <v>416</v>
      </c>
      <c r="F181" s="8">
        <v>0</v>
      </c>
      <c r="G181" s="8">
        <v>0</v>
      </c>
      <c r="H181" s="9">
        <v>31870.09</v>
      </c>
      <c r="I181" s="9">
        <v>261.58999999999997</v>
      </c>
      <c r="J181" s="9">
        <v>0</v>
      </c>
      <c r="K181" s="9">
        <v>32131.68</v>
      </c>
      <c r="L181" s="9">
        <v>263.89999999999998</v>
      </c>
      <c r="M181" s="9">
        <v>0</v>
      </c>
      <c r="N181" s="9">
        <v>0</v>
      </c>
      <c r="O181" s="9">
        <v>261.58999999999997</v>
      </c>
      <c r="P181" s="9">
        <v>0</v>
      </c>
      <c r="Q181" s="9">
        <v>0</v>
      </c>
      <c r="R181" s="9">
        <v>0</v>
      </c>
      <c r="S181" s="9">
        <v>31870.09</v>
      </c>
      <c r="T181" s="9">
        <v>285.37</v>
      </c>
      <c r="U181" s="9">
        <v>283.06</v>
      </c>
      <c r="V181" s="9">
        <v>0</v>
      </c>
      <c r="W181" s="9">
        <v>285.37</v>
      </c>
      <c r="X181" s="9">
        <v>0</v>
      </c>
      <c r="Y181" s="9">
        <v>0</v>
      </c>
      <c r="Z181" s="9">
        <v>0</v>
      </c>
      <c r="AA181" s="9">
        <v>283.06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0.46</v>
      </c>
      <c r="AJ181" s="9">
        <v>11.97</v>
      </c>
      <c r="AK181" s="9">
        <v>0</v>
      </c>
      <c r="AL181" s="9">
        <v>0</v>
      </c>
      <c r="AM181" s="9">
        <v>0</v>
      </c>
      <c r="AN181" s="9">
        <v>0</v>
      </c>
      <c r="AO181" s="9">
        <v>27.95</v>
      </c>
      <c r="AP181" s="9">
        <v>75.16</v>
      </c>
      <c r="AQ181" s="9">
        <v>6.0000000000000001E-3</v>
      </c>
      <c r="AR181" s="9">
        <v>0</v>
      </c>
      <c r="AS181" s="9">
        <v>0</v>
      </c>
      <c r="AT181" s="9">
        <v>0</v>
      </c>
      <c r="AU181" s="9">
        <f t="shared" si="2"/>
        <v>662.50599999999997</v>
      </c>
      <c r="AV181" s="9">
        <v>263.89999999999998</v>
      </c>
      <c r="AW181" s="9">
        <v>283.06</v>
      </c>
      <c r="AX181" s="10">
        <v>83</v>
      </c>
      <c r="AY181" s="10">
        <v>300</v>
      </c>
      <c r="AZ181" s="9">
        <v>251600</v>
      </c>
      <c r="BA181" s="9">
        <v>57537</v>
      </c>
      <c r="BB181" s="11">
        <v>84.98</v>
      </c>
      <c r="BC181" s="11">
        <v>47.070932585988203</v>
      </c>
      <c r="BD181" s="11">
        <v>10.59</v>
      </c>
      <c r="BE181" s="11"/>
      <c r="BF181" s="7" t="s">
        <v>222</v>
      </c>
      <c r="BG181" s="4"/>
      <c r="BH181" s="7" t="s">
        <v>250</v>
      </c>
      <c r="BI181" s="7" t="s">
        <v>280</v>
      </c>
      <c r="BJ181" s="7" t="s">
        <v>281</v>
      </c>
      <c r="BK181" s="7" t="s">
        <v>5</v>
      </c>
      <c r="BL181" s="5" t="s">
        <v>4</v>
      </c>
      <c r="BM181" s="11">
        <v>258722.28298252</v>
      </c>
      <c r="BN181" s="5" t="s">
        <v>149</v>
      </c>
      <c r="BO181" s="11"/>
      <c r="BP181" s="12">
        <v>38772</v>
      </c>
      <c r="BQ181" s="12">
        <v>47897</v>
      </c>
      <c r="BR181" s="11">
        <v>114.63</v>
      </c>
      <c r="BS181" s="11">
        <v>11.97</v>
      </c>
      <c r="BT181" s="11">
        <v>43.59</v>
      </c>
    </row>
    <row r="182" spans="1:72" s="1" customFormat="1" ht="18.2" customHeight="1" x14ac:dyDescent="0.15">
      <c r="A182" s="13">
        <v>180</v>
      </c>
      <c r="B182" s="14" t="s">
        <v>441</v>
      </c>
      <c r="C182" s="14" t="s">
        <v>221</v>
      </c>
      <c r="D182" s="15">
        <v>45383</v>
      </c>
      <c r="E182" s="16" t="s">
        <v>106</v>
      </c>
      <c r="F182" s="14" t="s">
        <v>470</v>
      </c>
      <c r="G182" s="17">
        <v>147</v>
      </c>
      <c r="H182" s="18">
        <v>84316.13</v>
      </c>
      <c r="I182" s="18">
        <v>56169.58</v>
      </c>
      <c r="J182" s="18">
        <v>55319.17</v>
      </c>
      <c r="K182" s="18">
        <v>140485.71</v>
      </c>
      <c r="L182" s="18">
        <v>681.44</v>
      </c>
      <c r="M182" s="18">
        <v>0</v>
      </c>
      <c r="N182" s="18">
        <v>0</v>
      </c>
      <c r="O182" s="18">
        <v>56169.58</v>
      </c>
      <c r="P182" s="18">
        <v>681.44</v>
      </c>
      <c r="Q182" s="18">
        <v>83634.69</v>
      </c>
      <c r="R182" s="18">
        <v>0</v>
      </c>
      <c r="S182" s="18">
        <v>0</v>
      </c>
      <c r="T182" s="18">
        <v>154795.96</v>
      </c>
      <c r="U182" s="18">
        <v>744.04</v>
      </c>
      <c r="V182" s="18">
        <v>0</v>
      </c>
      <c r="W182" s="18">
        <v>154795.96</v>
      </c>
      <c r="X182" s="18">
        <v>744.04</v>
      </c>
      <c r="Y182" s="18">
        <v>0</v>
      </c>
      <c r="Z182" s="18">
        <v>0</v>
      </c>
      <c r="AA182" s="18">
        <v>0</v>
      </c>
      <c r="AB182" s="18">
        <v>31.2</v>
      </c>
      <c r="AC182" s="18">
        <v>0</v>
      </c>
      <c r="AD182" s="18">
        <v>0</v>
      </c>
      <c r="AE182" s="18">
        <v>0</v>
      </c>
      <c r="AF182" s="18">
        <v>43.55</v>
      </c>
      <c r="AG182" s="18">
        <v>0</v>
      </c>
      <c r="AH182" s="18">
        <v>0</v>
      </c>
      <c r="AI182" s="18">
        <v>193.53</v>
      </c>
      <c r="AJ182" s="18">
        <v>4617.6000000000004</v>
      </c>
      <c r="AK182" s="18">
        <v>0</v>
      </c>
      <c r="AL182" s="18">
        <v>0</v>
      </c>
      <c r="AM182" s="18">
        <v>7059.04</v>
      </c>
      <c r="AN182" s="18">
        <v>0</v>
      </c>
      <c r="AO182" s="18">
        <v>2111.41</v>
      </c>
      <c r="AP182" s="18">
        <v>28640.46</v>
      </c>
      <c r="AQ182" s="18">
        <v>0</v>
      </c>
      <c r="AR182" s="18">
        <v>0</v>
      </c>
      <c r="AS182" s="18">
        <v>41.978175</v>
      </c>
      <c r="AT182" s="18">
        <v>183903.96999999991</v>
      </c>
      <c r="AU182" s="18">
        <f t="shared" si="2"/>
        <v>99457.381825000106</v>
      </c>
      <c r="AV182" s="18">
        <v>0</v>
      </c>
      <c r="AW182" s="18">
        <v>0</v>
      </c>
      <c r="AX182" s="19">
        <v>84</v>
      </c>
      <c r="AY182" s="19">
        <v>300</v>
      </c>
      <c r="AZ182" s="18">
        <v>614000</v>
      </c>
      <c r="BA182" s="18">
        <v>149953.24</v>
      </c>
      <c r="BB182" s="20">
        <v>89.99</v>
      </c>
      <c r="BC182" s="20">
        <v>0</v>
      </c>
      <c r="BD182" s="20">
        <v>10.59</v>
      </c>
      <c r="BE182" s="20"/>
      <c r="BF182" s="16" t="s">
        <v>222</v>
      </c>
      <c r="BG182" s="13"/>
      <c r="BH182" s="16" t="s">
        <v>225</v>
      </c>
      <c r="BI182" s="16" t="s">
        <v>228</v>
      </c>
      <c r="BJ182" s="16" t="s">
        <v>368</v>
      </c>
      <c r="BK182" s="16" t="s">
        <v>5</v>
      </c>
      <c r="BL182" s="14" t="s">
        <v>4</v>
      </c>
      <c r="BM182" s="20">
        <v>0</v>
      </c>
      <c r="BN182" s="14" t="s">
        <v>149</v>
      </c>
      <c r="BO182" s="20"/>
      <c r="BP182" s="21">
        <v>38778</v>
      </c>
      <c r="BQ182" s="21">
        <v>47903</v>
      </c>
      <c r="BR182" s="20">
        <v>0</v>
      </c>
      <c r="BS182" s="20">
        <v>0</v>
      </c>
      <c r="BT182" s="20">
        <v>0</v>
      </c>
    </row>
    <row r="183" spans="1:72" s="1" customFormat="1" ht="18.2" customHeight="1" x14ac:dyDescent="0.15">
      <c r="A183" s="4">
        <v>181</v>
      </c>
      <c r="B183" s="5" t="s">
        <v>441</v>
      </c>
      <c r="C183" s="5" t="s">
        <v>221</v>
      </c>
      <c r="D183" s="6">
        <v>45383</v>
      </c>
      <c r="E183" s="7" t="s">
        <v>107</v>
      </c>
      <c r="F183" s="8">
        <v>183</v>
      </c>
      <c r="G183" s="8">
        <v>182</v>
      </c>
      <c r="H183" s="9">
        <v>35377.06</v>
      </c>
      <c r="I183" s="9">
        <v>25906.98</v>
      </c>
      <c r="J183" s="9">
        <v>0</v>
      </c>
      <c r="K183" s="9">
        <v>61284.04</v>
      </c>
      <c r="L183" s="9">
        <v>285.95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61284.04</v>
      </c>
      <c r="T183" s="9">
        <v>83195.13</v>
      </c>
      <c r="U183" s="9">
        <v>312.18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83507.31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26192.93</v>
      </c>
      <c r="AW183" s="9">
        <v>83507.31</v>
      </c>
      <c r="AX183" s="10">
        <v>84</v>
      </c>
      <c r="AY183" s="10">
        <v>300</v>
      </c>
      <c r="AZ183" s="9">
        <v>262295</v>
      </c>
      <c r="BA183" s="9">
        <v>62920</v>
      </c>
      <c r="BB183" s="11">
        <v>88.25</v>
      </c>
      <c r="BC183" s="11">
        <v>85.955443897012103</v>
      </c>
      <c r="BD183" s="11">
        <v>10.59</v>
      </c>
      <c r="BE183" s="11"/>
      <c r="BF183" s="7" t="s">
        <v>359</v>
      </c>
      <c r="BG183" s="4"/>
      <c r="BH183" s="7" t="s">
        <v>27</v>
      </c>
      <c r="BI183" s="7" t="s">
        <v>268</v>
      </c>
      <c r="BJ183" s="7" t="s">
        <v>378</v>
      </c>
      <c r="BK183" s="7" t="s">
        <v>223</v>
      </c>
      <c r="BL183" s="5" t="s">
        <v>4</v>
      </c>
      <c r="BM183" s="11">
        <v>497505.55267311999</v>
      </c>
      <c r="BN183" s="5" t="s">
        <v>149</v>
      </c>
      <c r="BO183" s="11"/>
      <c r="BP183" s="12">
        <v>38778</v>
      </c>
      <c r="BQ183" s="12">
        <v>47903</v>
      </c>
      <c r="BR183" s="11">
        <v>28738.48</v>
      </c>
      <c r="BS183" s="11">
        <v>13.09</v>
      </c>
      <c r="BT183" s="11">
        <v>43.55</v>
      </c>
    </row>
    <row r="184" spans="1:72" s="1" customFormat="1" ht="18.2" customHeight="1" x14ac:dyDescent="0.15">
      <c r="A184" s="13">
        <v>182</v>
      </c>
      <c r="B184" s="14" t="s">
        <v>441</v>
      </c>
      <c r="C184" s="14" t="s">
        <v>221</v>
      </c>
      <c r="D184" s="15">
        <v>45383</v>
      </c>
      <c r="E184" s="16" t="s">
        <v>417</v>
      </c>
      <c r="F184" s="17">
        <v>8</v>
      </c>
      <c r="G184" s="17">
        <v>8</v>
      </c>
      <c r="H184" s="18">
        <v>41284.769999999997</v>
      </c>
      <c r="I184" s="18">
        <v>2648.41</v>
      </c>
      <c r="J184" s="18">
        <v>0</v>
      </c>
      <c r="K184" s="18">
        <v>43933.18</v>
      </c>
      <c r="L184" s="18">
        <v>337.7</v>
      </c>
      <c r="M184" s="18">
        <v>0</v>
      </c>
      <c r="N184" s="18">
        <v>0</v>
      </c>
      <c r="O184" s="18">
        <v>251.1</v>
      </c>
      <c r="P184" s="18">
        <v>0</v>
      </c>
      <c r="Q184" s="18">
        <v>0</v>
      </c>
      <c r="R184" s="18">
        <v>0</v>
      </c>
      <c r="S184" s="18">
        <v>43682.080000000002</v>
      </c>
      <c r="T184" s="18">
        <v>3021.47</v>
      </c>
      <c r="U184" s="18">
        <v>364.31</v>
      </c>
      <c r="V184" s="18">
        <v>0</v>
      </c>
      <c r="W184" s="18">
        <v>387.24</v>
      </c>
      <c r="X184" s="18">
        <v>0</v>
      </c>
      <c r="Y184" s="18">
        <v>0</v>
      </c>
      <c r="Z184" s="18">
        <v>0</v>
      </c>
      <c r="AA184" s="18">
        <v>2998.54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15.37</v>
      </c>
      <c r="AK184" s="18">
        <v>0</v>
      </c>
      <c r="AL184" s="18">
        <v>0</v>
      </c>
      <c r="AM184" s="18">
        <v>45.59</v>
      </c>
      <c r="AN184" s="18">
        <v>0</v>
      </c>
      <c r="AO184" s="18">
        <v>35.869999999999997</v>
      </c>
      <c r="AP184" s="18">
        <v>98.46</v>
      </c>
      <c r="AQ184" s="18">
        <v>0</v>
      </c>
      <c r="AR184" s="18">
        <v>0</v>
      </c>
      <c r="AS184" s="18">
        <v>3.6949999999999999E-3</v>
      </c>
      <c r="AT184" s="18">
        <v>0</v>
      </c>
      <c r="AU184" s="18">
        <f t="shared" si="2"/>
        <v>833.626305</v>
      </c>
      <c r="AV184" s="18">
        <v>2735.01</v>
      </c>
      <c r="AW184" s="18">
        <v>2998.54</v>
      </c>
      <c r="AX184" s="19">
        <v>84</v>
      </c>
      <c r="AY184" s="19">
        <v>300</v>
      </c>
      <c r="AZ184" s="18">
        <v>360000</v>
      </c>
      <c r="BA184" s="18">
        <v>73847.38</v>
      </c>
      <c r="BB184" s="20">
        <v>89.99</v>
      </c>
      <c r="BC184" s="20">
        <v>53.230735866323201</v>
      </c>
      <c r="BD184" s="20">
        <v>10.59</v>
      </c>
      <c r="BE184" s="20"/>
      <c r="BF184" s="16" t="s">
        <v>222</v>
      </c>
      <c r="BG184" s="13"/>
      <c r="BH184" s="16" t="s">
        <v>344</v>
      </c>
      <c r="BI184" s="16" t="s">
        <v>402</v>
      </c>
      <c r="BJ184" s="16" t="s">
        <v>412</v>
      </c>
      <c r="BK184" s="16" t="s">
        <v>223</v>
      </c>
      <c r="BL184" s="14" t="s">
        <v>4</v>
      </c>
      <c r="BM184" s="20">
        <v>354612.34853824001</v>
      </c>
      <c r="BN184" s="14" t="s">
        <v>149</v>
      </c>
      <c r="BO184" s="20"/>
      <c r="BP184" s="21">
        <v>38779</v>
      </c>
      <c r="BQ184" s="21">
        <v>47904</v>
      </c>
      <c r="BR184" s="20">
        <v>1512.71</v>
      </c>
      <c r="BS184" s="20">
        <v>15.37</v>
      </c>
      <c r="BT184" s="20">
        <v>43.58</v>
      </c>
    </row>
    <row r="185" spans="1:72" s="1" customFormat="1" ht="18.2" customHeight="1" x14ac:dyDescent="0.15">
      <c r="A185" s="4">
        <v>183</v>
      </c>
      <c r="B185" s="5" t="s">
        <v>441</v>
      </c>
      <c r="C185" s="5" t="s">
        <v>221</v>
      </c>
      <c r="D185" s="6">
        <v>45383</v>
      </c>
      <c r="E185" s="7" t="s">
        <v>108</v>
      </c>
      <c r="F185" s="8">
        <v>173</v>
      </c>
      <c r="G185" s="8">
        <v>172</v>
      </c>
      <c r="H185" s="9">
        <v>50421.05</v>
      </c>
      <c r="I185" s="9">
        <v>37478.57</v>
      </c>
      <c r="J185" s="9">
        <v>0</v>
      </c>
      <c r="K185" s="9">
        <v>87899.62</v>
      </c>
      <c r="L185" s="9">
        <v>414.01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87899.62</v>
      </c>
      <c r="T185" s="9">
        <v>107549.26</v>
      </c>
      <c r="U185" s="9">
        <v>427.71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107976.97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37892.58</v>
      </c>
      <c r="AW185" s="9">
        <v>107976.97</v>
      </c>
      <c r="AX185" s="10">
        <v>84</v>
      </c>
      <c r="AY185" s="10">
        <v>300</v>
      </c>
      <c r="AZ185" s="9">
        <v>383388.39</v>
      </c>
      <c r="BA185" s="9">
        <v>91350</v>
      </c>
      <c r="BB185" s="11">
        <v>89.99</v>
      </c>
      <c r="BC185" s="11">
        <v>86.590988547345404</v>
      </c>
      <c r="BD185" s="11">
        <v>10.18</v>
      </c>
      <c r="BE185" s="11"/>
      <c r="BF185" s="7" t="s">
        <v>359</v>
      </c>
      <c r="BG185" s="4"/>
      <c r="BH185" s="7" t="s">
        <v>250</v>
      </c>
      <c r="BI185" s="7" t="s">
        <v>296</v>
      </c>
      <c r="BJ185" s="7" t="s">
        <v>303</v>
      </c>
      <c r="BK185" s="7" t="s">
        <v>223</v>
      </c>
      <c r="BL185" s="5" t="s">
        <v>4</v>
      </c>
      <c r="BM185" s="11">
        <v>713571.57634936005</v>
      </c>
      <c r="BN185" s="5" t="s">
        <v>149</v>
      </c>
      <c r="BO185" s="11"/>
      <c r="BP185" s="12">
        <v>38777</v>
      </c>
      <c r="BQ185" s="12">
        <v>47904</v>
      </c>
      <c r="BR185" s="11">
        <v>35033.85</v>
      </c>
      <c r="BS185" s="11">
        <v>19.57</v>
      </c>
      <c r="BT185" s="11">
        <v>43.57</v>
      </c>
    </row>
    <row r="186" spans="1:72" s="1" customFormat="1" ht="18.2" customHeight="1" x14ac:dyDescent="0.15">
      <c r="A186" s="13">
        <v>184</v>
      </c>
      <c r="B186" s="14" t="s">
        <v>441</v>
      </c>
      <c r="C186" s="14" t="s">
        <v>221</v>
      </c>
      <c r="D186" s="15">
        <v>45383</v>
      </c>
      <c r="E186" s="16" t="s">
        <v>13</v>
      </c>
      <c r="F186" s="17">
        <v>148</v>
      </c>
      <c r="G186" s="17">
        <v>147</v>
      </c>
      <c r="H186" s="18">
        <v>67616.77</v>
      </c>
      <c r="I186" s="18">
        <v>46687.94</v>
      </c>
      <c r="J186" s="18">
        <v>0</v>
      </c>
      <c r="K186" s="18">
        <v>114304.71</v>
      </c>
      <c r="L186" s="18">
        <v>555.16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114304.71</v>
      </c>
      <c r="T186" s="18">
        <v>120361.26</v>
      </c>
      <c r="U186" s="18">
        <v>573.58000000000004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120934.84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47243.1</v>
      </c>
      <c r="AW186" s="18">
        <v>120934.84</v>
      </c>
      <c r="AX186" s="19">
        <v>84</v>
      </c>
      <c r="AY186" s="19">
        <v>300</v>
      </c>
      <c r="AZ186" s="18">
        <v>505000</v>
      </c>
      <c r="BA186" s="18">
        <v>122500.06</v>
      </c>
      <c r="BB186" s="20">
        <v>89.25</v>
      </c>
      <c r="BC186" s="20">
        <v>83.279105067377103</v>
      </c>
      <c r="BD186" s="20">
        <v>10.18</v>
      </c>
      <c r="BE186" s="20"/>
      <c r="BF186" s="16" t="s">
        <v>222</v>
      </c>
      <c r="BG186" s="13"/>
      <c r="BH186" s="16" t="s">
        <v>285</v>
      </c>
      <c r="BI186" s="16" t="s">
        <v>300</v>
      </c>
      <c r="BJ186" s="16" t="s">
        <v>391</v>
      </c>
      <c r="BK186" s="16" t="s">
        <v>223</v>
      </c>
      <c r="BL186" s="14" t="s">
        <v>4</v>
      </c>
      <c r="BM186" s="20">
        <v>927928.83631188003</v>
      </c>
      <c r="BN186" s="14" t="s">
        <v>149</v>
      </c>
      <c r="BO186" s="20"/>
      <c r="BP186" s="21">
        <v>38779</v>
      </c>
      <c r="BQ186" s="21">
        <v>47904</v>
      </c>
      <c r="BR186" s="20">
        <v>42636.81</v>
      </c>
      <c r="BS186" s="20">
        <v>26.26</v>
      </c>
      <c r="BT186" s="20">
        <v>43.57</v>
      </c>
    </row>
    <row r="187" spans="1:72" s="1" customFormat="1" ht="18.2" customHeight="1" x14ac:dyDescent="0.15">
      <c r="A187" s="4">
        <v>185</v>
      </c>
      <c r="B187" s="5" t="s">
        <v>441</v>
      </c>
      <c r="C187" s="5" t="s">
        <v>221</v>
      </c>
      <c r="D187" s="6">
        <v>45383</v>
      </c>
      <c r="E187" s="7" t="s">
        <v>109</v>
      </c>
      <c r="F187" s="8">
        <v>168</v>
      </c>
      <c r="G187" s="8">
        <v>167</v>
      </c>
      <c r="H187" s="9">
        <v>31521.14</v>
      </c>
      <c r="I187" s="9">
        <v>27967.01</v>
      </c>
      <c r="J187" s="9">
        <v>0</v>
      </c>
      <c r="K187" s="9">
        <v>59488.15</v>
      </c>
      <c r="L187" s="9">
        <v>319.98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59488.15</v>
      </c>
      <c r="T187" s="9">
        <v>72516.25</v>
      </c>
      <c r="U187" s="9">
        <v>278.14999999999998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72794.399999999994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28286.99</v>
      </c>
      <c r="AW187" s="9">
        <v>72794.399999999994</v>
      </c>
      <c r="AX187" s="10">
        <v>72</v>
      </c>
      <c r="AY187" s="10">
        <v>300</v>
      </c>
      <c r="AZ187" s="9">
        <v>263172.34000000003</v>
      </c>
      <c r="BA187" s="9">
        <v>62920</v>
      </c>
      <c r="BB187" s="11">
        <v>88</v>
      </c>
      <c r="BC187" s="11">
        <v>83.200209790209797</v>
      </c>
      <c r="BD187" s="11">
        <v>10.59</v>
      </c>
      <c r="BE187" s="11"/>
      <c r="BF187" s="7" t="s">
        <v>359</v>
      </c>
      <c r="BG187" s="4"/>
      <c r="BH187" s="7" t="s">
        <v>27</v>
      </c>
      <c r="BI187" s="7" t="s">
        <v>268</v>
      </c>
      <c r="BJ187" s="7" t="s">
        <v>378</v>
      </c>
      <c r="BK187" s="7" t="s">
        <v>223</v>
      </c>
      <c r="BL187" s="5" t="s">
        <v>4</v>
      </c>
      <c r="BM187" s="11">
        <v>482926.46736820001</v>
      </c>
      <c r="BN187" s="5" t="s">
        <v>149</v>
      </c>
      <c r="BO187" s="11"/>
      <c r="BP187" s="12">
        <v>38786</v>
      </c>
      <c r="BQ187" s="12">
        <v>47911</v>
      </c>
      <c r="BR187" s="11">
        <v>26070.79</v>
      </c>
      <c r="BS187" s="11">
        <v>13.09</v>
      </c>
      <c r="BT187" s="11">
        <v>43.53</v>
      </c>
    </row>
    <row r="188" spans="1:72" s="1" customFormat="1" ht="18.2" customHeight="1" x14ac:dyDescent="0.15">
      <c r="A188" s="13">
        <v>186</v>
      </c>
      <c r="B188" s="14" t="s">
        <v>441</v>
      </c>
      <c r="C188" s="14" t="s">
        <v>221</v>
      </c>
      <c r="D188" s="15">
        <v>45383</v>
      </c>
      <c r="E188" s="16" t="s">
        <v>110</v>
      </c>
      <c r="F188" s="17">
        <v>176</v>
      </c>
      <c r="G188" s="17">
        <v>175</v>
      </c>
      <c r="H188" s="18">
        <v>35377.06</v>
      </c>
      <c r="I188" s="18">
        <v>25495.26</v>
      </c>
      <c r="J188" s="18">
        <v>0</v>
      </c>
      <c r="K188" s="18">
        <v>60872.32</v>
      </c>
      <c r="L188" s="18">
        <v>285.95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60872.32</v>
      </c>
      <c r="T188" s="18">
        <v>79771.8</v>
      </c>
      <c r="U188" s="18">
        <v>312.18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80083.98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25781.21</v>
      </c>
      <c r="AW188" s="18">
        <v>80083.98</v>
      </c>
      <c r="AX188" s="19">
        <v>84</v>
      </c>
      <c r="AY188" s="19">
        <v>300</v>
      </c>
      <c r="AZ188" s="18">
        <v>263172.34000000003</v>
      </c>
      <c r="BA188" s="18">
        <v>62920</v>
      </c>
      <c r="BB188" s="20">
        <v>88</v>
      </c>
      <c r="BC188" s="20">
        <v>85.136111888111898</v>
      </c>
      <c r="BD188" s="20">
        <v>10.59</v>
      </c>
      <c r="BE188" s="20"/>
      <c r="BF188" s="16" t="s">
        <v>359</v>
      </c>
      <c r="BG188" s="13"/>
      <c r="BH188" s="16" t="s">
        <v>27</v>
      </c>
      <c r="BI188" s="16" t="s">
        <v>268</v>
      </c>
      <c r="BJ188" s="16" t="s">
        <v>378</v>
      </c>
      <c r="BK188" s="16" t="s">
        <v>223</v>
      </c>
      <c r="BL188" s="14" t="s">
        <v>4</v>
      </c>
      <c r="BM188" s="20">
        <v>494163.19818496</v>
      </c>
      <c r="BN188" s="14" t="s">
        <v>149</v>
      </c>
      <c r="BO188" s="20"/>
      <c r="BP188" s="21">
        <v>38786</v>
      </c>
      <c r="BQ188" s="21">
        <v>47911</v>
      </c>
      <c r="BR188" s="20">
        <v>27503.81</v>
      </c>
      <c r="BS188" s="20">
        <v>13.09</v>
      </c>
      <c r="BT188" s="20">
        <v>43.53</v>
      </c>
    </row>
    <row r="189" spans="1:72" s="1" customFormat="1" ht="18.2" customHeight="1" x14ac:dyDescent="0.15">
      <c r="A189" s="4">
        <v>187</v>
      </c>
      <c r="B189" s="5" t="s">
        <v>441</v>
      </c>
      <c r="C189" s="5" t="s">
        <v>221</v>
      </c>
      <c r="D189" s="6">
        <v>45383</v>
      </c>
      <c r="E189" s="7" t="s">
        <v>418</v>
      </c>
      <c r="F189" s="8">
        <v>0</v>
      </c>
      <c r="G189" s="8">
        <v>0</v>
      </c>
      <c r="H189" s="9">
        <v>95785.76</v>
      </c>
      <c r="I189" s="9">
        <v>9.86</v>
      </c>
      <c r="J189" s="9">
        <v>0</v>
      </c>
      <c r="K189" s="9">
        <v>95795.62</v>
      </c>
      <c r="L189" s="9">
        <v>834.38</v>
      </c>
      <c r="M189" s="9">
        <v>0</v>
      </c>
      <c r="N189" s="9">
        <v>0</v>
      </c>
      <c r="O189" s="9">
        <v>9.86</v>
      </c>
      <c r="P189" s="9">
        <v>814.59</v>
      </c>
      <c r="Q189" s="9">
        <v>0</v>
      </c>
      <c r="R189" s="9">
        <v>0</v>
      </c>
      <c r="S189" s="9">
        <v>94971.17</v>
      </c>
      <c r="T189" s="9">
        <v>0</v>
      </c>
      <c r="U189" s="9">
        <v>812.58</v>
      </c>
      <c r="V189" s="9">
        <v>0</v>
      </c>
      <c r="W189" s="9">
        <v>0</v>
      </c>
      <c r="X189" s="9">
        <v>812.58</v>
      </c>
      <c r="Y189" s="9">
        <v>0</v>
      </c>
      <c r="Z189" s="9">
        <v>0</v>
      </c>
      <c r="AA189" s="9">
        <v>0</v>
      </c>
      <c r="AB189" s="9">
        <v>38.31</v>
      </c>
      <c r="AC189" s="9">
        <v>0</v>
      </c>
      <c r="AD189" s="9">
        <v>0</v>
      </c>
      <c r="AE189" s="9">
        <v>0</v>
      </c>
      <c r="AF189" s="9">
        <v>43.57</v>
      </c>
      <c r="AG189" s="9">
        <v>0</v>
      </c>
      <c r="AH189" s="9">
        <v>84.26</v>
      </c>
      <c r="AI189" s="9">
        <v>232.23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6.1590000000000004E-3</v>
      </c>
      <c r="AT189" s="9">
        <v>43.57</v>
      </c>
      <c r="AU189" s="9">
        <f t="shared" si="2"/>
        <v>1991.8238410000001</v>
      </c>
      <c r="AV189" s="9">
        <v>19.79</v>
      </c>
      <c r="AW189" s="9">
        <v>0</v>
      </c>
      <c r="AX189" s="10">
        <v>84</v>
      </c>
      <c r="AY189" s="10">
        <v>300</v>
      </c>
      <c r="AZ189" s="9">
        <v>765000</v>
      </c>
      <c r="BA189" s="9">
        <v>178741.62</v>
      </c>
      <c r="BB189" s="11">
        <v>85.99</v>
      </c>
      <c r="BC189" s="11">
        <v>45.689251939755302</v>
      </c>
      <c r="BD189" s="11">
        <v>10.18</v>
      </c>
      <c r="BE189" s="11"/>
      <c r="BF189" s="7" t="s">
        <v>359</v>
      </c>
      <c r="BG189" s="4"/>
      <c r="BH189" s="7" t="s">
        <v>225</v>
      </c>
      <c r="BI189" s="7" t="s">
        <v>228</v>
      </c>
      <c r="BJ189" s="7" t="s">
        <v>419</v>
      </c>
      <c r="BK189" s="7" t="s">
        <v>5</v>
      </c>
      <c r="BL189" s="5" t="s">
        <v>4</v>
      </c>
      <c r="BM189" s="11">
        <v>770978.61725275998</v>
      </c>
      <c r="BN189" s="5" t="s">
        <v>149</v>
      </c>
      <c r="BO189" s="11"/>
      <c r="BP189" s="12">
        <v>38786</v>
      </c>
      <c r="BQ189" s="12">
        <v>47911</v>
      </c>
      <c r="BR189" s="11">
        <v>0</v>
      </c>
      <c r="BS189" s="11">
        <v>38.31</v>
      </c>
      <c r="BT189" s="11">
        <v>43.57</v>
      </c>
    </row>
    <row r="190" spans="1:72" s="1" customFormat="1" ht="18.2" customHeight="1" x14ac:dyDescent="0.15">
      <c r="A190" s="13">
        <v>188</v>
      </c>
      <c r="B190" s="14" t="s">
        <v>441</v>
      </c>
      <c r="C190" s="14" t="s">
        <v>221</v>
      </c>
      <c r="D190" s="15">
        <v>45383</v>
      </c>
      <c r="E190" s="16" t="s">
        <v>111</v>
      </c>
      <c r="F190" s="17">
        <v>51</v>
      </c>
      <c r="G190" s="17">
        <v>50</v>
      </c>
      <c r="H190" s="18">
        <v>57105.42</v>
      </c>
      <c r="I190" s="18">
        <v>19423.82</v>
      </c>
      <c r="J190" s="18">
        <v>0</v>
      </c>
      <c r="K190" s="18">
        <v>76529.240000000005</v>
      </c>
      <c r="L190" s="18">
        <v>470.94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76529.240000000005</v>
      </c>
      <c r="T190" s="18">
        <v>29295.38</v>
      </c>
      <c r="U190" s="18">
        <v>484.41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29779.79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19894.759999999998</v>
      </c>
      <c r="AW190" s="18">
        <v>29779.79</v>
      </c>
      <c r="AX190" s="19">
        <v>85</v>
      </c>
      <c r="AY190" s="19">
        <v>300</v>
      </c>
      <c r="AZ190" s="18">
        <v>424000</v>
      </c>
      <c r="BA190" s="18">
        <v>103682.83</v>
      </c>
      <c r="BB190" s="20">
        <v>90</v>
      </c>
      <c r="BC190" s="20">
        <v>66.429818707687701</v>
      </c>
      <c r="BD190" s="20">
        <v>10.18</v>
      </c>
      <c r="BE190" s="20"/>
      <c r="BF190" s="16" t="s">
        <v>222</v>
      </c>
      <c r="BG190" s="13"/>
      <c r="BH190" s="16" t="s">
        <v>231</v>
      </c>
      <c r="BI190" s="16" t="s">
        <v>234</v>
      </c>
      <c r="BJ190" s="16" t="s">
        <v>289</v>
      </c>
      <c r="BK190" s="16" t="s">
        <v>223</v>
      </c>
      <c r="BL190" s="14" t="s">
        <v>4</v>
      </c>
      <c r="BM190" s="20">
        <v>621266.51313871995</v>
      </c>
      <c r="BN190" s="14" t="s">
        <v>149</v>
      </c>
      <c r="BO190" s="20"/>
      <c r="BP190" s="21">
        <v>38792</v>
      </c>
      <c r="BQ190" s="21">
        <v>47917</v>
      </c>
      <c r="BR190" s="20">
        <v>13050.78</v>
      </c>
      <c r="BS190" s="20">
        <v>22.23</v>
      </c>
      <c r="BT190" s="20">
        <v>43.57</v>
      </c>
    </row>
    <row r="191" spans="1:72" s="1" customFormat="1" ht="18.2" customHeight="1" x14ac:dyDescent="0.15">
      <c r="A191" s="4">
        <v>189</v>
      </c>
      <c r="B191" s="5" t="s">
        <v>441</v>
      </c>
      <c r="C191" s="5" t="s">
        <v>221</v>
      </c>
      <c r="D191" s="6">
        <v>45383</v>
      </c>
      <c r="E191" s="7" t="s">
        <v>112</v>
      </c>
      <c r="F191" s="8">
        <v>156</v>
      </c>
      <c r="G191" s="8">
        <v>155</v>
      </c>
      <c r="H191" s="9">
        <v>67979.77</v>
      </c>
      <c r="I191" s="9">
        <v>100404.12</v>
      </c>
      <c r="J191" s="9">
        <v>0</v>
      </c>
      <c r="K191" s="9">
        <v>168383.89</v>
      </c>
      <c r="L191" s="9">
        <v>1163.3699999999999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168383.89</v>
      </c>
      <c r="T191" s="9">
        <v>170798.14</v>
      </c>
      <c r="U191" s="9">
        <v>576.62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171374.76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101567.49</v>
      </c>
      <c r="AW191" s="9">
        <v>171374.76</v>
      </c>
      <c r="AX191" s="10">
        <v>48</v>
      </c>
      <c r="AY191" s="10">
        <v>300</v>
      </c>
      <c r="AZ191" s="9">
        <v>775000</v>
      </c>
      <c r="BA191" s="9">
        <v>188837.71</v>
      </c>
      <c r="BB191" s="11">
        <v>89.67</v>
      </c>
      <c r="BC191" s="11">
        <v>79.957458795173906</v>
      </c>
      <c r="BD191" s="11">
        <v>10.18</v>
      </c>
      <c r="BE191" s="11"/>
      <c r="BF191" s="7" t="s">
        <v>222</v>
      </c>
      <c r="BG191" s="4"/>
      <c r="BH191" s="7" t="s">
        <v>229</v>
      </c>
      <c r="BI191" s="7" t="s">
        <v>341</v>
      </c>
      <c r="BJ191" s="7" t="s">
        <v>389</v>
      </c>
      <c r="BK191" s="7" t="s">
        <v>223</v>
      </c>
      <c r="BL191" s="5" t="s">
        <v>4</v>
      </c>
      <c r="BM191" s="11">
        <v>1366945.1337689201</v>
      </c>
      <c r="BN191" s="5" t="s">
        <v>149</v>
      </c>
      <c r="BO191" s="11"/>
      <c r="BP191" s="12">
        <v>38793</v>
      </c>
      <c r="BQ191" s="12">
        <v>47918</v>
      </c>
      <c r="BR191" s="11">
        <v>65804.899999999994</v>
      </c>
      <c r="BS191" s="11">
        <v>40.47</v>
      </c>
      <c r="BT191" s="11">
        <v>43.56</v>
      </c>
    </row>
    <row r="192" spans="1:72" s="1" customFormat="1" ht="18.2" customHeight="1" x14ac:dyDescent="0.15">
      <c r="A192" s="13">
        <v>190</v>
      </c>
      <c r="B192" s="14" t="s">
        <v>441</v>
      </c>
      <c r="C192" s="14" t="s">
        <v>221</v>
      </c>
      <c r="D192" s="15">
        <v>45383</v>
      </c>
      <c r="E192" s="16" t="s">
        <v>113</v>
      </c>
      <c r="F192" s="17">
        <v>182</v>
      </c>
      <c r="G192" s="17">
        <v>181</v>
      </c>
      <c r="H192" s="18">
        <v>48592.97</v>
      </c>
      <c r="I192" s="18">
        <v>36915.269999999997</v>
      </c>
      <c r="J192" s="18">
        <v>0</v>
      </c>
      <c r="K192" s="18">
        <v>85508.24</v>
      </c>
      <c r="L192" s="18">
        <v>398.97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85508.24</v>
      </c>
      <c r="T192" s="18">
        <v>110657.85</v>
      </c>
      <c r="U192" s="18">
        <v>412.2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111070.05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f t="shared" si="2"/>
        <v>0</v>
      </c>
      <c r="AV192" s="18">
        <v>37314.239999999998</v>
      </c>
      <c r="AW192" s="18">
        <v>111070.05</v>
      </c>
      <c r="AX192" s="19">
        <v>84</v>
      </c>
      <c r="AY192" s="19">
        <v>300</v>
      </c>
      <c r="AZ192" s="18">
        <v>374300</v>
      </c>
      <c r="BA192" s="18">
        <v>88034.79</v>
      </c>
      <c r="BB192" s="20">
        <v>90</v>
      </c>
      <c r="BC192" s="20">
        <v>87.417049555068004</v>
      </c>
      <c r="BD192" s="20">
        <v>10.18</v>
      </c>
      <c r="BE192" s="20"/>
      <c r="BF192" s="16" t="s">
        <v>222</v>
      </c>
      <c r="BG192" s="13"/>
      <c r="BH192" s="16" t="s">
        <v>408</v>
      </c>
      <c r="BI192" s="16" t="s">
        <v>414</v>
      </c>
      <c r="BJ192" s="16" t="s">
        <v>415</v>
      </c>
      <c r="BK192" s="16" t="s">
        <v>223</v>
      </c>
      <c r="BL192" s="14" t="s">
        <v>4</v>
      </c>
      <c r="BM192" s="20">
        <v>694158.28655071999</v>
      </c>
      <c r="BN192" s="14" t="s">
        <v>149</v>
      </c>
      <c r="BO192" s="20"/>
      <c r="BP192" s="21">
        <v>38794</v>
      </c>
      <c r="BQ192" s="21">
        <v>47919</v>
      </c>
      <c r="BR192" s="20">
        <v>41188.21</v>
      </c>
      <c r="BS192" s="20">
        <v>18.87</v>
      </c>
      <c r="BT192" s="20">
        <v>43.56</v>
      </c>
    </row>
    <row r="193" spans="1:72" s="1" customFormat="1" ht="18.2" customHeight="1" x14ac:dyDescent="0.15">
      <c r="A193" s="4">
        <v>191</v>
      </c>
      <c r="B193" s="5" t="s">
        <v>441</v>
      </c>
      <c r="C193" s="5" t="s">
        <v>221</v>
      </c>
      <c r="D193" s="6">
        <v>45383</v>
      </c>
      <c r="E193" s="7" t="s">
        <v>114</v>
      </c>
      <c r="F193" s="8">
        <v>132</v>
      </c>
      <c r="G193" s="8">
        <v>131</v>
      </c>
      <c r="H193" s="9">
        <v>51289.45</v>
      </c>
      <c r="I193" s="9">
        <v>33360.9</v>
      </c>
      <c r="J193" s="9">
        <v>0</v>
      </c>
      <c r="K193" s="9">
        <v>84650.35</v>
      </c>
      <c r="L193" s="9">
        <v>421.16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84650.35</v>
      </c>
      <c r="T193" s="9">
        <v>79659.509999999995</v>
      </c>
      <c r="U193" s="9">
        <v>435.08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80094.59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0</v>
      </c>
      <c r="AV193" s="9">
        <v>33782.06</v>
      </c>
      <c r="AW193" s="9">
        <v>80094.59</v>
      </c>
      <c r="AX193" s="10">
        <v>84</v>
      </c>
      <c r="AY193" s="10">
        <v>300</v>
      </c>
      <c r="AZ193" s="9">
        <v>419800</v>
      </c>
      <c r="BA193" s="9">
        <v>92925.62</v>
      </c>
      <c r="BB193" s="11">
        <v>89.99</v>
      </c>
      <c r="BC193" s="11">
        <v>81.976154654658203</v>
      </c>
      <c r="BD193" s="11">
        <v>10.18</v>
      </c>
      <c r="BE193" s="11"/>
      <c r="BF193" s="7" t="s">
        <v>359</v>
      </c>
      <c r="BG193" s="4"/>
      <c r="BH193" s="7" t="s">
        <v>408</v>
      </c>
      <c r="BI193" s="7" t="s">
        <v>414</v>
      </c>
      <c r="BJ193" s="7" t="s">
        <v>415</v>
      </c>
      <c r="BK193" s="7" t="s">
        <v>223</v>
      </c>
      <c r="BL193" s="5" t="s">
        <v>4</v>
      </c>
      <c r="BM193" s="11">
        <v>687193.9115098</v>
      </c>
      <c r="BN193" s="5" t="s">
        <v>149</v>
      </c>
      <c r="BO193" s="11"/>
      <c r="BP193" s="12">
        <v>38794</v>
      </c>
      <c r="BQ193" s="12">
        <v>47919</v>
      </c>
      <c r="BR193" s="11">
        <v>25415.33</v>
      </c>
      <c r="BS193" s="11">
        <v>19.920000000000002</v>
      </c>
      <c r="BT193" s="11">
        <v>43.57</v>
      </c>
    </row>
    <row r="194" spans="1:72" s="1" customFormat="1" ht="18.2" customHeight="1" x14ac:dyDescent="0.15">
      <c r="A194" s="13">
        <v>192</v>
      </c>
      <c r="B194" s="14" t="s">
        <v>441</v>
      </c>
      <c r="C194" s="14" t="s">
        <v>221</v>
      </c>
      <c r="D194" s="15">
        <v>45383</v>
      </c>
      <c r="E194" s="16" t="s">
        <v>115</v>
      </c>
      <c r="F194" s="17">
        <v>168</v>
      </c>
      <c r="G194" s="17">
        <v>167</v>
      </c>
      <c r="H194" s="18">
        <v>41046.42</v>
      </c>
      <c r="I194" s="18">
        <v>28994.92</v>
      </c>
      <c r="J194" s="18">
        <v>0</v>
      </c>
      <c r="K194" s="18">
        <v>70041.34</v>
      </c>
      <c r="L194" s="18">
        <v>331.74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70041.34</v>
      </c>
      <c r="T194" s="18">
        <v>87377.48</v>
      </c>
      <c r="U194" s="18">
        <v>362.21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87739.69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29326.66</v>
      </c>
      <c r="AW194" s="18">
        <v>87739.69</v>
      </c>
      <c r="AX194" s="19">
        <v>84</v>
      </c>
      <c r="AY194" s="19">
        <v>300</v>
      </c>
      <c r="AZ194" s="18">
        <v>320000</v>
      </c>
      <c r="BA194" s="18">
        <v>73000</v>
      </c>
      <c r="BB194" s="20">
        <v>83.95</v>
      </c>
      <c r="BC194" s="20">
        <v>80.547540999999995</v>
      </c>
      <c r="BD194" s="20">
        <v>10.59</v>
      </c>
      <c r="BE194" s="20"/>
      <c r="BF194" s="16" t="s">
        <v>222</v>
      </c>
      <c r="BG194" s="13"/>
      <c r="BH194" s="16" t="s">
        <v>27</v>
      </c>
      <c r="BI194" s="16" t="s">
        <v>268</v>
      </c>
      <c r="BJ194" s="16" t="s">
        <v>378</v>
      </c>
      <c r="BK194" s="16" t="s">
        <v>223</v>
      </c>
      <c r="BL194" s="14" t="s">
        <v>4</v>
      </c>
      <c r="BM194" s="20">
        <v>568597.55927752005</v>
      </c>
      <c r="BN194" s="14" t="s">
        <v>149</v>
      </c>
      <c r="BO194" s="20"/>
      <c r="BP194" s="21">
        <v>38799</v>
      </c>
      <c r="BQ194" s="21">
        <v>47924</v>
      </c>
      <c r="BR194" s="20">
        <v>28778.27</v>
      </c>
      <c r="BS194" s="20">
        <v>15.19</v>
      </c>
      <c r="BT194" s="20">
        <v>43.55</v>
      </c>
    </row>
    <row r="195" spans="1:72" s="1" customFormat="1" ht="18.2" customHeight="1" x14ac:dyDescent="0.15">
      <c r="A195" s="4">
        <v>193</v>
      </c>
      <c r="B195" s="5" t="s">
        <v>441</v>
      </c>
      <c r="C195" s="5" t="s">
        <v>221</v>
      </c>
      <c r="D195" s="6">
        <v>45383</v>
      </c>
      <c r="E195" s="7" t="s">
        <v>116</v>
      </c>
      <c r="F195" s="8">
        <v>181</v>
      </c>
      <c r="G195" s="8">
        <v>180</v>
      </c>
      <c r="H195" s="9">
        <v>47747.64</v>
      </c>
      <c r="I195" s="9">
        <v>165826.95000000001</v>
      </c>
      <c r="J195" s="9">
        <v>0</v>
      </c>
      <c r="K195" s="9">
        <v>213574.59</v>
      </c>
      <c r="L195" s="9">
        <v>1801.68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213574.59</v>
      </c>
      <c r="T195" s="9">
        <v>233068.49</v>
      </c>
      <c r="U195" s="9">
        <v>404.94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233473.43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30" si="3">SUM(AB195:AR195,W195:Y195,O195:R195)-J195-AS195-AT195</f>
        <v>0</v>
      </c>
      <c r="AV195" s="9">
        <v>167628.63</v>
      </c>
      <c r="AW195" s="9">
        <v>233473.43</v>
      </c>
      <c r="AX195" s="10">
        <v>24</v>
      </c>
      <c r="AY195" s="10">
        <v>240</v>
      </c>
      <c r="AZ195" s="9">
        <v>924100</v>
      </c>
      <c r="BA195" s="9">
        <v>225861.89</v>
      </c>
      <c r="BB195" s="11">
        <v>89.99</v>
      </c>
      <c r="BC195" s="11">
        <v>85.094379375378495</v>
      </c>
      <c r="BD195" s="11">
        <v>10.18</v>
      </c>
      <c r="BE195" s="11"/>
      <c r="BF195" s="7" t="s">
        <v>359</v>
      </c>
      <c r="BG195" s="4"/>
      <c r="BH195" s="7" t="s">
        <v>225</v>
      </c>
      <c r="BI195" s="7" t="s">
        <v>265</v>
      </c>
      <c r="BJ195" s="7" t="s">
        <v>397</v>
      </c>
      <c r="BK195" s="7" t="s">
        <v>223</v>
      </c>
      <c r="BL195" s="5" t="s">
        <v>4</v>
      </c>
      <c r="BM195" s="11">
        <v>1733804.5017085201</v>
      </c>
      <c r="BN195" s="5" t="s">
        <v>149</v>
      </c>
      <c r="BO195" s="11"/>
      <c r="BP195" s="12">
        <v>38800</v>
      </c>
      <c r="BQ195" s="12">
        <v>46100</v>
      </c>
      <c r="BR195" s="11">
        <v>74440.070000000007</v>
      </c>
      <c r="BS195" s="11">
        <v>48.75</v>
      </c>
      <c r="BT195" s="11">
        <v>43.52</v>
      </c>
    </row>
    <row r="196" spans="1:72" s="1" customFormat="1" ht="18.2" customHeight="1" x14ac:dyDescent="0.15">
      <c r="A196" s="13">
        <v>194</v>
      </c>
      <c r="B196" s="14" t="s">
        <v>441</v>
      </c>
      <c r="C196" s="14" t="s">
        <v>221</v>
      </c>
      <c r="D196" s="15">
        <v>45383</v>
      </c>
      <c r="E196" s="16" t="s">
        <v>117</v>
      </c>
      <c r="F196" s="17">
        <v>159</v>
      </c>
      <c r="G196" s="17">
        <v>158</v>
      </c>
      <c r="H196" s="18">
        <v>133842.5</v>
      </c>
      <c r="I196" s="18">
        <v>95713.1</v>
      </c>
      <c r="J196" s="18">
        <v>0</v>
      </c>
      <c r="K196" s="18">
        <v>229555.6</v>
      </c>
      <c r="L196" s="18">
        <v>1098.96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229555.6</v>
      </c>
      <c r="T196" s="18">
        <v>259535.22</v>
      </c>
      <c r="U196" s="18">
        <v>1135.3599999999999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260670.58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96812.06</v>
      </c>
      <c r="AW196" s="18">
        <v>260670.58</v>
      </c>
      <c r="AX196" s="19">
        <v>84</v>
      </c>
      <c r="AY196" s="19">
        <v>300</v>
      </c>
      <c r="AZ196" s="18">
        <v>1065000</v>
      </c>
      <c r="BA196" s="18">
        <v>242486</v>
      </c>
      <c r="BB196" s="20">
        <v>85.77</v>
      </c>
      <c r="BC196" s="20">
        <v>81.196373448364</v>
      </c>
      <c r="BD196" s="20">
        <v>10.18</v>
      </c>
      <c r="BE196" s="20"/>
      <c r="BF196" s="16" t="s">
        <v>222</v>
      </c>
      <c r="BG196" s="13"/>
      <c r="BH196" s="16" t="s">
        <v>225</v>
      </c>
      <c r="BI196" s="16" t="s">
        <v>228</v>
      </c>
      <c r="BJ196" s="16" t="s">
        <v>419</v>
      </c>
      <c r="BK196" s="16" t="s">
        <v>223</v>
      </c>
      <c r="BL196" s="14" t="s">
        <v>4</v>
      </c>
      <c r="BM196" s="20">
        <v>1863538.7883568001</v>
      </c>
      <c r="BN196" s="14" t="s">
        <v>149</v>
      </c>
      <c r="BO196" s="20"/>
      <c r="BP196" s="21">
        <v>38804</v>
      </c>
      <c r="BQ196" s="21">
        <v>47929</v>
      </c>
      <c r="BR196" s="20">
        <v>71286.47</v>
      </c>
      <c r="BS196" s="20">
        <v>51.98</v>
      </c>
      <c r="BT196" s="20">
        <v>43.57</v>
      </c>
    </row>
    <row r="197" spans="1:72" s="1" customFormat="1" ht="18.2" customHeight="1" x14ac:dyDescent="0.15">
      <c r="A197" s="4">
        <v>195</v>
      </c>
      <c r="B197" s="5" t="s">
        <v>441</v>
      </c>
      <c r="C197" s="5" t="s">
        <v>221</v>
      </c>
      <c r="D197" s="6">
        <v>45383</v>
      </c>
      <c r="E197" s="7" t="s">
        <v>118</v>
      </c>
      <c r="F197" s="8">
        <v>170</v>
      </c>
      <c r="G197" s="8">
        <v>169</v>
      </c>
      <c r="H197" s="9">
        <v>67623.67</v>
      </c>
      <c r="I197" s="9">
        <v>49872.52</v>
      </c>
      <c r="J197" s="9">
        <v>0</v>
      </c>
      <c r="K197" s="9">
        <v>117496.19</v>
      </c>
      <c r="L197" s="9">
        <v>555.22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117496.19</v>
      </c>
      <c r="T197" s="9">
        <v>141898.92000000001</v>
      </c>
      <c r="U197" s="9">
        <v>573.64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142472.56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f t="shared" si="3"/>
        <v>0</v>
      </c>
      <c r="AV197" s="9">
        <v>50427.74</v>
      </c>
      <c r="AW197" s="9">
        <v>142472.56</v>
      </c>
      <c r="AX197" s="10">
        <v>84</v>
      </c>
      <c r="AY197" s="10">
        <v>300</v>
      </c>
      <c r="AZ197" s="9">
        <v>509500</v>
      </c>
      <c r="BA197" s="9">
        <v>122513</v>
      </c>
      <c r="BB197" s="11">
        <v>88.5</v>
      </c>
      <c r="BC197" s="11">
        <v>84.8759953229453</v>
      </c>
      <c r="BD197" s="11">
        <v>10.18</v>
      </c>
      <c r="BE197" s="11"/>
      <c r="BF197" s="7" t="s">
        <v>359</v>
      </c>
      <c r="BG197" s="4"/>
      <c r="BH197" s="7" t="s">
        <v>225</v>
      </c>
      <c r="BI197" s="7" t="s">
        <v>228</v>
      </c>
      <c r="BJ197" s="7" t="s">
        <v>420</v>
      </c>
      <c r="BK197" s="7" t="s">
        <v>223</v>
      </c>
      <c r="BL197" s="5" t="s">
        <v>4</v>
      </c>
      <c r="BM197" s="11">
        <v>953837.36031331995</v>
      </c>
      <c r="BN197" s="5" t="s">
        <v>149</v>
      </c>
      <c r="BO197" s="11"/>
      <c r="BP197" s="12">
        <v>38806</v>
      </c>
      <c r="BQ197" s="12">
        <v>47931</v>
      </c>
      <c r="BR197" s="11">
        <v>42924.7</v>
      </c>
      <c r="BS197" s="11">
        <v>26.26</v>
      </c>
      <c r="BT197" s="11">
        <v>43.56</v>
      </c>
    </row>
    <row r="198" spans="1:72" s="1" customFormat="1" ht="18.2" customHeight="1" x14ac:dyDescent="0.15">
      <c r="A198" s="13">
        <v>196</v>
      </c>
      <c r="B198" s="14" t="s">
        <v>441</v>
      </c>
      <c r="C198" s="14" t="s">
        <v>221</v>
      </c>
      <c r="D198" s="15">
        <v>45383</v>
      </c>
      <c r="E198" s="16" t="s">
        <v>421</v>
      </c>
      <c r="F198" s="17">
        <v>2</v>
      </c>
      <c r="G198" s="17">
        <v>1</v>
      </c>
      <c r="H198" s="18">
        <v>40983.370000000003</v>
      </c>
      <c r="I198" s="18">
        <v>913.81</v>
      </c>
      <c r="J198" s="18">
        <v>0</v>
      </c>
      <c r="K198" s="18">
        <v>41897.18</v>
      </c>
      <c r="L198" s="18">
        <v>463.19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41897.18</v>
      </c>
      <c r="T198" s="18">
        <v>763.87</v>
      </c>
      <c r="U198" s="18">
        <v>375.65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1139.52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1377</v>
      </c>
      <c r="AW198" s="18">
        <v>1139.52</v>
      </c>
      <c r="AX198" s="19">
        <v>84</v>
      </c>
      <c r="AY198" s="19">
        <v>300</v>
      </c>
      <c r="AZ198" s="18">
        <v>350000</v>
      </c>
      <c r="BA198" s="18">
        <v>85585.919999999998</v>
      </c>
      <c r="BB198" s="20">
        <v>89.99</v>
      </c>
      <c r="BC198" s="20">
        <v>44.053124955600197</v>
      </c>
      <c r="BD198" s="20">
        <v>11</v>
      </c>
      <c r="BE198" s="20"/>
      <c r="BF198" s="16" t="s">
        <v>222</v>
      </c>
      <c r="BG198" s="13"/>
      <c r="BH198" s="16" t="s">
        <v>27</v>
      </c>
      <c r="BI198" s="16" t="s">
        <v>268</v>
      </c>
      <c r="BJ198" s="16" t="s">
        <v>347</v>
      </c>
      <c r="BK198" s="16" t="s">
        <v>272</v>
      </c>
      <c r="BL198" s="14" t="s">
        <v>4</v>
      </c>
      <c r="BM198" s="20">
        <v>340122.48036103998</v>
      </c>
      <c r="BN198" s="14" t="s">
        <v>149</v>
      </c>
      <c r="BO198" s="20"/>
      <c r="BP198" s="21">
        <v>38806</v>
      </c>
      <c r="BQ198" s="21">
        <v>47931</v>
      </c>
      <c r="BR198" s="20">
        <v>643.25</v>
      </c>
      <c r="BS198" s="20">
        <v>17.02</v>
      </c>
      <c r="BT198" s="20">
        <v>43.52</v>
      </c>
    </row>
    <row r="199" spans="1:72" s="1" customFormat="1" ht="18.2" customHeight="1" x14ac:dyDescent="0.15">
      <c r="A199" s="4">
        <v>197</v>
      </c>
      <c r="B199" s="5" t="s">
        <v>441</v>
      </c>
      <c r="C199" s="5" t="s">
        <v>221</v>
      </c>
      <c r="D199" s="6">
        <v>45383</v>
      </c>
      <c r="E199" s="7" t="s">
        <v>119</v>
      </c>
      <c r="F199" s="8">
        <v>175</v>
      </c>
      <c r="G199" s="8">
        <v>174</v>
      </c>
      <c r="H199" s="9">
        <v>86835.04</v>
      </c>
      <c r="I199" s="9">
        <v>64866.75</v>
      </c>
      <c r="J199" s="9">
        <v>0</v>
      </c>
      <c r="K199" s="9">
        <v>151701.79</v>
      </c>
      <c r="L199" s="9">
        <v>712.95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151701.79</v>
      </c>
      <c r="T199" s="9">
        <v>188325.25</v>
      </c>
      <c r="U199" s="9">
        <v>736.6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189061.85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65579.7</v>
      </c>
      <c r="AW199" s="9">
        <v>189061.85</v>
      </c>
      <c r="AX199" s="10">
        <v>84</v>
      </c>
      <c r="AY199" s="10">
        <v>300</v>
      </c>
      <c r="AZ199" s="9">
        <v>658000</v>
      </c>
      <c r="BA199" s="9">
        <v>157317</v>
      </c>
      <c r="BB199" s="11">
        <v>87.99</v>
      </c>
      <c r="BC199" s="11">
        <v>84.849320175823294</v>
      </c>
      <c r="BD199" s="11">
        <v>10.18</v>
      </c>
      <c r="BE199" s="11"/>
      <c r="BF199" s="7" t="s">
        <v>222</v>
      </c>
      <c r="BG199" s="4"/>
      <c r="BH199" s="7" t="s">
        <v>225</v>
      </c>
      <c r="BI199" s="7" t="s">
        <v>228</v>
      </c>
      <c r="BJ199" s="7" t="s">
        <v>420</v>
      </c>
      <c r="BK199" s="7" t="s">
        <v>223</v>
      </c>
      <c r="BL199" s="5" t="s">
        <v>4</v>
      </c>
      <c r="BM199" s="11">
        <v>1231519.37887012</v>
      </c>
      <c r="BN199" s="5" t="s">
        <v>149</v>
      </c>
      <c r="BO199" s="11"/>
      <c r="BP199" s="12">
        <v>38806</v>
      </c>
      <c r="BQ199" s="12">
        <v>47931</v>
      </c>
      <c r="BR199" s="11">
        <v>54594.75</v>
      </c>
      <c r="BS199" s="11">
        <v>33.72</v>
      </c>
      <c r="BT199" s="11">
        <v>43.56</v>
      </c>
    </row>
    <row r="200" spans="1:72" s="1" customFormat="1" ht="18.2" customHeight="1" x14ac:dyDescent="0.15">
      <c r="A200" s="13">
        <v>198</v>
      </c>
      <c r="B200" s="14" t="s">
        <v>441</v>
      </c>
      <c r="C200" s="14" t="s">
        <v>221</v>
      </c>
      <c r="D200" s="15">
        <v>45383</v>
      </c>
      <c r="E200" s="16" t="s">
        <v>120</v>
      </c>
      <c r="F200" s="17">
        <v>174</v>
      </c>
      <c r="G200" s="17">
        <v>173</v>
      </c>
      <c r="H200" s="18">
        <v>58486.71</v>
      </c>
      <c r="I200" s="18">
        <v>43577.38</v>
      </c>
      <c r="J200" s="18">
        <v>0</v>
      </c>
      <c r="K200" s="18">
        <v>102064.09</v>
      </c>
      <c r="L200" s="18">
        <v>480.16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102064.09</v>
      </c>
      <c r="T200" s="18">
        <v>125844.04</v>
      </c>
      <c r="U200" s="18">
        <v>496.13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126340.17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f t="shared" si="3"/>
        <v>0</v>
      </c>
      <c r="AV200" s="18">
        <v>44057.54</v>
      </c>
      <c r="AW200" s="18">
        <v>126340.17</v>
      </c>
      <c r="AX200" s="19">
        <v>85</v>
      </c>
      <c r="AY200" s="19">
        <v>300</v>
      </c>
      <c r="AZ200" s="18">
        <v>433300</v>
      </c>
      <c r="BA200" s="18">
        <v>105955.37</v>
      </c>
      <c r="BB200" s="20">
        <v>90</v>
      </c>
      <c r="BC200" s="20">
        <v>86.694691359201499</v>
      </c>
      <c r="BD200" s="20">
        <v>10.18</v>
      </c>
      <c r="BE200" s="20"/>
      <c r="BF200" s="16" t="s">
        <v>359</v>
      </c>
      <c r="BG200" s="13"/>
      <c r="BH200" s="16" t="s">
        <v>231</v>
      </c>
      <c r="BI200" s="16" t="s">
        <v>234</v>
      </c>
      <c r="BJ200" s="16" t="s">
        <v>289</v>
      </c>
      <c r="BK200" s="16" t="s">
        <v>223</v>
      </c>
      <c r="BL200" s="14" t="s">
        <v>4</v>
      </c>
      <c r="BM200" s="20">
        <v>828559.14041452005</v>
      </c>
      <c r="BN200" s="14" t="s">
        <v>149</v>
      </c>
      <c r="BO200" s="20"/>
      <c r="BP200" s="21">
        <v>38806</v>
      </c>
      <c r="BQ200" s="21">
        <v>47931</v>
      </c>
      <c r="BR200" s="20">
        <v>45357.26</v>
      </c>
      <c r="BS200" s="20">
        <v>22.71</v>
      </c>
      <c r="BT200" s="20">
        <v>43.56</v>
      </c>
    </row>
    <row r="201" spans="1:72" s="1" customFormat="1" ht="18.2" customHeight="1" x14ac:dyDescent="0.15">
      <c r="A201" s="4">
        <v>199</v>
      </c>
      <c r="B201" s="5" t="s">
        <v>441</v>
      </c>
      <c r="C201" s="5" t="s">
        <v>221</v>
      </c>
      <c r="D201" s="6">
        <v>45383</v>
      </c>
      <c r="E201" s="7" t="s">
        <v>121</v>
      </c>
      <c r="F201" s="8">
        <v>111</v>
      </c>
      <c r="G201" s="8">
        <v>111</v>
      </c>
      <c r="H201" s="9">
        <v>0</v>
      </c>
      <c r="I201" s="9">
        <v>137834.07</v>
      </c>
      <c r="J201" s="9">
        <v>0</v>
      </c>
      <c r="K201" s="9">
        <v>137834.07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137834.07</v>
      </c>
      <c r="T201" s="9">
        <v>76239.179999999993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76239.179999999993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f t="shared" si="3"/>
        <v>0</v>
      </c>
      <c r="AV201" s="9">
        <v>137834.07</v>
      </c>
      <c r="AW201" s="9">
        <v>76239.179999999993</v>
      </c>
      <c r="AX201" s="10">
        <v>0</v>
      </c>
      <c r="AY201" s="10">
        <v>180</v>
      </c>
      <c r="AZ201" s="9">
        <v>750000</v>
      </c>
      <c r="BA201" s="9">
        <v>176057.96</v>
      </c>
      <c r="BB201" s="11">
        <v>90</v>
      </c>
      <c r="BC201" s="11">
        <v>70.460127448937797</v>
      </c>
      <c r="BD201" s="11">
        <v>10.18</v>
      </c>
      <c r="BE201" s="11"/>
      <c r="BF201" s="7" t="s">
        <v>359</v>
      </c>
      <c r="BG201" s="4"/>
      <c r="BH201" s="7" t="s">
        <v>329</v>
      </c>
      <c r="BI201" s="7" t="s">
        <v>422</v>
      </c>
      <c r="BJ201" s="7" t="s">
        <v>423</v>
      </c>
      <c r="BK201" s="7" t="s">
        <v>223</v>
      </c>
      <c r="BL201" s="5" t="s">
        <v>4</v>
      </c>
      <c r="BM201" s="11">
        <v>1118940.8396139599</v>
      </c>
      <c r="BN201" s="5" t="s">
        <v>149</v>
      </c>
      <c r="BO201" s="11"/>
      <c r="BP201" s="12">
        <v>38807</v>
      </c>
      <c r="BQ201" s="12">
        <v>44282</v>
      </c>
      <c r="BR201" s="11">
        <v>38995.9</v>
      </c>
      <c r="BS201" s="11">
        <v>0</v>
      </c>
      <c r="BT201" s="11">
        <v>52.61</v>
      </c>
    </row>
    <row r="202" spans="1:72" s="1" customFormat="1" ht="18.2" customHeight="1" x14ac:dyDescent="0.15">
      <c r="A202" s="13">
        <v>200</v>
      </c>
      <c r="B202" s="14" t="s">
        <v>441</v>
      </c>
      <c r="C202" s="14" t="s">
        <v>221</v>
      </c>
      <c r="D202" s="15">
        <v>45383</v>
      </c>
      <c r="E202" s="16" t="s">
        <v>122</v>
      </c>
      <c r="F202" s="17">
        <v>155</v>
      </c>
      <c r="G202" s="17">
        <v>154</v>
      </c>
      <c r="H202" s="18">
        <v>51016.7</v>
      </c>
      <c r="I202" s="18">
        <v>42106.38</v>
      </c>
      <c r="J202" s="18">
        <v>0</v>
      </c>
      <c r="K202" s="18">
        <v>93123.08</v>
      </c>
      <c r="L202" s="18">
        <v>489.4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93123.08</v>
      </c>
      <c r="T202" s="18">
        <v>100824.62</v>
      </c>
      <c r="U202" s="18">
        <v>432.76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101257.38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0</v>
      </c>
      <c r="AV202" s="18">
        <v>42595.78</v>
      </c>
      <c r="AW202" s="18">
        <v>101257.38</v>
      </c>
      <c r="AX202" s="19">
        <v>75</v>
      </c>
      <c r="AY202" s="19">
        <v>300</v>
      </c>
      <c r="AZ202" s="18">
        <v>396556.65</v>
      </c>
      <c r="BA202" s="18">
        <v>100080</v>
      </c>
      <c r="BB202" s="20">
        <v>90</v>
      </c>
      <c r="BC202" s="20">
        <v>83.743776978417301</v>
      </c>
      <c r="BD202" s="20">
        <v>10.18</v>
      </c>
      <c r="BE202" s="20"/>
      <c r="BF202" s="16" t="s">
        <v>222</v>
      </c>
      <c r="BG202" s="13"/>
      <c r="BH202" s="16" t="s">
        <v>225</v>
      </c>
      <c r="BI202" s="16" t="s">
        <v>355</v>
      </c>
      <c r="BJ202" s="16" t="s">
        <v>356</v>
      </c>
      <c r="BK202" s="16" t="s">
        <v>223</v>
      </c>
      <c r="BL202" s="14" t="s">
        <v>4</v>
      </c>
      <c r="BM202" s="20">
        <v>755975.77088623994</v>
      </c>
      <c r="BN202" s="14" t="s">
        <v>149</v>
      </c>
      <c r="BO202" s="20"/>
      <c r="BP202" s="21">
        <v>38527</v>
      </c>
      <c r="BQ202" s="21">
        <v>47652</v>
      </c>
      <c r="BR202" s="20">
        <v>38384.31</v>
      </c>
      <c r="BS202" s="20">
        <v>21.45</v>
      </c>
      <c r="BT202" s="20">
        <v>43.41</v>
      </c>
    </row>
    <row r="203" spans="1:72" s="1" customFormat="1" ht="18.2" customHeight="1" x14ac:dyDescent="0.15">
      <c r="A203" s="4">
        <v>201</v>
      </c>
      <c r="B203" s="5" t="s">
        <v>441</v>
      </c>
      <c r="C203" s="5" t="s">
        <v>221</v>
      </c>
      <c r="D203" s="6">
        <v>45383</v>
      </c>
      <c r="E203" s="7" t="s">
        <v>424</v>
      </c>
      <c r="F203" s="8">
        <v>0</v>
      </c>
      <c r="G203" s="8">
        <v>0</v>
      </c>
      <c r="H203" s="9">
        <v>8836.0400000000009</v>
      </c>
      <c r="I203" s="9">
        <v>13.73</v>
      </c>
      <c r="J203" s="9">
        <v>0</v>
      </c>
      <c r="K203" s="9">
        <v>8849.77</v>
      </c>
      <c r="L203" s="9">
        <v>318.5</v>
      </c>
      <c r="M203" s="9">
        <v>0</v>
      </c>
      <c r="N203" s="9">
        <v>0</v>
      </c>
      <c r="O203" s="9">
        <v>13.73</v>
      </c>
      <c r="P203" s="9">
        <v>291.02999999999997</v>
      </c>
      <c r="Q203" s="9">
        <v>0</v>
      </c>
      <c r="R203" s="9">
        <v>0</v>
      </c>
      <c r="S203" s="9">
        <v>8545.01</v>
      </c>
      <c r="T203" s="9">
        <v>0</v>
      </c>
      <c r="U203" s="9">
        <v>70.69</v>
      </c>
      <c r="V203" s="9">
        <v>0</v>
      </c>
      <c r="W203" s="9">
        <v>0</v>
      </c>
      <c r="X203" s="9">
        <v>70.69</v>
      </c>
      <c r="Y203" s="9">
        <v>0</v>
      </c>
      <c r="Z203" s="9">
        <v>0</v>
      </c>
      <c r="AA203" s="9">
        <v>0</v>
      </c>
      <c r="AB203" s="9">
        <v>35.880000000000003</v>
      </c>
      <c r="AC203" s="9">
        <v>0</v>
      </c>
      <c r="AD203" s="9">
        <v>0</v>
      </c>
      <c r="AE203" s="9">
        <v>0</v>
      </c>
      <c r="AF203" s="9">
        <v>43.38</v>
      </c>
      <c r="AG203" s="9">
        <v>0</v>
      </c>
      <c r="AH203" s="9">
        <v>18.489999999999998</v>
      </c>
      <c r="AI203" s="9">
        <v>53.54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2E-3</v>
      </c>
      <c r="AR203" s="9">
        <v>0</v>
      </c>
      <c r="AS203" s="9">
        <v>0</v>
      </c>
      <c r="AT203" s="9">
        <v>43.38</v>
      </c>
      <c r="AU203" s="9">
        <f t="shared" si="3"/>
        <v>483.36199999999997</v>
      </c>
      <c r="AV203" s="9">
        <v>27.47</v>
      </c>
      <c r="AW203" s="9">
        <v>0</v>
      </c>
      <c r="AX203" s="10">
        <v>26</v>
      </c>
      <c r="AY203" s="10">
        <v>240</v>
      </c>
      <c r="AZ203" s="9">
        <v>170200</v>
      </c>
      <c r="BA203" s="9">
        <v>41461.58</v>
      </c>
      <c r="BB203" s="11">
        <v>89.99</v>
      </c>
      <c r="BC203" s="11">
        <v>18.546457947333401</v>
      </c>
      <c r="BD203" s="11">
        <v>9.6</v>
      </c>
      <c r="BE203" s="11"/>
      <c r="BF203" s="7" t="s">
        <v>359</v>
      </c>
      <c r="BG203" s="4"/>
      <c r="BH203" s="7" t="s">
        <v>329</v>
      </c>
      <c r="BI203" s="7" t="s">
        <v>425</v>
      </c>
      <c r="BJ203" s="7" t="s">
        <v>426</v>
      </c>
      <c r="BK203" s="7" t="s">
        <v>5</v>
      </c>
      <c r="BL203" s="5" t="s">
        <v>4</v>
      </c>
      <c r="BM203" s="11">
        <v>69368.630440280001</v>
      </c>
      <c r="BN203" s="5" t="s">
        <v>149</v>
      </c>
      <c r="BO203" s="11"/>
      <c r="BP203" s="12">
        <v>38861</v>
      </c>
      <c r="BQ203" s="12">
        <v>46161</v>
      </c>
      <c r="BR203" s="11">
        <v>0</v>
      </c>
      <c r="BS203" s="11">
        <v>35.880000000000003</v>
      </c>
      <c r="BT203" s="11">
        <v>43.38</v>
      </c>
    </row>
    <row r="204" spans="1:72" s="1" customFormat="1" ht="18.2" customHeight="1" x14ac:dyDescent="0.15">
      <c r="A204" s="13">
        <v>202</v>
      </c>
      <c r="B204" s="14" t="s">
        <v>441</v>
      </c>
      <c r="C204" s="14" t="s">
        <v>221</v>
      </c>
      <c r="D204" s="15">
        <v>45383</v>
      </c>
      <c r="E204" s="16" t="s">
        <v>123</v>
      </c>
      <c r="F204" s="17">
        <v>159</v>
      </c>
      <c r="G204" s="17">
        <v>158</v>
      </c>
      <c r="H204" s="18">
        <v>64588.56</v>
      </c>
      <c r="I204" s="18">
        <v>46803.01</v>
      </c>
      <c r="J204" s="18">
        <v>0</v>
      </c>
      <c r="K204" s="18">
        <v>111391.57</v>
      </c>
      <c r="L204" s="18">
        <v>518.6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111391.57</v>
      </c>
      <c r="T204" s="18">
        <v>116418.38</v>
      </c>
      <c r="U204" s="18">
        <v>511.3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116929.68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f t="shared" si="3"/>
        <v>0</v>
      </c>
      <c r="AV204" s="18">
        <v>47321.61</v>
      </c>
      <c r="AW204" s="18">
        <v>116929.68</v>
      </c>
      <c r="AX204" s="19">
        <v>88</v>
      </c>
      <c r="AY204" s="19">
        <v>300</v>
      </c>
      <c r="AZ204" s="18">
        <v>482300</v>
      </c>
      <c r="BA204" s="18">
        <v>117878.88</v>
      </c>
      <c r="BB204" s="20">
        <v>90</v>
      </c>
      <c r="BC204" s="20">
        <v>85.046967701084398</v>
      </c>
      <c r="BD204" s="20">
        <v>9.5</v>
      </c>
      <c r="BE204" s="20"/>
      <c r="BF204" s="16" t="s">
        <v>359</v>
      </c>
      <c r="BG204" s="13"/>
      <c r="BH204" s="16" t="s">
        <v>27</v>
      </c>
      <c r="BI204" s="16" t="s">
        <v>257</v>
      </c>
      <c r="BJ204" s="16" t="s">
        <v>258</v>
      </c>
      <c r="BK204" s="16" t="s">
        <v>223</v>
      </c>
      <c r="BL204" s="14" t="s">
        <v>4</v>
      </c>
      <c r="BM204" s="20">
        <v>904279.88422395999</v>
      </c>
      <c r="BN204" s="14" t="s">
        <v>149</v>
      </c>
      <c r="BO204" s="20"/>
      <c r="BP204" s="21">
        <v>38870</v>
      </c>
      <c r="BQ204" s="21">
        <v>47995</v>
      </c>
      <c r="BR204" s="20">
        <v>47169.06</v>
      </c>
      <c r="BS204" s="20">
        <v>81.86</v>
      </c>
      <c r="BT204" s="20">
        <v>43.53</v>
      </c>
    </row>
    <row r="205" spans="1:72" s="1" customFormat="1" ht="18.2" customHeight="1" x14ac:dyDescent="0.15">
      <c r="A205" s="4">
        <v>203</v>
      </c>
      <c r="B205" s="5" t="s">
        <v>441</v>
      </c>
      <c r="C205" s="5" t="s">
        <v>221</v>
      </c>
      <c r="D205" s="6">
        <v>45383</v>
      </c>
      <c r="E205" s="7" t="s">
        <v>124</v>
      </c>
      <c r="F205" s="8">
        <v>163</v>
      </c>
      <c r="G205" s="8">
        <v>162</v>
      </c>
      <c r="H205" s="9">
        <v>34042.160000000003</v>
      </c>
      <c r="I205" s="9">
        <v>24744.93</v>
      </c>
      <c r="J205" s="9">
        <v>0</v>
      </c>
      <c r="K205" s="9">
        <v>58787.09</v>
      </c>
      <c r="L205" s="9">
        <v>272.29000000000002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58787.09</v>
      </c>
      <c r="T205" s="9">
        <v>63554</v>
      </c>
      <c r="U205" s="9">
        <v>272.32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63826.32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25017.22</v>
      </c>
      <c r="AW205" s="9">
        <v>63826.32</v>
      </c>
      <c r="AX205" s="10">
        <v>87</v>
      </c>
      <c r="AY205" s="10">
        <v>300</v>
      </c>
      <c r="AZ205" s="9">
        <v>253022</v>
      </c>
      <c r="BA205" s="9">
        <v>61841.07</v>
      </c>
      <c r="BB205" s="11">
        <v>89.99</v>
      </c>
      <c r="BC205" s="11">
        <v>85.545903864535305</v>
      </c>
      <c r="BD205" s="11">
        <v>9.6</v>
      </c>
      <c r="BE205" s="11"/>
      <c r="BF205" s="7" t="s">
        <v>359</v>
      </c>
      <c r="BG205" s="4"/>
      <c r="BH205" s="7" t="s">
        <v>27</v>
      </c>
      <c r="BI205" s="7" t="s">
        <v>257</v>
      </c>
      <c r="BJ205" s="7" t="s">
        <v>258</v>
      </c>
      <c r="BK205" s="7" t="s">
        <v>223</v>
      </c>
      <c r="BL205" s="5" t="s">
        <v>4</v>
      </c>
      <c r="BM205" s="11">
        <v>477235.24265852</v>
      </c>
      <c r="BN205" s="5" t="s">
        <v>149</v>
      </c>
      <c r="BO205" s="11"/>
      <c r="BP205" s="12">
        <v>38870</v>
      </c>
      <c r="BQ205" s="12">
        <v>47995</v>
      </c>
      <c r="BR205" s="11">
        <v>31544.74</v>
      </c>
      <c r="BS205" s="11">
        <v>56.06</v>
      </c>
      <c r="BT205" s="11">
        <v>43.51</v>
      </c>
    </row>
    <row r="206" spans="1:72" s="1" customFormat="1" ht="18.2" customHeight="1" x14ac:dyDescent="0.15">
      <c r="A206" s="13">
        <v>204</v>
      </c>
      <c r="B206" s="14" t="s">
        <v>441</v>
      </c>
      <c r="C206" s="14" t="s">
        <v>221</v>
      </c>
      <c r="D206" s="15">
        <v>45383</v>
      </c>
      <c r="E206" s="16" t="s">
        <v>125</v>
      </c>
      <c r="F206" s="14" t="s">
        <v>470</v>
      </c>
      <c r="G206" s="17">
        <v>116</v>
      </c>
      <c r="H206" s="18">
        <v>68324.509999999995</v>
      </c>
      <c r="I206" s="18">
        <v>41746.730000000003</v>
      </c>
      <c r="J206" s="18">
        <v>64439.8</v>
      </c>
      <c r="K206" s="18">
        <v>110071.24</v>
      </c>
      <c r="L206" s="18">
        <v>548.63</v>
      </c>
      <c r="M206" s="18">
        <v>0</v>
      </c>
      <c r="N206" s="18">
        <v>0</v>
      </c>
      <c r="O206" s="18">
        <v>41746.730000000003</v>
      </c>
      <c r="P206" s="18">
        <v>548.63</v>
      </c>
      <c r="Q206" s="18">
        <v>67775.88</v>
      </c>
      <c r="R206" s="18">
        <v>0</v>
      </c>
      <c r="S206" s="18">
        <v>0</v>
      </c>
      <c r="T206" s="18">
        <v>84918.94</v>
      </c>
      <c r="U206" s="18">
        <v>540.87</v>
      </c>
      <c r="V206" s="18">
        <v>0</v>
      </c>
      <c r="W206" s="18">
        <v>84918.94</v>
      </c>
      <c r="X206" s="18">
        <v>540.87</v>
      </c>
      <c r="Y206" s="18">
        <v>0</v>
      </c>
      <c r="Z206" s="18">
        <v>0</v>
      </c>
      <c r="AA206" s="18">
        <v>0</v>
      </c>
      <c r="AB206" s="18">
        <v>86.6</v>
      </c>
      <c r="AC206" s="18">
        <v>0</v>
      </c>
      <c r="AD206" s="18">
        <v>0</v>
      </c>
      <c r="AE206" s="18">
        <v>0</v>
      </c>
      <c r="AF206" s="18">
        <v>43.55</v>
      </c>
      <c r="AG206" s="18">
        <v>0</v>
      </c>
      <c r="AH206" s="18">
        <v>58.81</v>
      </c>
      <c r="AI206" s="18">
        <v>160.77000000000001</v>
      </c>
      <c r="AJ206" s="18">
        <v>10045.6</v>
      </c>
      <c r="AK206" s="18">
        <v>0</v>
      </c>
      <c r="AL206" s="18">
        <v>0</v>
      </c>
      <c r="AM206" s="18">
        <v>4691.4799999999996</v>
      </c>
      <c r="AN206" s="18">
        <v>0</v>
      </c>
      <c r="AO206" s="18">
        <v>6821.96</v>
      </c>
      <c r="AP206" s="18">
        <v>18649.32</v>
      </c>
      <c r="AQ206" s="18">
        <v>0</v>
      </c>
      <c r="AR206" s="18">
        <v>7.7</v>
      </c>
      <c r="AS206" s="18">
        <v>0</v>
      </c>
      <c r="AT206" s="18">
        <v>126017.90000000008</v>
      </c>
      <c r="AU206" s="18">
        <f t="shared" si="3"/>
        <v>45639.139999999898</v>
      </c>
      <c r="AV206" s="18">
        <v>0</v>
      </c>
      <c r="AW206" s="18">
        <v>0</v>
      </c>
      <c r="AX206" s="19">
        <v>87</v>
      </c>
      <c r="AY206" s="19">
        <v>300</v>
      </c>
      <c r="AZ206" s="18">
        <v>510209.24</v>
      </c>
      <c r="BA206" s="18">
        <v>124700.18</v>
      </c>
      <c r="BB206" s="20">
        <v>90</v>
      </c>
      <c r="BC206" s="20">
        <v>0</v>
      </c>
      <c r="BD206" s="20">
        <v>9.5</v>
      </c>
      <c r="BE206" s="20"/>
      <c r="BF206" s="16" t="s">
        <v>359</v>
      </c>
      <c r="BG206" s="13"/>
      <c r="BH206" s="16" t="s">
        <v>27</v>
      </c>
      <c r="BI206" s="16" t="s">
        <v>257</v>
      </c>
      <c r="BJ206" s="16" t="s">
        <v>258</v>
      </c>
      <c r="BK206" s="16" t="s">
        <v>5</v>
      </c>
      <c r="BL206" s="14" t="s">
        <v>4</v>
      </c>
      <c r="BM206" s="20">
        <v>0</v>
      </c>
      <c r="BN206" s="14" t="s">
        <v>149</v>
      </c>
      <c r="BO206" s="20"/>
      <c r="BP206" s="21">
        <v>38870</v>
      </c>
      <c r="BQ206" s="21">
        <v>47995</v>
      </c>
      <c r="BR206" s="20">
        <v>0</v>
      </c>
      <c r="BS206" s="20">
        <v>0</v>
      </c>
      <c r="BT206" s="20">
        <v>0</v>
      </c>
    </row>
    <row r="207" spans="1:72" s="1" customFormat="1" ht="18.2" customHeight="1" x14ac:dyDescent="0.15">
      <c r="A207" s="4">
        <v>205</v>
      </c>
      <c r="B207" s="5" t="s">
        <v>441</v>
      </c>
      <c r="C207" s="5" t="s">
        <v>221</v>
      </c>
      <c r="D207" s="6">
        <v>45383</v>
      </c>
      <c r="E207" s="7" t="s">
        <v>126</v>
      </c>
      <c r="F207" s="8">
        <v>134</v>
      </c>
      <c r="G207" s="8">
        <v>133</v>
      </c>
      <c r="H207" s="9">
        <v>53190.53</v>
      </c>
      <c r="I207" s="9">
        <v>39315.03</v>
      </c>
      <c r="J207" s="9">
        <v>0</v>
      </c>
      <c r="K207" s="9">
        <v>92505.56</v>
      </c>
      <c r="L207" s="9">
        <v>477.74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92505.56</v>
      </c>
      <c r="T207" s="9">
        <v>80341.5</v>
      </c>
      <c r="U207" s="9">
        <v>421.06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80762.559999999998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39792.769999999997</v>
      </c>
      <c r="AW207" s="9">
        <v>80762.559999999998</v>
      </c>
      <c r="AX207" s="10">
        <v>81</v>
      </c>
      <c r="AY207" s="10">
        <v>300</v>
      </c>
      <c r="AZ207" s="9">
        <v>448000</v>
      </c>
      <c r="BA207" s="9">
        <v>102872.72</v>
      </c>
      <c r="BB207" s="11">
        <v>84.4</v>
      </c>
      <c r="BC207" s="11">
        <v>75.894457383842905</v>
      </c>
      <c r="BD207" s="11">
        <v>9.5</v>
      </c>
      <c r="BE207" s="11"/>
      <c r="BF207" s="7" t="s">
        <v>222</v>
      </c>
      <c r="BG207" s="4"/>
      <c r="BH207" s="7" t="s">
        <v>239</v>
      </c>
      <c r="BI207" s="7" t="s">
        <v>427</v>
      </c>
      <c r="BJ207" s="7" t="s">
        <v>428</v>
      </c>
      <c r="BK207" s="7" t="s">
        <v>223</v>
      </c>
      <c r="BL207" s="5" t="s">
        <v>4</v>
      </c>
      <c r="BM207" s="11">
        <v>750962.72623568005</v>
      </c>
      <c r="BN207" s="5" t="s">
        <v>149</v>
      </c>
      <c r="BO207" s="11"/>
      <c r="BP207" s="12">
        <v>38876</v>
      </c>
      <c r="BQ207" s="12">
        <v>48001</v>
      </c>
      <c r="BR207" s="11">
        <v>34368.11</v>
      </c>
      <c r="BS207" s="11">
        <v>71.44</v>
      </c>
      <c r="BT207" s="11">
        <v>43.62</v>
      </c>
    </row>
    <row r="208" spans="1:72" s="1" customFormat="1" ht="18.2" customHeight="1" x14ac:dyDescent="0.15">
      <c r="A208" s="13">
        <v>206</v>
      </c>
      <c r="B208" s="14" t="s">
        <v>441</v>
      </c>
      <c r="C208" s="14" t="s">
        <v>221</v>
      </c>
      <c r="D208" s="15">
        <v>45383</v>
      </c>
      <c r="E208" s="16" t="s">
        <v>127</v>
      </c>
      <c r="F208" s="17">
        <v>107</v>
      </c>
      <c r="G208" s="17">
        <v>106</v>
      </c>
      <c r="H208" s="18">
        <v>50541.48</v>
      </c>
      <c r="I208" s="18">
        <v>29213.5</v>
      </c>
      <c r="J208" s="18">
        <v>0</v>
      </c>
      <c r="K208" s="18">
        <v>79754.98</v>
      </c>
      <c r="L208" s="18">
        <v>405.89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79754.98</v>
      </c>
      <c r="T208" s="18">
        <v>57024.47</v>
      </c>
      <c r="U208" s="18">
        <v>400.1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57424.57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29619.39</v>
      </c>
      <c r="AW208" s="18">
        <v>57424.57</v>
      </c>
      <c r="AX208" s="19">
        <v>87</v>
      </c>
      <c r="AY208" s="19">
        <v>300</v>
      </c>
      <c r="AZ208" s="18">
        <v>377275.03</v>
      </c>
      <c r="BA208" s="18">
        <v>92250</v>
      </c>
      <c r="BB208" s="20">
        <v>89.84</v>
      </c>
      <c r="BC208" s="20">
        <v>77.671408164769701</v>
      </c>
      <c r="BD208" s="20">
        <v>9.5</v>
      </c>
      <c r="BE208" s="20"/>
      <c r="BF208" s="16" t="s">
        <v>359</v>
      </c>
      <c r="BG208" s="13"/>
      <c r="BH208" s="16" t="s">
        <v>27</v>
      </c>
      <c r="BI208" s="16" t="s">
        <v>268</v>
      </c>
      <c r="BJ208" s="16" t="s">
        <v>378</v>
      </c>
      <c r="BK208" s="16" t="s">
        <v>223</v>
      </c>
      <c r="BL208" s="14" t="s">
        <v>4</v>
      </c>
      <c r="BM208" s="20">
        <v>647453.16077943996</v>
      </c>
      <c r="BN208" s="14" t="s">
        <v>149</v>
      </c>
      <c r="BO208" s="20"/>
      <c r="BP208" s="21">
        <v>38877</v>
      </c>
      <c r="BQ208" s="21">
        <v>48002</v>
      </c>
      <c r="BR208" s="20">
        <v>28283.33</v>
      </c>
      <c r="BS208" s="20">
        <v>64.06</v>
      </c>
      <c r="BT208" s="20">
        <v>43.64</v>
      </c>
    </row>
    <row r="209" spans="1:72" s="1" customFormat="1" ht="18.2" customHeight="1" x14ac:dyDescent="0.15">
      <c r="A209" s="4">
        <v>207</v>
      </c>
      <c r="B209" s="5" t="s">
        <v>441</v>
      </c>
      <c r="C209" s="5" t="s">
        <v>221</v>
      </c>
      <c r="D209" s="6">
        <v>45383</v>
      </c>
      <c r="E209" s="7" t="s">
        <v>128</v>
      </c>
      <c r="F209" s="8">
        <v>177</v>
      </c>
      <c r="G209" s="8">
        <v>176</v>
      </c>
      <c r="H209" s="9">
        <v>139153.49</v>
      </c>
      <c r="I209" s="9">
        <v>107206.26</v>
      </c>
      <c r="J209" s="9">
        <v>0</v>
      </c>
      <c r="K209" s="9">
        <v>246359.75</v>
      </c>
      <c r="L209" s="9">
        <v>1121.83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246359.75</v>
      </c>
      <c r="T209" s="9">
        <v>284274.21999999997</v>
      </c>
      <c r="U209" s="9">
        <v>1089.97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285364.19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44961.658000000003</v>
      </c>
      <c r="AR209" s="9">
        <v>0</v>
      </c>
      <c r="AS209" s="9">
        <v>0</v>
      </c>
      <c r="AT209" s="9">
        <v>0</v>
      </c>
      <c r="AU209" s="9">
        <f t="shared" si="3"/>
        <v>44961.658000000003</v>
      </c>
      <c r="AV209" s="9">
        <v>108328.09</v>
      </c>
      <c r="AW209" s="9">
        <v>285364.19</v>
      </c>
      <c r="AX209" s="10">
        <v>84</v>
      </c>
      <c r="AY209" s="10">
        <v>300</v>
      </c>
      <c r="AZ209" s="9">
        <v>1092000</v>
      </c>
      <c r="BA209" s="9">
        <v>255181.62</v>
      </c>
      <c r="BB209" s="11">
        <v>88.3</v>
      </c>
      <c r="BC209" s="11">
        <v>85.247385470003707</v>
      </c>
      <c r="BD209" s="11">
        <v>9.4</v>
      </c>
      <c r="BE209" s="11"/>
      <c r="BF209" s="7" t="s">
        <v>359</v>
      </c>
      <c r="BG209" s="4"/>
      <c r="BH209" s="7" t="s">
        <v>225</v>
      </c>
      <c r="BI209" s="7" t="s">
        <v>228</v>
      </c>
      <c r="BJ209" s="7" t="s">
        <v>429</v>
      </c>
      <c r="BK209" s="7" t="s">
        <v>223</v>
      </c>
      <c r="BL209" s="5" t="s">
        <v>4</v>
      </c>
      <c r="BM209" s="11">
        <v>1999955.3485729999</v>
      </c>
      <c r="BN209" s="5" t="s">
        <v>149</v>
      </c>
      <c r="BO209" s="11"/>
      <c r="BP209" s="12">
        <v>38881</v>
      </c>
      <c r="BQ209" s="12">
        <v>48006</v>
      </c>
      <c r="BR209" s="11">
        <v>90801.93</v>
      </c>
      <c r="BS209" s="11">
        <v>97.72</v>
      </c>
      <c r="BT209" s="11">
        <v>43.68</v>
      </c>
    </row>
    <row r="210" spans="1:72" s="1" customFormat="1" ht="18.2" customHeight="1" x14ac:dyDescent="0.15">
      <c r="A210" s="13">
        <v>208</v>
      </c>
      <c r="B210" s="14" t="s">
        <v>441</v>
      </c>
      <c r="C210" s="14" t="s">
        <v>221</v>
      </c>
      <c r="D210" s="15">
        <v>45383</v>
      </c>
      <c r="E210" s="16" t="s">
        <v>129</v>
      </c>
      <c r="F210" s="17">
        <v>188</v>
      </c>
      <c r="G210" s="17">
        <v>187</v>
      </c>
      <c r="H210" s="18">
        <v>42950.39</v>
      </c>
      <c r="I210" s="18">
        <v>33668.980000000003</v>
      </c>
      <c r="J210" s="18">
        <v>0</v>
      </c>
      <c r="K210" s="18">
        <v>76619.37</v>
      </c>
      <c r="L210" s="18">
        <v>344.91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76619.37</v>
      </c>
      <c r="T210" s="18">
        <v>95091.55</v>
      </c>
      <c r="U210" s="18">
        <v>340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95431.55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34013.89</v>
      </c>
      <c r="AW210" s="18">
        <v>95431.55</v>
      </c>
      <c r="AX210" s="19">
        <v>87</v>
      </c>
      <c r="AY210" s="19">
        <v>300</v>
      </c>
      <c r="AZ210" s="18">
        <v>320000</v>
      </c>
      <c r="BA210" s="18">
        <v>78391.960000000006</v>
      </c>
      <c r="BB210" s="20">
        <v>90</v>
      </c>
      <c r="BC210" s="20">
        <v>87.964930332141194</v>
      </c>
      <c r="BD210" s="20">
        <v>9.5</v>
      </c>
      <c r="BE210" s="20"/>
      <c r="BF210" s="16" t="s">
        <v>222</v>
      </c>
      <c r="BG210" s="13"/>
      <c r="BH210" s="16" t="s">
        <v>27</v>
      </c>
      <c r="BI210" s="16" t="s">
        <v>268</v>
      </c>
      <c r="BJ210" s="16" t="s">
        <v>254</v>
      </c>
      <c r="BK210" s="16" t="s">
        <v>223</v>
      </c>
      <c r="BL210" s="14" t="s">
        <v>4</v>
      </c>
      <c r="BM210" s="20">
        <v>621998.19100235996</v>
      </c>
      <c r="BN210" s="14" t="s">
        <v>149</v>
      </c>
      <c r="BO210" s="20"/>
      <c r="BP210" s="21">
        <v>38884</v>
      </c>
      <c r="BQ210" s="21">
        <v>48009</v>
      </c>
      <c r="BR210" s="20">
        <v>41319.08</v>
      </c>
      <c r="BS210" s="20">
        <v>54.44</v>
      </c>
      <c r="BT210" s="20">
        <v>43.63</v>
      </c>
    </row>
    <row r="211" spans="1:72" s="1" customFormat="1" ht="18.2" customHeight="1" x14ac:dyDescent="0.15">
      <c r="A211" s="4">
        <v>209</v>
      </c>
      <c r="B211" s="5" t="s">
        <v>441</v>
      </c>
      <c r="C211" s="5" t="s">
        <v>221</v>
      </c>
      <c r="D211" s="6">
        <v>45383</v>
      </c>
      <c r="E211" s="7" t="s">
        <v>130</v>
      </c>
      <c r="F211" s="8">
        <v>179</v>
      </c>
      <c r="G211" s="8">
        <v>178</v>
      </c>
      <c r="H211" s="9">
        <v>51045.08</v>
      </c>
      <c r="I211" s="9">
        <v>39147.58</v>
      </c>
      <c r="J211" s="9">
        <v>0</v>
      </c>
      <c r="K211" s="9">
        <v>90192.66</v>
      </c>
      <c r="L211" s="9">
        <v>409.89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90192.66</v>
      </c>
      <c r="T211" s="9">
        <v>106550.04</v>
      </c>
      <c r="U211" s="9">
        <v>404.08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106954.12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39557.47</v>
      </c>
      <c r="AW211" s="9">
        <v>106954.12</v>
      </c>
      <c r="AX211" s="10">
        <v>87</v>
      </c>
      <c r="AY211" s="10">
        <v>300</v>
      </c>
      <c r="AZ211" s="9">
        <v>380300</v>
      </c>
      <c r="BA211" s="9">
        <v>93163.95</v>
      </c>
      <c r="BB211" s="11">
        <v>89.99</v>
      </c>
      <c r="BC211" s="11">
        <v>87.119937201031107</v>
      </c>
      <c r="BD211" s="11">
        <v>9.5</v>
      </c>
      <c r="BE211" s="11"/>
      <c r="BF211" s="7" t="s">
        <v>222</v>
      </c>
      <c r="BG211" s="4"/>
      <c r="BH211" s="7" t="s">
        <v>27</v>
      </c>
      <c r="BI211" s="7" t="s">
        <v>268</v>
      </c>
      <c r="BJ211" s="7" t="s">
        <v>378</v>
      </c>
      <c r="BK211" s="7" t="s">
        <v>223</v>
      </c>
      <c r="BL211" s="5" t="s">
        <v>4</v>
      </c>
      <c r="BM211" s="11">
        <v>732186.53927447996</v>
      </c>
      <c r="BN211" s="5" t="s">
        <v>149</v>
      </c>
      <c r="BO211" s="11"/>
      <c r="BP211" s="12">
        <v>38884</v>
      </c>
      <c r="BQ211" s="12">
        <v>48009</v>
      </c>
      <c r="BR211" s="11">
        <v>45167.15</v>
      </c>
      <c r="BS211" s="11">
        <v>64.7</v>
      </c>
      <c r="BT211" s="11">
        <v>43.64</v>
      </c>
    </row>
    <row r="212" spans="1:72" s="1" customFormat="1" ht="18.2" customHeight="1" x14ac:dyDescent="0.15">
      <c r="A212" s="13">
        <v>210</v>
      </c>
      <c r="B212" s="14" t="s">
        <v>441</v>
      </c>
      <c r="C212" s="14" t="s">
        <v>221</v>
      </c>
      <c r="D212" s="15">
        <v>45383</v>
      </c>
      <c r="E212" s="16" t="s">
        <v>131</v>
      </c>
      <c r="F212" s="17">
        <v>176</v>
      </c>
      <c r="G212" s="17">
        <v>175</v>
      </c>
      <c r="H212" s="18">
        <v>59316.85</v>
      </c>
      <c r="I212" s="18">
        <v>45144.83</v>
      </c>
      <c r="J212" s="18">
        <v>0</v>
      </c>
      <c r="K212" s="18">
        <v>104461.68</v>
      </c>
      <c r="L212" s="18">
        <v>476.36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104461.68</v>
      </c>
      <c r="T212" s="18">
        <v>120798.75</v>
      </c>
      <c r="U212" s="18">
        <v>469.56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121268.31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45621.19</v>
      </c>
      <c r="AW212" s="18">
        <v>121268.31</v>
      </c>
      <c r="AX212" s="19">
        <v>87</v>
      </c>
      <c r="AY212" s="19">
        <v>300</v>
      </c>
      <c r="AZ212" s="18">
        <v>442000</v>
      </c>
      <c r="BA212" s="18">
        <v>108265.93</v>
      </c>
      <c r="BB212" s="20">
        <v>90</v>
      </c>
      <c r="BC212" s="20">
        <v>86.837578543868801</v>
      </c>
      <c r="BD212" s="20">
        <v>9.5</v>
      </c>
      <c r="BE212" s="20"/>
      <c r="BF212" s="16" t="s">
        <v>222</v>
      </c>
      <c r="BG212" s="13"/>
      <c r="BH212" s="16" t="s">
        <v>225</v>
      </c>
      <c r="BI212" s="16" t="s">
        <v>226</v>
      </c>
      <c r="BJ212" s="16" t="s">
        <v>287</v>
      </c>
      <c r="BK212" s="16" t="s">
        <v>223</v>
      </c>
      <c r="BL212" s="14" t="s">
        <v>4</v>
      </c>
      <c r="BM212" s="20">
        <v>848022.84316704003</v>
      </c>
      <c r="BN212" s="14" t="s">
        <v>149</v>
      </c>
      <c r="BO212" s="20"/>
      <c r="BP212" s="21">
        <v>38889</v>
      </c>
      <c r="BQ212" s="21">
        <v>48014</v>
      </c>
      <c r="BR212" s="20">
        <v>55893.02</v>
      </c>
      <c r="BS212" s="20">
        <v>75.19</v>
      </c>
      <c r="BT212" s="20">
        <v>43.63</v>
      </c>
    </row>
    <row r="213" spans="1:72" s="1" customFormat="1" ht="18.2" customHeight="1" x14ac:dyDescent="0.15">
      <c r="A213" s="4">
        <v>211</v>
      </c>
      <c r="B213" s="5" t="s">
        <v>441</v>
      </c>
      <c r="C213" s="5" t="s">
        <v>221</v>
      </c>
      <c r="D213" s="6">
        <v>45383</v>
      </c>
      <c r="E213" s="7" t="s">
        <v>132</v>
      </c>
      <c r="F213" s="8">
        <v>156</v>
      </c>
      <c r="G213" s="8">
        <v>155</v>
      </c>
      <c r="H213" s="9">
        <v>43943.68</v>
      </c>
      <c r="I213" s="9">
        <v>32564.18</v>
      </c>
      <c r="J213" s="9">
        <v>0</v>
      </c>
      <c r="K213" s="9">
        <v>76507.86</v>
      </c>
      <c r="L213" s="9">
        <v>364.31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76507.86</v>
      </c>
      <c r="T213" s="9">
        <v>78533.23</v>
      </c>
      <c r="U213" s="9">
        <v>347.87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78881.100000000006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32928.49</v>
      </c>
      <c r="AW213" s="9">
        <v>78881.100000000006</v>
      </c>
      <c r="AX213" s="10">
        <v>85</v>
      </c>
      <c r="AY213" s="10">
        <v>300</v>
      </c>
      <c r="AZ213" s="9">
        <v>333900</v>
      </c>
      <c r="BA213" s="9">
        <v>81513.8</v>
      </c>
      <c r="BB213" s="11">
        <v>89.99</v>
      </c>
      <c r="BC213" s="11">
        <v>84.463518096322304</v>
      </c>
      <c r="BD213" s="11">
        <v>9.5</v>
      </c>
      <c r="BE213" s="11"/>
      <c r="BF213" s="7" t="s">
        <v>359</v>
      </c>
      <c r="BG213" s="4"/>
      <c r="BH213" s="7" t="s">
        <v>27</v>
      </c>
      <c r="BI213" s="7" t="s">
        <v>257</v>
      </c>
      <c r="BJ213" s="7" t="s">
        <v>258</v>
      </c>
      <c r="BK213" s="7" t="s">
        <v>223</v>
      </c>
      <c r="BL213" s="5" t="s">
        <v>4</v>
      </c>
      <c r="BM213" s="11">
        <v>621092.94970007997</v>
      </c>
      <c r="BN213" s="5" t="s">
        <v>149</v>
      </c>
      <c r="BO213" s="11"/>
      <c r="BP213" s="12">
        <v>38828</v>
      </c>
      <c r="BQ213" s="12">
        <v>47953</v>
      </c>
      <c r="BR213" s="11">
        <v>34151.599999999999</v>
      </c>
      <c r="BS213" s="11">
        <v>56.61</v>
      </c>
      <c r="BT213" s="11">
        <v>43.48</v>
      </c>
    </row>
    <row r="214" spans="1:72" s="1" customFormat="1" ht="18.2" customHeight="1" x14ac:dyDescent="0.15">
      <c r="A214" s="13">
        <v>212</v>
      </c>
      <c r="B214" s="14" t="s">
        <v>441</v>
      </c>
      <c r="C214" s="14" t="s">
        <v>221</v>
      </c>
      <c r="D214" s="15">
        <v>45383</v>
      </c>
      <c r="E214" s="16" t="s">
        <v>475</v>
      </c>
      <c r="F214" s="17">
        <v>147</v>
      </c>
      <c r="G214" s="17">
        <v>146</v>
      </c>
      <c r="H214" s="18">
        <v>87986.6</v>
      </c>
      <c r="I214" s="18">
        <v>61794.792022000001</v>
      </c>
      <c r="J214" s="18">
        <v>0</v>
      </c>
      <c r="K214" s="18">
        <v>149781.39202200001</v>
      </c>
      <c r="L214" s="18">
        <v>709.33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149781.39202200001</v>
      </c>
      <c r="T214" s="18">
        <v>143793.53</v>
      </c>
      <c r="U214" s="18">
        <v>689.23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144482.76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62504.122022000003</v>
      </c>
      <c r="AW214" s="18">
        <v>144482.76</v>
      </c>
      <c r="AX214" s="19">
        <v>88</v>
      </c>
      <c r="AY214" s="19">
        <v>300</v>
      </c>
      <c r="AZ214" s="18">
        <v>660000</v>
      </c>
      <c r="BA214" s="18">
        <v>161356.29999999999</v>
      </c>
      <c r="BB214" s="20">
        <v>89.99</v>
      </c>
      <c r="BC214" s="20">
        <v>83.534559654998205</v>
      </c>
      <c r="BD214" s="20">
        <v>9.4</v>
      </c>
      <c r="BE214" s="20"/>
      <c r="BF214" s="16" t="s">
        <v>222</v>
      </c>
      <c r="BG214" s="13"/>
      <c r="BH214" s="16" t="s">
        <v>225</v>
      </c>
      <c r="BI214" s="16" t="s">
        <v>226</v>
      </c>
      <c r="BJ214" s="16" t="s">
        <v>287</v>
      </c>
      <c r="BK214" s="16" t="s">
        <v>223</v>
      </c>
      <c r="BL214" s="14" t="s">
        <v>4</v>
      </c>
      <c r="BM214" s="20">
        <v>1215929.53431357</v>
      </c>
      <c r="BN214" s="14" t="s">
        <v>149</v>
      </c>
      <c r="BO214" s="20"/>
      <c r="BP214" s="21">
        <v>38875</v>
      </c>
      <c r="BQ214" s="21">
        <v>48000</v>
      </c>
      <c r="BR214" s="20">
        <v>48143.08</v>
      </c>
      <c r="BS214" s="20">
        <v>61.79</v>
      </c>
      <c r="BT214" s="20">
        <v>45.74</v>
      </c>
    </row>
    <row r="215" spans="1:72" s="1" customFormat="1" ht="18.2" customHeight="1" x14ac:dyDescent="0.15">
      <c r="A215" s="4">
        <v>213</v>
      </c>
      <c r="B215" s="5" t="s">
        <v>441</v>
      </c>
      <c r="C215" s="5" t="s">
        <v>221</v>
      </c>
      <c r="D215" s="6">
        <v>45383</v>
      </c>
      <c r="E215" s="7" t="s">
        <v>133</v>
      </c>
      <c r="F215" s="8">
        <v>183</v>
      </c>
      <c r="G215" s="8">
        <v>182</v>
      </c>
      <c r="H215" s="9">
        <v>45624.93</v>
      </c>
      <c r="I215" s="9">
        <v>35339.160000000003</v>
      </c>
      <c r="J215" s="9">
        <v>0</v>
      </c>
      <c r="K215" s="9">
        <v>80964.09</v>
      </c>
      <c r="L215" s="9">
        <v>366.34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80964.09</v>
      </c>
      <c r="T215" s="9">
        <v>97794.34</v>
      </c>
      <c r="U215" s="9">
        <v>361.18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98155.520000000004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f t="shared" si="3"/>
        <v>0</v>
      </c>
      <c r="AV215" s="9">
        <v>35705.5</v>
      </c>
      <c r="AW215" s="9">
        <v>98155.520000000004</v>
      </c>
      <c r="AX215" s="10">
        <v>87</v>
      </c>
      <c r="AY215" s="10">
        <v>300</v>
      </c>
      <c r="AZ215" s="9">
        <v>340000</v>
      </c>
      <c r="BA215" s="9">
        <v>83269.429999999993</v>
      </c>
      <c r="BB215" s="11">
        <v>90</v>
      </c>
      <c r="BC215" s="11">
        <v>87.508322081705202</v>
      </c>
      <c r="BD215" s="11">
        <v>9.5</v>
      </c>
      <c r="BE215" s="11"/>
      <c r="BF215" s="7" t="s">
        <v>359</v>
      </c>
      <c r="BG215" s="4"/>
      <c r="BH215" s="7" t="s">
        <v>393</v>
      </c>
      <c r="BI215" s="7" t="s">
        <v>394</v>
      </c>
      <c r="BJ215" s="7" t="s">
        <v>395</v>
      </c>
      <c r="BK215" s="7" t="s">
        <v>223</v>
      </c>
      <c r="BL215" s="5" t="s">
        <v>4</v>
      </c>
      <c r="BM215" s="11">
        <v>657268.74961452</v>
      </c>
      <c r="BN215" s="5" t="s">
        <v>149</v>
      </c>
      <c r="BO215" s="11"/>
      <c r="BP215" s="12">
        <v>38894</v>
      </c>
      <c r="BQ215" s="12">
        <v>48019</v>
      </c>
      <c r="BR215" s="11">
        <v>47021.05</v>
      </c>
      <c r="BS215" s="11">
        <v>57.83</v>
      </c>
      <c r="BT215" s="11">
        <v>43.62</v>
      </c>
    </row>
    <row r="216" spans="1:72" s="1" customFormat="1" ht="18.2" customHeight="1" x14ac:dyDescent="0.15">
      <c r="A216" s="13">
        <v>214</v>
      </c>
      <c r="B216" s="14" t="s">
        <v>441</v>
      </c>
      <c r="C216" s="14" t="s">
        <v>221</v>
      </c>
      <c r="D216" s="15">
        <v>45383</v>
      </c>
      <c r="E216" s="16" t="s">
        <v>134</v>
      </c>
      <c r="F216" s="17">
        <v>184</v>
      </c>
      <c r="G216" s="17">
        <v>183</v>
      </c>
      <c r="H216" s="18">
        <v>123321.82</v>
      </c>
      <c r="I216" s="18">
        <v>96707.51</v>
      </c>
      <c r="J216" s="18">
        <v>0</v>
      </c>
      <c r="K216" s="18">
        <v>220029.33</v>
      </c>
      <c r="L216" s="18">
        <v>994.23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220029.33</v>
      </c>
      <c r="T216" s="18">
        <v>263614.52</v>
      </c>
      <c r="U216" s="18">
        <v>965.96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264580.47999999998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97701.74</v>
      </c>
      <c r="AW216" s="18">
        <v>264580.47999999998</v>
      </c>
      <c r="AX216" s="19">
        <v>87</v>
      </c>
      <c r="AY216" s="19">
        <v>300</v>
      </c>
      <c r="AZ216" s="18">
        <v>923500</v>
      </c>
      <c r="BA216" s="18">
        <v>226152.31</v>
      </c>
      <c r="BB216" s="20">
        <v>90</v>
      </c>
      <c r="BC216" s="20">
        <v>87.563287326138806</v>
      </c>
      <c r="BD216" s="20">
        <v>9.4</v>
      </c>
      <c r="BE216" s="20"/>
      <c r="BF216" s="16" t="s">
        <v>359</v>
      </c>
      <c r="BG216" s="13"/>
      <c r="BH216" s="16" t="s">
        <v>225</v>
      </c>
      <c r="BI216" s="16" t="s">
        <v>265</v>
      </c>
      <c r="BJ216" s="16" t="s">
        <v>397</v>
      </c>
      <c r="BK216" s="16" t="s">
        <v>223</v>
      </c>
      <c r="BL216" s="14" t="s">
        <v>4</v>
      </c>
      <c r="BM216" s="20">
        <v>1786204.26176124</v>
      </c>
      <c r="BN216" s="14" t="s">
        <v>149</v>
      </c>
      <c r="BO216" s="20"/>
      <c r="BP216" s="21">
        <v>38896</v>
      </c>
      <c r="BQ216" s="21">
        <v>48021</v>
      </c>
      <c r="BR216" s="20">
        <v>85245.47</v>
      </c>
      <c r="BS216" s="20">
        <v>86.6</v>
      </c>
      <c r="BT216" s="20">
        <v>43.65</v>
      </c>
    </row>
    <row r="217" spans="1:72" s="1" customFormat="1" ht="18.2" customHeight="1" x14ac:dyDescent="0.15">
      <c r="A217" s="4">
        <v>215</v>
      </c>
      <c r="B217" s="5" t="s">
        <v>441</v>
      </c>
      <c r="C217" s="5" t="s">
        <v>221</v>
      </c>
      <c r="D217" s="6">
        <v>45383</v>
      </c>
      <c r="E217" s="7" t="s">
        <v>135</v>
      </c>
      <c r="F217" s="8">
        <v>201</v>
      </c>
      <c r="G217" s="8">
        <v>200</v>
      </c>
      <c r="H217" s="9">
        <v>20215.189999999999</v>
      </c>
      <c r="I217" s="9">
        <v>65038.34</v>
      </c>
      <c r="J217" s="9">
        <v>0</v>
      </c>
      <c r="K217" s="9">
        <v>85253.53</v>
      </c>
      <c r="L217" s="9">
        <v>647.71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85253.53</v>
      </c>
      <c r="T217" s="9">
        <v>97306.65</v>
      </c>
      <c r="U217" s="9">
        <v>160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97466.65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65686.05</v>
      </c>
      <c r="AW217" s="9">
        <v>97466.65</v>
      </c>
      <c r="AX217" s="10">
        <v>28</v>
      </c>
      <c r="AY217" s="10">
        <v>240</v>
      </c>
      <c r="AZ217" s="9">
        <v>354000</v>
      </c>
      <c r="BA217" s="9">
        <v>86651.46</v>
      </c>
      <c r="BB217" s="11">
        <v>89.99</v>
      </c>
      <c r="BC217" s="11">
        <v>88.538210027851804</v>
      </c>
      <c r="BD217" s="11">
        <v>9.5</v>
      </c>
      <c r="BE217" s="11"/>
      <c r="BF217" s="7" t="s">
        <v>222</v>
      </c>
      <c r="BG217" s="4"/>
      <c r="BH217" s="7" t="s">
        <v>27</v>
      </c>
      <c r="BI217" s="7" t="s">
        <v>268</v>
      </c>
      <c r="BJ217" s="7" t="s">
        <v>249</v>
      </c>
      <c r="BK217" s="7" t="s">
        <v>223</v>
      </c>
      <c r="BL217" s="5" t="s">
        <v>4</v>
      </c>
      <c r="BM217" s="11">
        <v>692090.54363883997</v>
      </c>
      <c r="BN217" s="5" t="s">
        <v>149</v>
      </c>
      <c r="BO217" s="11"/>
      <c r="BP217" s="12">
        <v>38905</v>
      </c>
      <c r="BQ217" s="12">
        <v>46205</v>
      </c>
      <c r="BR217" s="11">
        <v>45628.480000000003</v>
      </c>
      <c r="BS217" s="11">
        <v>57.36</v>
      </c>
      <c r="BT217" s="11">
        <v>43.56</v>
      </c>
    </row>
    <row r="218" spans="1:72" s="1" customFormat="1" ht="18.2" customHeight="1" x14ac:dyDescent="0.15">
      <c r="A218" s="13">
        <v>216</v>
      </c>
      <c r="B218" s="14" t="s">
        <v>441</v>
      </c>
      <c r="C218" s="14" t="s">
        <v>221</v>
      </c>
      <c r="D218" s="15">
        <v>45383</v>
      </c>
      <c r="E218" s="16" t="s">
        <v>136</v>
      </c>
      <c r="F218" s="17">
        <v>152</v>
      </c>
      <c r="G218" s="17">
        <v>151</v>
      </c>
      <c r="H218" s="18">
        <v>47855.39</v>
      </c>
      <c r="I218" s="18">
        <v>33361.279999999999</v>
      </c>
      <c r="J218" s="18">
        <v>0</v>
      </c>
      <c r="K218" s="18">
        <v>81216.67</v>
      </c>
      <c r="L218" s="18">
        <v>378.24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81216.67</v>
      </c>
      <c r="T218" s="18">
        <v>81710.61</v>
      </c>
      <c r="U218" s="18">
        <v>378.83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82089.440000000002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f t="shared" si="3"/>
        <v>0</v>
      </c>
      <c r="AV218" s="18">
        <v>33739.519999999997</v>
      </c>
      <c r="AW218" s="18">
        <v>82089.440000000002</v>
      </c>
      <c r="AX218" s="19">
        <v>88</v>
      </c>
      <c r="AY218" s="19">
        <v>300</v>
      </c>
      <c r="AZ218" s="18">
        <v>354000</v>
      </c>
      <c r="BA218" s="18">
        <v>86651.46</v>
      </c>
      <c r="BB218" s="20">
        <v>89.99</v>
      </c>
      <c r="BC218" s="20">
        <v>84.345816369395294</v>
      </c>
      <c r="BD218" s="20">
        <v>9.5</v>
      </c>
      <c r="BE218" s="20"/>
      <c r="BF218" s="16" t="s">
        <v>359</v>
      </c>
      <c r="BG218" s="13"/>
      <c r="BH218" s="16" t="s">
        <v>27</v>
      </c>
      <c r="BI218" s="16" t="s">
        <v>268</v>
      </c>
      <c r="BJ218" s="16" t="s">
        <v>249</v>
      </c>
      <c r="BK218" s="16" t="s">
        <v>223</v>
      </c>
      <c r="BL218" s="14" t="s">
        <v>4</v>
      </c>
      <c r="BM218" s="20">
        <v>659319.20112675999</v>
      </c>
      <c r="BN218" s="14" t="s">
        <v>149</v>
      </c>
      <c r="BO218" s="20"/>
      <c r="BP218" s="21">
        <v>38905</v>
      </c>
      <c r="BQ218" s="21">
        <v>48030</v>
      </c>
      <c r="BR218" s="20">
        <v>34785.61</v>
      </c>
      <c r="BS218" s="20">
        <v>60.17</v>
      </c>
      <c r="BT218" s="20">
        <v>43.6</v>
      </c>
    </row>
    <row r="219" spans="1:72" s="1" customFormat="1" ht="18.2" customHeight="1" x14ac:dyDescent="0.15">
      <c r="A219" s="4">
        <v>217</v>
      </c>
      <c r="B219" s="5" t="s">
        <v>441</v>
      </c>
      <c r="C219" s="5" t="s">
        <v>221</v>
      </c>
      <c r="D219" s="6">
        <v>45383</v>
      </c>
      <c r="E219" s="7" t="s">
        <v>137</v>
      </c>
      <c r="F219" s="8">
        <v>202</v>
      </c>
      <c r="G219" s="8">
        <v>201</v>
      </c>
      <c r="H219" s="9">
        <v>55417.8</v>
      </c>
      <c r="I219" s="9">
        <v>44070.879999999997</v>
      </c>
      <c r="J219" s="9">
        <v>0</v>
      </c>
      <c r="K219" s="9">
        <v>99488.68</v>
      </c>
      <c r="L219" s="9">
        <v>438.01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99488.68</v>
      </c>
      <c r="T219" s="9">
        <v>132394.39000000001</v>
      </c>
      <c r="U219" s="9">
        <v>438.7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132833.09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44508.89</v>
      </c>
      <c r="AW219" s="9">
        <v>132833.09</v>
      </c>
      <c r="AX219" s="10">
        <v>88</v>
      </c>
      <c r="AY219" s="10">
        <v>300</v>
      </c>
      <c r="AZ219" s="9">
        <v>414000</v>
      </c>
      <c r="BA219" s="9">
        <v>100344.93</v>
      </c>
      <c r="BB219" s="11">
        <v>89.13</v>
      </c>
      <c r="BC219" s="11">
        <v>88.3694477478832</v>
      </c>
      <c r="BD219" s="11">
        <v>9.5</v>
      </c>
      <c r="BE219" s="11"/>
      <c r="BF219" s="7" t="s">
        <v>222</v>
      </c>
      <c r="BG219" s="4"/>
      <c r="BH219" s="7" t="s">
        <v>27</v>
      </c>
      <c r="BI219" s="7" t="s">
        <v>257</v>
      </c>
      <c r="BJ219" s="7" t="s">
        <v>258</v>
      </c>
      <c r="BK219" s="7" t="s">
        <v>223</v>
      </c>
      <c r="BL219" s="5" t="s">
        <v>4</v>
      </c>
      <c r="BM219" s="11">
        <v>807651.88992304006</v>
      </c>
      <c r="BN219" s="5" t="s">
        <v>149</v>
      </c>
      <c r="BO219" s="11"/>
      <c r="BP219" s="12">
        <v>38909</v>
      </c>
      <c r="BQ219" s="12">
        <v>48034</v>
      </c>
      <c r="BR219" s="11">
        <v>52306.62</v>
      </c>
      <c r="BS219" s="11">
        <v>69.680000000000007</v>
      </c>
      <c r="BT219" s="11">
        <v>43.59</v>
      </c>
    </row>
    <row r="220" spans="1:72" s="1" customFormat="1" ht="18.2" customHeight="1" x14ac:dyDescent="0.15">
      <c r="A220" s="13">
        <v>218</v>
      </c>
      <c r="B220" s="14" t="s">
        <v>449</v>
      </c>
      <c r="C220" s="14" t="s">
        <v>221</v>
      </c>
      <c r="D220" s="15">
        <v>45383</v>
      </c>
      <c r="E220" s="16" t="s">
        <v>14</v>
      </c>
      <c r="F220" s="17">
        <v>139</v>
      </c>
      <c r="G220" s="17">
        <v>139</v>
      </c>
      <c r="H220" s="18">
        <v>157343.14358900001</v>
      </c>
      <c r="I220" s="18">
        <v>157342.95000000001</v>
      </c>
      <c r="J220" s="18">
        <v>0</v>
      </c>
      <c r="K220" s="18">
        <v>157343.14358900001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157343.14358900001</v>
      </c>
      <c r="T220" s="18">
        <v>142314.69</v>
      </c>
      <c r="U220" s="18">
        <v>0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142314.69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157342.95000000001</v>
      </c>
      <c r="AW220" s="18">
        <v>142314.69</v>
      </c>
      <c r="AX220" s="19">
        <v>0</v>
      </c>
      <c r="AY220" s="19">
        <v>240</v>
      </c>
      <c r="AZ220" s="18">
        <v>811537.5</v>
      </c>
      <c r="BA220" s="18">
        <v>188446.8</v>
      </c>
      <c r="BB220" s="20">
        <v>72</v>
      </c>
      <c r="BC220" s="20">
        <v>60.116204352676696</v>
      </c>
      <c r="BD220" s="20">
        <v>12.5</v>
      </c>
      <c r="BE220" s="20"/>
      <c r="BF220" s="16" t="s">
        <v>222</v>
      </c>
      <c r="BG220" s="13"/>
      <c r="BH220" s="16" t="s">
        <v>239</v>
      </c>
      <c r="BI220" s="16" t="s">
        <v>396</v>
      </c>
      <c r="BJ220" s="16" t="s">
        <v>453</v>
      </c>
      <c r="BK220" s="16" t="s">
        <v>223</v>
      </c>
      <c r="BL220" s="14" t="s">
        <v>4</v>
      </c>
      <c r="BM220" s="20">
        <v>1277316.04526352</v>
      </c>
      <c r="BN220" s="14" t="s">
        <v>149</v>
      </c>
      <c r="BO220" s="20"/>
      <c r="BP220" s="21">
        <v>37364</v>
      </c>
      <c r="BQ220" s="21">
        <v>44682</v>
      </c>
      <c r="BR220" s="20">
        <v>41993</v>
      </c>
      <c r="BS220" s="20">
        <v>0</v>
      </c>
      <c r="BT220" s="20">
        <v>0</v>
      </c>
    </row>
    <row r="221" spans="1:72" s="1" customFormat="1" ht="18.2" customHeight="1" x14ac:dyDescent="0.15">
      <c r="A221" s="4">
        <v>219</v>
      </c>
      <c r="B221" s="5" t="s">
        <v>450</v>
      </c>
      <c r="C221" s="5" t="s">
        <v>221</v>
      </c>
      <c r="D221" s="6">
        <v>45383</v>
      </c>
      <c r="E221" s="7" t="s">
        <v>15</v>
      </c>
      <c r="F221" s="8">
        <v>155</v>
      </c>
      <c r="G221" s="8">
        <v>154</v>
      </c>
      <c r="H221" s="9">
        <v>17576.812999999998</v>
      </c>
      <c r="I221" s="9">
        <v>322800.31</v>
      </c>
      <c r="J221" s="9">
        <v>0</v>
      </c>
      <c r="K221" s="9">
        <v>340377.12300000002</v>
      </c>
      <c r="L221" s="9">
        <v>3678.47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340377.12300000002</v>
      </c>
      <c r="T221" s="9">
        <v>266664.03000000003</v>
      </c>
      <c r="U221" s="9">
        <v>142.81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266806.84000000003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f t="shared" si="3"/>
        <v>0</v>
      </c>
      <c r="AV221" s="9">
        <v>326478.78000000003</v>
      </c>
      <c r="AW221" s="9">
        <v>266806.84000000003</v>
      </c>
      <c r="AX221" s="10">
        <v>3</v>
      </c>
      <c r="AY221" s="10">
        <v>240</v>
      </c>
      <c r="AZ221" s="9">
        <v>1719000</v>
      </c>
      <c r="BA221" s="9">
        <v>402869.3</v>
      </c>
      <c r="BB221" s="11">
        <v>80</v>
      </c>
      <c r="BC221" s="11">
        <v>67.590580468653201</v>
      </c>
      <c r="BD221" s="11">
        <v>9.75</v>
      </c>
      <c r="BE221" s="11"/>
      <c r="BF221" s="7" t="s">
        <v>222</v>
      </c>
      <c r="BG221" s="4"/>
      <c r="BH221" s="7" t="s">
        <v>231</v>
      </c>
      <c r="BI221" s="7" t="s">
        <v>454</v>
      </c>
      <c r="BJ221" s="7" t="s">
        <v>455</v>
      </c>
      <c r="BK221" s="7" t="s">
        <v>223</v>
      </c>
      <c r="BL221" s="5" t="s">
        <v>4</v>
      </c>
      <c r="BM221" s="11">
        <v>2763191.01507344</v>
      </c>
      <c r="BN221" s="5" t="s">
        <v>149</v>
      </c>
      <c r="BO221" s="11"/>
      <c r="BP221" s="12">
        <v>38177</v>
      </c>
      <c r="BQ221" s="12">
        <v>45474</v>
      </c>
      <c r="BR221" s="11">
        <v>86840.66</v>
      </c>
      <c r="BS221" s="11">
        <v>307.54000000000002</v>
      </c>
      <c r="BT221" s="11">
        <v>0</v>
      </c>
    </row>
    <row r="222" spans="1:72" s="1" customFormat="1" ht="18.2" customHeight="1" x14ac:dyDescent="0.15">
      <c r="A222" s="13">
        <v>220</v>
      </c>
      <c r="B222" s="14" t="s">
        <v>448</v>
      </c>
      <c r="C222" s="14" t="s">
        <v>221</v>
      </c>
      <c r="D222" s="15">
        <v>45383</v>
      </c>
      <c r="E222" s="16" t="s">
        <v>138</v>
      </c>
      <c r="F222" s="17">
        <v>193</v>
      </c>
      <c r="G222" s="17">
        <v>192</v>
      </c>
      <c r="H222" s="18">
        <v>43673.47</v>
      </c>
      <c r="I222" s="18">
        <v>28331.03</v>
      </c>
      <c r="J222" s="18">
        <v>0</v>
      </c>
      <c r="K222" s="18">
        <v>72004.5</v>
      </c>
      <c r="L222" s="18">
        <v>297.48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72004.5</v>
      </c>
      <c r="T222" s="18">
        <v>100023.62</v>
      </c>
      <c r="U222" s="18">
        <v>367.57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100391.19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f t="shared" si="3"/>
        <v>0</v>
      </c>
      <c r="AV222" s="18">
        <v>28628.51</v>
      </c>
      <c r="AW222" s="18">
        <v>100391.19</v>
      </c>
      <c r="AX222" s="19">
        <v>96</v>
      </c>
      <c r="AY222" s="19">
        <v>360</v>
      </c>
      <c r="AZ222" s="18">
        <v>257546.73</v>
      </c>
      <c r="BA222" s="18">
        <v>75149</v>
      </c>
      <c r="BB222" s="20">
        <v>90</v>
      </c>
      <c r="BC222" s="20">
        <v>86.234081624506004</v>
      </c>
      <c r="BD222" s="20">
        <v>10.1</v>
      </c>
      <c r="BE222" s="20"/>
      <c r="BF222" s="16" t="s">
        <v>222</v>
      </c>
      <c r="BG222" s="13"/>
      <c r="BH222" s="16" t="s">
        <v>292</v>
      </c>
      <c r="BI222" s="16" t="s">
        <v>293</v>
      </c>
      <c r="BJ222" s="16" t="s">
        <v>430</v>
      </c>
      <c r="BK222" s="16" t="s">
        <v>223</v>
      </c>
      <c r="BL222" s="14" t="s">
        <v>4</v>
      </c>
      <c r="BM222" s="20">
        <v>584534.54712600005</v>
      </c>
      <c r="BN222" s="14" t="s">
        <v>149</v>
      </c>
      <c r="BO222" s="20"/>
      <c r="BP222" s="21">
        <v>37335</v>
      </c>
      <c r="BQ222" s="21">
        <v>48293</v>
      </c>
      <c r="BR222" s="20">
        <v>55720.31</v>
      </c>
      <c r="BS222" s="20">
        <v>108.17</v>
      </c>
      <c r="BT222" s="20">
        <v>67.900000000000006</v>
      </c>
    </row>
    <row r="223" spans="1:72" s="1" customFormat="1" ht="18.2" customHeight="1" x14ac:dyDescent="0.15">
      <c r="A223" s="4">
        <v>221</v>
      </c>
      <c r="B223" s="5" t="s">
        <v>448</v>
      </c>
      <c r="C223" s="5" t="s">
        <v>221</v>
      </c>
      <c r="D223" s="6">
        <v>45383</v>
      </c>
      <c r="E223" s="7" t="s">
        <v>139</v>
      </c>
      <c r="F223" s="8">
        <v>129</v>
      </c>
      <c r="G223" s="8">
        <v>129</v>
      </c>
      <c r="H223" s="9">
        <v>0</v>
      </c>
      <c r="I223" s="9">
        <v>49827.27</v>
      </c>
      <c r="J223" s="9">
        <v>0</v>
      </c>
      <c r="K223" s="9">
        <v>49827.27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49827.27</v>
      </c>
      <c r="T223" s="9">
        <v>32054.23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32054.23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f t="shared" si="3"/>
        <v>0</v>
      </c>
      <c r="AV223" s="9">
        <v>49827.27</v>
      </c>
      <c r="AW223" s="9">
        <v>32054.23</v>
      </c>
      <c r="AX223" s="10">
        <v>0</v>
      </c>
      <c r="AY223" s="10">
        <v>300</v>
      </c>
      <c r="AZ223" s="9">
        <v>252498.57</v>
      </c>
      <c r="BA223" s="9">
        <v>69257.7</v>
      </c>
      <c r="BB223" s="11">
        <v>90</v>
      </c>
      <c r="BC223" s="11">
        <v>64.750263147635593</v>
      </c>
      <c r="BD223" s="11">
        <v>10.08</v>
      </c>
      <c r="BE223" s="11"/>
      <c r="BF223" s="7" t="s">
        <v>222</v>
      </c>
      <c r="BG223" s="4"/>
      <c r="BH223" s="7" t="s">
        <v>225</v>
      </c>
      <c r="BI223" s="7" t="s">
        <v>265</v>
      </c>
      <c r="BJ223" s="7" t="s">
        <v>397</v>
      </c>
      <c r="BK223" s="7" t="s">
        <v>223</v>
      </c>
      <c r="BL223" s="5" t="s">
        <v>4</v>
      </c>
      <c r="BM223" s="11">
        <v>404499.17302356003</v>
      </c>
      <c r="BN223" s="5" t="s">
        <v>149</v>
      </c>
      <c r="BO223" s="11"/>
      <c r="BP223" s="12">
        <v>37762</v>
      </c>
      <c r="BQ223" s="12">
        <v>46894</v>
      </c>
      <c r="BR223" s="11">
        <v>21649.57</v>
      </c>
      <c r="BS223" s="11">
        <v>0</v>
      </c>
      <c r="BT223" s="11">
        <v>53.58</v>
      </c>
    </row>
    <row r="224" spans="1:72" s="1" customFormat="1" ht="18.2" customHeight="1" x14ac:dyDescent="0.15">
      <c r="A224" s="13">
        <v>222</v>
      </c>
      <c r="B224" s="14" t="s">
        <v>448</v>
      </c>
      <c r="C224" s="14" t="s">
        <v>221</v>
      </c>
      <c r="D224" s="15">
        <v>45383</v>
      </c>
      <c r="E224" s="16" t="s">
        <v>140</v>
      </c>
      <c r="F224" s="17">
        <v>184</v>
      </c>
      <c r="G224" s="17">
        <v>183</v>
      </c>
      <c r="H224" s="18">
        <v>25056.57</v>
      </c>
      <c r="I224" s="18">
        <v>36582.67</v>
      </c>
      <c r="J224" s="18">
        <v>0</v>
      </c>
      <c r="K224" s="18">
        <v>61639.24</v>
      </c>
      <c r="L224" s="18">
        <v>387.67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61639.24</v>
      </c>
      <c r="T224" s="18">
        <v>72585.179999999993</v>
      </c>
      <c r="U224" s="18">
        <v>207.11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72792.289999999994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8">
        <v>0</v>
      </c>
      <c r="AU224" s="18">
        <f t="shared" si="3"/>
        <v>0</v>
      </c>
      <c r="AV224" s="18">
        <v>36970.339999999997</v>
      </c>
      <c r="AW224" s="18">
        <v>72792.289999999994</v>
      </c>
      <c r="AX224" s="19">
        <v>52</v>
      </c>
      <c r="AY224" s="19">
        <v>300</v>
      </c>
      <c r="AZ224" s="18">
        <v>239556.59</v>
      </c>
      <c r="BA224" s="18">
        <v>65862</v>
      </c>
      <c r="BB224" s="20">
        <v>90</v>
      </c>
      <c r="BC224" s="20">
        <v>84.229625580759802</v>
      </c>
      <c r="BD224" s="20">
        <v>9.92</v>
      </c>
      <c r="BE224" s="20"/>
      <c r="BF224" s="16" t="s">
        <v>222</v>
      </c>
      <c r="BG224" s="13"/>
      <c r="BH224" s="16" t="s">
        <v>229</v>
      </c>
      <c r="BI224" s="16" t="s">
        <v>236</v>
      </c>
      <c r="BJ224" s="16" t="s">
        <v>237</v>
      </c>
      <c r="BK224" s="16" t="s">
        <v>223</v>
      </c>
      <c r="BL224" s="14" t="s">
        <v>4</v>
      </c>
      <c r="BM224" s="20">
        <v>500389.07621872</v>
      </c>
      <c r="BN224" s="14" t="s">
        <v>149</v>
      </c>
      <c r="BO224" s="20"/>
      <c r="BP224" s="21">
        <v>37823</v>
      </c>
      <c r="BQ224" s="21">
        <v>46955</v>
      </c>
      <c r="BR224" s="20">
        <v>32983.279999999999</v>
      </c>
      <c r="BS224" s="20">
        <v>71.680000000000007</v>
      </c>
      <c r="BT224" s="20">
        <v>43</v>
      </c>
    </row>
    <row r="225" spans="1:72" s="1" customFormat="1" ht="18.2" customHeight="1" x14ac:dyDescent="0.15">
      <c r="A225" s="4">
        <v>223</v>
      </c>
      <c r="B225" s="5" t="s">
        <v>448</v>
      </c>
      <c r="C225" s="5" t="s">
        <v>221</v>
      </c>
      <c r="D225" s="6">
        <v>45383</v>
      </c>
      <c r="E225" s="7" t="s">
        <v>141</v>
      </c>
      <c r="F225" s="8">
        <v>175</v>
      </c>
      <c r="G225" s="8">
        <v>174</v>
      </c>
      <c r="H225" s="9">
        <v>36738.58</v>
      </c>
      <c r="I225" s="9">
        <v>52466.46</v>
      </c>
      <c r="J225" s="9">
        <v>0</v>
      </c>
      <c r="K225" s="9">
        <v>89205.04</v>
      </c>
      <c r="L225" s="9">
        <v>568.30999999999995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89205.04</v>
      </c>
      <c r="T225" s="9">
        <v>100130.04</v>
      </c>
      <c r="U225" s="9">
        <v>303.67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100433.71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53034.77</v>
      </c>
      <c r="AW225" s="9">
        <v>100433.71</v>
      </c>
      <c r="AX225" s="10">
        <v>52</v>
      </c>
      <c r="AY225" s="10">
        <v>300</v>
      </c>
      <c r="AZ225" s="9">
        <v>351000.01</v>
      </c>
      <c r="BA225" s="9">
        <v>96557.55</v>
      </c>
      <c r="BB225" s="11">
        <v>90</v>
      </c>
      <c r="BC225" s="11">
        <v>83.146823837183106</v>
      </c>
      <c r="BD225" s="11">
        <v>9.92</v>
      </c>
      <c r="BE225" s="11"/>
      <c r="BF225" s="7" t="s">
        <v>222</v>
      </c>
      <c r="BG225" s="4"/>
      <c r="BH225" s="7" t="s">
        <v>231</v>
      </c>
      <c r="BI225" s="7" t="s">
        <v>234</v>
      </c>
      <c r="BJ225" s="7"/>
      <c r="BK225" s="7" t="s">
        <v>223</v>
      </c>
      <c r="BL225" s="5" t="s">
        <v>4</v>
      </c>
      <c r="BM225" s="11">
        <v>724169.01246112003</v>
      </c>
      <c r="BN225" s="5" t="s">
        <v>149</v>
      </c>
      <c r="BO225" s="11"/>
      <c r="BP225" s="12">
        <v>37806</v>
      </c>
      <c r="BQ225" s="12">
        <v>46938</v>
      </c>
      <c r="BR225" s="11">
        <v>45834.76</v>
      </c>
      <c r="BS225" s="11">
        <v>105.1</v>
      </c>
      <c r="BT225" s="11">
        <v>43.03</v>
      </c>
    </row>
    <row r="226" spans="1:72" s="1" customFormat="1" ht="18.2" customHeight="1" x14ac:dyDescent="0.15">
      <c r="A226" s="13">
        <v>224</v>
      </c>
      <c r="B226" s="14" t="s">
        <v>448</v>
      </c>
      <c r="C226" s="14" t="s">
        <v>221</v>
      </c>
      <c r="D226" s="15">
        <v>45383</v>
      </c>
      <c r="E226" s="16" t="s">
        <v>142</v>
      </c>
      <c r="F226" s="17">
        <v>176</v>
      </c>
      <c r="G226" s="17">
        <v>175</v>
      </c>
      <c r="H226" s="18">
        <v>25805.919999999998</v>
      </c>
      <c r="I226" s="18">
        <v>35304.53</v>
      </c>
      <c r="J226" s="18">
        <v>0</v>
      </c>
      <c r="K226" s="18">
        <v>61110.45</v>
      </c>
      <c r="L226" s="18">
        <v>381.23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61110.45</v>
      </c>
      <c r="T226" s="18">
        <v>69295.789999999994</v>
      </c>
      <c r="U226" s="18">
        <v>213.09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69508.88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35685.760000000002</v>
      </c>
      <c r="AW226" s="18">
        <v>69508.88</v>
      </c>
      <c r="AX226" s="19">
        <v>54</v>
      </c>
      <c r="AY226" s="19">
        <v>300</v>
      </c>
      <c r="AZ226" s="18">
        <v>240489.2</v>
      </c>
      <c r="BA226" s="18">
        <v>65862</v>
      </c>
      <c r="BB226" s="20">
        <v>90</v>
      </c>
      <c r="BC226" s="20">
        <v>83.507037441923998</v>
      </c>
      <c r="BD226" s="20">
        <v>9.91</v>
      </c>
      <c r="BE226" s="20"/>
      <c r="BF226" s="16" t="s">
        <v>222</v>
      </c>
      <c r="BG226" s="13"/>
      <c r="BH226" s="16" t="s">
        <v>229</v>
      </c>
      <c r="BI226" s="16" t="s">
        <v>236</v>
      </c>
      <c r="BJ226" s="16" t="s">
        <v>237</v>
      </c>
      <c r="BK226" s="16" t="s">
        <v>223</v>
      </c>
      <c r="BL226" s="14" t="s">
        <v>4</v>
      </c>
      <c r="BM226" s="20">
        <v>496096.34419259999</v>
      </c>
      <c r="BN226" s="14" t="s">
        <v>149</v>
      </c>
      <c r="BO226" s="20"/>
      <c r="BP226" s="21">
        <v>37879</v>
      </c>
      <c r="BQ226" s="21">
        <v>47011</v>
      </c>
      <c r="BR226" s="20">
        <v>32912.29</v>
      </c>
      <c r="BS226" s="20">
        <v>72.13</v>
      </c>
      <c r="BT226" s="20">
        <v>42.84</v>
      </c>
    </row>
    <row r="227" spans="1:72" s="1" customFormat="1" ht="18.2" customHeight="1" x14ac:dyDescent="0.15">
      <c r="A227" s="4">
        <v>225</v>
      </c>
      <c r="B227" s="5" t="s">
        <v>450</v>
      </c>
      <c r="C227" s="5" t="s">
        <v>221</v>
      </c>
      <c r="D227" s="6">
        <v>45383</v>
      </c>
      <c r="E227" s="7" t="s">
        <v>143</v>
      </c>
      <c r="F227" s="8">
        <v>158</v>
      </c>
      <c r="G227" s="8">
        <v>158</v>
      </c>
      <c r="H227" s="9">
        <v>0</v>
      </c>
      <c r="I227" s="9">
        <v>329581.2</v>
      </c>
      <c r="J227" s="9">
        <v>0</v>
      </c>
      <c r="K227" s="9">
        <v>329581.2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329581.2</v>
      </c>
      <c r="T227" s="9">
        <v>256868.72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256868.72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f t="shared" si="3"/>
        <v>0</v>
      </c>
      <c r="AV227" s="9">
        <v>329581.2</v>
      </c>
      <c r="AW227" s="9">
        <v>256868.72</v>
      </c>
      <c r="AX227" s="10">
        <v>24</v>
      </c>
      <c r="AY227" s="10">
        <v>240</v>
      </c>
      <c r="AZ227" s="9">
        <v>1600000</v>
      </c>
      <c r="BA227" s="9">
        <v>391232.48</v>
      </c>
      <c r="BB227" s="11">
        <v>80</v>
      </c>
      <c r="BC227" s="11">
        <v>67.393422959157206</v>
      </c>
      <c r="BD227" s="11">
        <v>9.75</v>
      </c>
      <c r="BE227" s="11"/>
      <c r="BF227" s="7" t="s">
        <v>222</v>
      </c>
      <c r="BG227" s="4"/>
      <c r="BH227" s="7" t="s">
        <v>348</v>
      </c>
      <c r="BI227" s="7" t="s">
        <v>456</v>
      </c>
      <c r="BJ227" s="7" t="s">
        <v>457</v>
      </c>
      <c r="BK227" s="7" t="s">
        <v>223</v>
      </c>
      <c r="BL227" s="5" t="s">
        <v>4</v>
      </c>
      <c r="BM227" s="11">
        <v>2675549.4098736001</v>
      </c>
      <c r="BN227" s="5" t="s">
        <v>149</v>
      </c>
      <c r="BO227" s="11"/>
      <c r="BP227" s="12">
        <v>37804</v>
      </c>
      <c r="BQ227" s="12">
        <v>45108</v>
      </c>
      <c r="BR227" s="11">
        <v>84384.23</v>
      </c>
      <c r="BS227" s="11">
        <v>0</v>
      </c>
      <c r="BT227" s="11">
        <v>0</v>
      </c>
    </row>
    <row r="228" spans="1:72" s="1" customFormat="1" ht="18.2" customHeight="1" x14ac:dyDescent="0.15">
      <c r="A228" s="13">
        <v>226</v>
      </c>
      <c r="B228" s="14" t="s">
        <v>450</v>
      </c>
      <c r="C228" s="14" t="s">
        <v>221</v>
      </c>
      <c r="D228" s="15">
        <v>45383</v>
      </c>
      <c r="E228" s="16" t="s">
        <v>144</v>
      </c>
      <c r="F228" s="17">
        <v>198</v>
      </c>
      <c r="G228" s="17">
        <v>197</v>
      </c>
      <c r="H228" s="18">
        <v>42193.679999999898</v>
      </c>
      <c r="I228" s="18">
        <v>503842.51</v>
      </c>
      <c r="J228" s="18">
        <v>0</v>
      </c>
      <c r="K228" s="18">
        <v>546036.18999999994</v>
      </c>
      <c r="L228" s="18">
        <v>5126.3999999999996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546036.18999999994</v>
      </c>
      <c r="T228" s="18">
        <v>573878.78</v>
      </c>
      <c r="U228" s="18">
        <v>342.82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574221.6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f t="shared" si="3"/>
        <v>0</v>
      </c>
      <c r="AV228" s="18">
        <v>508968.91</v>
      </c>
      <c r="AW228" s="18">
        <v>574221.6</v>
      </c>
      <c r="AX228" s="19">
        <v>6</v>
      </c>
      <c r="AY228" s="19">
        <v>240</v>
      </c>
      <c r="AZ228" s="18">
        <v>2500000</v>
      </c>
      <c r="BA228" s="18">
        <v>576607.16</v>
      </c>
      <c r="BB228" s="20">
        <v>80</v>
      </c>
      <c r="BC228" s="20">
        <v>75.758502894761094</v>
      </c>
      <c r="BD228" s="20">
        <v>9.75</v>
      </c>
      <c r="BE228" s="20"/>
      <c r="BF228" s="16" t="s">
        <v>222</v>
      </c>
      <c r="BG228" s="13"/>
      <c r="BH228" s="16" t="s">
        <v>458</v>
      </c>
      <c r="BI228" s="16" t="s">
        <v>459</v>
      </c>
      <c r="BJ228" s="16" t="s">
        <v>460</v>
      </c>
      <c r="BK228" s="16" t="s">
        <v>223</v>
      </c>
      <c r="BL228" s="14" t="s">
        <v>4</v>
      </c>
      <c r="BM228" s="20">
        <v>4432737.0794333201</v>
      </c>
      <c r="BN228" s="14" t="s">
        <v>149</v>
      </c>
      <c r="BO228" s="20"/>
      <c r="BP228" s="21">
        <v>38268</v>
      </c>
      <c r="BQ228" s="21">
        <v>45566</v>
      </c>
      <c r="BR228" s="20">
        <v>130577.35</v>
      </c>
      <c r="BS228" s="20">
        <v>299.73</v>
      </c>
      <c r="BT228" s="20">
        <v>0</v>
      </c>
    </row>
    <row r="229" spans="1:72" s="1" customFormat="1" ht="18.2" customHeight="1" x14ac:dyDescent="0.15">
      <c r="A229" s="4">
        <v>227</v>
      </c>
      <c r="B229" s="5" t="s">
        <v>450</v>
      </c>
      <c r="C229" s="5" t="s">
        <v>221</v>
      </c>
      <c r="D229" s="6">
        <v>45383</v>
      </c>
      <c r="E229" s="7" t="s">
        <v>16</v>
      </c>
      <c r="F229" s="8">
        <v>142</v>
      </c>
      <c r="G229" s="8">
        <v>142</v>
      </c>
      <c r="H229" s="9">
        <v>0</v>
      </c>
      <c r="I229" s="9">
        <v>353143.23</v>
      </c>
      <c r="J229" s="9">
        <v>0</v>
      </c>
      <c r="K229" s="9">
        <v>353143.23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353143.23</v>
      </c>
      <c r="T229" s="9">
        <v>245314.3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245314.3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f t="shared" si="3"/>
        <v>0</v>
      </c>
      <c r="AV229" s="9">
        <v>353143.23</v>
      </c>
      <c r="AW229" s="9">
        <v>245314.3</v>
      </c>
      <c r="AX229" s="10">
        <v>14</v>
      </c>
      <c r="AY229" s="10">
        <v>240</v>
      </c>
      <c r="AZ229" s="9">
        <v>1830000</v>
      </c>
      <c r="BA229" s="9">
        <v>441218.89</v>
      </c>
      <c r="BB229" s="11">
        <v>80</v>
      </c>
      <c r="BC229" s="11">
        <v>64.030482466423905</v>
      </c>
      <c r="BD229" s="11">
        <v>9.75</v>
      </c>
      <c r="BE229" s="11"/>
      <c r="BF229" s="7" t="s">
        <v>222</v>
      </c>
      <c r="BG229" s="4"/>
      <c r="BH229" s="7" t="s">
        <v>458</v>
      </c>
      <c r="BI229" s="7" t="s">
        <v>461</v>
      </c>
      <c r="BJ229" s="7" t="s">
        <v>462</v>
      </c>
      <c r="BK229" s="7" t="s">
        <v>223</v>
      </c>
      <c r="BL229" s="5" t="s">
        <v>4</v>
      </c>
      <c r="BM229" s="11">
        <v>2866826.62915044</v>
      </c>
      <c r="BN229" s="5" t="s">
        <v>149</v>
      </c>
      <c r="BO229" s="11"/>
      <c r="BP229" s="12">
        <v>37939</v>
      </c>
      <c r="BQ229" s="12">
        <v>45231</v>
      </c>
      <c r="BR229" s="11">
        <v>89140.65</v>
      </c>
      <c r="BS229" s="11">
        <v>0</v>
      </c>
      <c r="BT229" s="11">
        <v>0</v>
      </c>
    </row>
    <row r="230" spans="1:72" s="1" customFormat="1" ht="18.2" customHeight="1" x14ac:dyDescent="0.15">
      <c r="A230" s="4"/>
      <c r="B230" s="5"/>
      <c r="C230" s="5"/>
      <c r="D230" s="6"/>
      <c r="E230" s="7" t="s">
        <v>480</v>
      </c>
      <c r="F230" s="8" t="s">
        <v>482</v>
      </c>
      <c r="G230" s="8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>
        <f>196000/8.128018</f>
        <v>24114.119826014161</v>
      </c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43"/>
      <c r="AT230" s="43"/>
      <c r="AU230" s="9">
        <f t="shared" si="3"/>
        <v>24114.119826014161</v>
      </c>
      <c r="AV230" s="9"/>
      <c r="AW230" s="9"/>
      <c r="AX230" s="10"/>
      <c r="AY230" s="10"/>
      <c r="AZ230" s="9"/>
      <c r="BA230" s="9"/>
      <c r="BB230" s="11"/>
      <c r="BC230" s="11"/>
      <c r="BD230" s="11"/>
      <c r="BE230" s="11"/>
      <c r="BF230" s="7"/>
      <c r="BG230" s="4"/>
      <c r="BH230" s="7"/>
      <c r="BI230" s="7"/>
      <c r="BJ230" s="7"/>
      <c r="BK230" s="7"/>
      <c r="BL230" s="5" t="s">
        <v>4</v>
      </c>
      <c r="BM230" s="11"/>
      <c r="BN230" s="5"/>
      <c r="BO230" s="11"/>
      <c r="BP230" s="12"/>
      <c r="BQ230" s="12"/>
      <c r="BR230" s="11"/>
      <c r="BS230" s="11"/>
      <c r="BT230" s="11"/>
    </row>
    <row r="231" spans="1:72" s="1" customFormat="1" ht="82.7" customHeight="1" x14ac:dyDescent="0.15">
      <c r="A231" s="22" t="s">
        <v>431</v>
      </c>
      <c r="B231" s="22" t="s">
        <v>451</v>
      </c>
      <c r="C231" s="22" t="s">
        <v>151</v>
      </c>
      <c r="D231" s="22" t="s">
        <v>151</v>
      </c>
      <c r="E231" s="22" t="s">
        <v>153</v>
      </c>
      <c r="F231" s="22" t="s">
        <v>432</v>
      </c>
      <c r="G231" s="22" t="s">
        <v>433</v>
      </c>
      <c r="H231" s="22" t="s">
        <v>156</v>
      </c>
      <c r="I231" s="22" t="s">
        <v>157</v>
      </c>
      <c r="J231" s="22" t="s">
        <v>434</v>
      </c>
      <c r="K231" s="22" t="s">
        <v>159</v>
      </c>
      <c r="L231" s="23" t="s">
        <v>160</v>
      </c>
      <c r="M231" s="22" t="s">
        <v>161</v>
      </c>
      <c r="N231" s="22" t="s">
        <v>162</v>
      </c>
      <c r="O231" s="22" t="s">
        <v>163</v>
      </c>
      <c r="P231" s="22" t="s">
        <v>164</v>
      </c>
      <c r="Q231" s="22" t="s">
        <v>165</v>
      </c>
      <c r="R231" s="22" t="s">
        <v>166</v>
      </c>
      <c r="S231" s="22" t="s">
        <v>167</v>
      </c>
      <c r="T231" s="22" t="s">
        <v>168</v>
      </c>
      <c r="U231" s="22" t="s">
        <v>169</v>
      </c>
      <c r="V231" s="22" t="s">
        <v>170</v>
      </c>
      <c r="W231" s="22" t="s">
        <v>171</v>
      </c>
      <c r="X231" s="22" t="s">
        <v>172</v>
      </c>
      <c r="Y231" s="22" t="s">
        <v>173</v>
      </c>
      <c r="Z231" s="22" t="s">
        <v>174</v>
      </c>
      <c r="AA231" s="22" t="s">
        <v>175</v>
      </c>
      <c r="AB231" s="22" t="s">
        <v>176</v>
      </c>
      <c r="AC231" s="22" t="s">
        <v>177</v>
      </c>
      <c r="AD231" s="22" t="s">
        <v>178</v>
      </c>
      <c r="AE231" s="22" t="s">
        <v>179</v>
      </c>
      <c r="AF231" s="22" t="s">
        <v>180</v>
      </c>
      <c r="AG231" s="22" t="s">
        <v>181</v>
      </c>
      <c r="AH231" s="22" t="s">
        <v>182</v>
      </c>
      <c r="AI231" s="22" t="s">
        <v>183</v>
      </c>
      <c r="AJ231" s="22" t="s">
        <v>184</v>
      </c>
      <c r="AK231" s="22" t="s">
        <v>185</v>
      </c>
      <c r="AL231" s="22" t="s">
        <v>186</v>
      </c>
      <c r="AM231" s="22" t="s">
        <v>187</v>
      </c>
      <c r="AN231" s="22" t="s">
        <v>188</v>
      </c>
      <c r="AO231" s="22" t="s">
        <v>189</v>
      </c>
      <c r="AP231" s="22" t="s">
        <v>190</v>
      </c>
      <c r="AQ231" s="22" t="s">
        <v>191</v>
      </c>
      <c r="AR231" s="22" t="s">
        <v>192</v>
      </c>
      <c r="AS231" s="38" t="s">
        <v>193</v>
      </c>
      <c r="AT231" s="38" t="s">
        <v>194</v>
      </c>
      <c r="AU231" s="22" t="s">
        <v>195</v>
      </c>
      <c r="AV231" s="22" t="s">
        <v>196</v>
      </c>
      <c r="AW231" s="22" t="s">
        <v>197</v>
      </c>
      <c r="AX231" s="22" t="s">
        <v>198</v>
      </c>
      <c r="AY231" s="22" t="s">
        <v>199</v>
      </c>
      <c r="AZ231" s="22" t="s">
        <v>200</v>
      </c>
      <c r="BA231" s="22" t="s">
        <v>201</v>
      </c>
      <c r="BB231" s="22" t="s">
        <v>202</v>
      </c>
      <c r="BC231" s="22" t="s">
        <v>203</v>
      </c>
      <c r="BD231" s="22" t="s">
        <v>204</v>
      </c>
      <c r="BE231" s="22" t="s">
        <v>205</v>
      </c>
      <c r="BF231" s="22" t="s">
        <v>206</v>
      </c>
      <c r="BG231" s="22" t="s">
        <v>207</v>
      </c>
      <c r="BH231" s="22" t="s">
        <v>208</v>
      </c>
      <c r="BI231" s="22" t="s">
        <v>209</v>
      </c>
      <c r="BJ231" s="22" t="s">
        <v>210</v>
      </c>
      <c r="BK231" s="22" t="s">
        <v>211</v>
      </c>
      <c r="BL231" s="22" t="s">
        <v>212</v>
      </c>
      <c r="BM231" s="22" t="s">
        <v>213</v>
      </c>
      <c r="BN231" s="22" t="s">
        <v>214</v>
      </c>
      <c r="BO231" s="22" t="s">
        <v>215</v>
      </c>
      <c r="BP231" s="22" t="s">
        <v>435</v>
      </c>
      <c r="BQ231" s="22" t="s">
        <v>436</v>
      </c>
      <c r="BR231" s="23" t="s">
        <v>218</v>
      </c>
      <c r="BS231" s="22" t="s">
        <v>219</v>
      </c>
      <c r="BT231" s="22" t="s">
        <v>220</v>
      </c>
    </row>
    <row r="232" spans="1:72" s="37" customFormat="1" ht="13.35" customHeight="1" x14ac:dyDescent="0.2">
      <c r="A232" s="31" t="s">
        <v>437</v>
      </c>
      <c r="B232" s="32"/>
      <c r="C232" s="32"/>
      <c r="D232" s="32"/>
      <c r="E232" s="32"/>
      <c r="F232" s="33"/>
      <c r="G232" s="33"/>
      <c r="H232" s="34">
        <f>SUMIF($BL$3:$BL$231,"UDIS",H3:H231)</f>
        <v>7587798.1765889982</v>
      </c>
      <c r="I232" s="34">
        <f t="shared" ref="I232:AW232" si="4">SUMIF($BL$3:$BL$231,"UDIS",I3:I231)</f>
        <v>7157394.4707969967</v>
      </c>
      <c r="J232" s="34">
        <f t="shared" si="4"/>
        <v>180449.16999999998</v>
      </c>
      <c r="K232" s="34">
        <f t="shared" si="4"/>
        <v>14587849.697385995</v>
      </c>
      <c r="L232" s="34">
        <f t="shared" si="4"/>
        <v>86711.879999999976</v>
      </c>
      <c r="M232" s="34">
        <f t="shared" si="4"/>
        <v>76314.33</v>
      </c>
      <c r="N232" s="34">
        <f t="shared" si="4"/>
        <v>0</v>
      </c>
      <c r="O232" s="34">
        <f t="shared" si="4"/>
        <v>147188.98000000001</v>
      </c>
      <c r="P232" s="34">
        <f t="shared" si="4"/>
        <v>8190.08</v>
      </c>
      <c r="Q232" s="34">
        <f t="shared" si="4"/>
        <v>237038.43</v>
      </c>
      <c r="R232" s="34">
        <f t="shared" si="4"/>
        <v>24114.119826014161</v>
      </c>
      <c r="S232" s="34">
        <f>SUMIF($BL$3:$BL$231,"UDIS",S3:S231)-M232</f>
        <v>14119117.877385994</v>
      </c>
      <c r="T232" s="34">
        <f t="shared" si="4"/>
        <v>13907693.569999997</v>
      </c>
      <c r="U232" s="34">
        <f t="shared" si="4"/>
        <v>63369.719999999987</v>
      </c>
      <c r="V232" s="34">
        <f t="shared" si="4"/>
        <v>0</v>
      </c>
      <c r="W232" s="34">
        <f t="shared" si="4"/>
        <v>329402.39999999997</v>
      </c>
      <c r="X232" s="34">
        <f t="shared" si="4"/>
        <v>5915.3399999999983</v>
      </c>
      <c r="Y232" s="34">
        <f t="shared" si="4"/>
        <v>0</v>
      </c>
      <c r="Z232" s="34">
        <f t="shared" si="4"/>
        <v>0</v>
      </c>
      <c r="AA232" s="34">
        <f t="shared" si="4"/>
        <v>13635745.549999999</v>
      </c>
      <c r="AB232" s="34">
        <f t="shared" si="4"/>
        <v>440.30999999999995</v>
      </c>
      <c r="AC232" s="34">
        <f t="shared" si="4"/>
        <v>0</v>
      </c>
      <c r="AD232" s="34">
        <f t="shared" si="4"/>
        <v>0</v>
      </c>
      <c r="AE232" s="34">
        <f t="shared" si="4"/>
        <v>0</v>
      </c>
      <c r="AF232" s="34">
        <f t="shared" si="4"/>
        <v>345.30999999999995</v>
      </c>
      <c r="AG232" s="34">
        <f t="shared" si="4"/>
        <v>0</v>
      </c>
      <c r="AH232" s="34">
        <f t="shared" si="4"/>
        <v>589.86000000000013</v>
      </c>
      <c r="AI232" s="34">
        <f t="shared" si="4"/>
        <v>2017.0199999999998</v>
      </c>
      <c r="AJ232" s="34">
        <f t="shared" si="4"/>
        <v>17814.900000000001</v>
      </c>
      <c r="AK232" s="34">
        <f t="shared" si="4"/>
        <v>0</v>
      </c>
      <c r="AL232" s="34">
        <f t="shared" si="4"/>
        <v>0</v>
      </c>
      <c r="AM232" s="34">
        <f t="shared" si="4"/>
        <v>21008.45</v>
      </c>
      <c r="AN232" s="34">
        <f t="shared" si="4"/>
        <v>0</v>
      </c>
      <c r="AO232" s="34">
        <f t="shared" si="4"/>
        <v>15970.27</v>
      </c>
      <c r="AP232" s="34">
        <f t="shared" si="4"/>
        <v>66081.56</v>
      </c>
      <c r="AQ232" s="34">
        <f t="shared" si="4"/>
        <v>45006.473000000005</v>
      </c>
      <c r="AR232" s="34">
        <f t="shared" si="4"/>
        <v>7.7</v>
      </c>
      <c r="AS232" s="34">
        <f t="shared" si="4"/>
        <v>638.57872699999996</v>
      </c>
      <c r="AT232" s="34">
        <f t="shared" si="4"/>
        <v>432488.99</v>
      </c>
      <c r="AU232" s="35">
        <f t="shared" si="4"/>
        <v>307554.46409901418</v>
      </c>
      <c r="AV232" s="34">
        <f t="shared" si="4"/>
        <v>7088727.2907969989</v>
      </c>
      <c r="AW232" s="34">
        <f t="shared" si="4"/>
        <v>13635745.549999999</v>
      </c>
      <c r="AX232" s="33"/>
      <c r="AY232" s="33"/>
      <c r="AZ232" s="33"/>
      <c r="BA232" s="34">
        <v>17576785.899999999</v>
      </c>
      <c r="BB232" s="33"/>
      <c r="BC232" s="33">
        <v>11431.3591427253</v>
      </c>
      <c r="BD232" s="33"/>
      <c r="BE232" s="33"/>
      <c r="BF232" s="33"/>
      <c r="BG232" s="33"/>
      <c r="BH232" s="33"/>
      <c r="BI232" s="33"/>
      <c r="BJ232" s="33"/>
      <c r="BK232" s="33"/>
      <c r="BL232" s="33"/>
      <c r="BM232" s="36"/>
      <c r="BN232" s="33"/>
      <c r="BO232" s="33"/>
      <c r="BP232" s="33"/>
      <c r="BQ232" s="33"/>
      <c r="BR232" s="33">
        <v>4823384</v>
      </c>
      <c r="BS232" s="33"/>
      <c r="BT232" s="33"/>
    </row>
    <row r="233" spans="1:72" s="37" customFormat="1" ht="13.35" customHeight="1" x14ac:dyDescent="0.2">
      <c r="A233" s="31" t="s">
        <v>438</v>
      </c>
      <c r="B233" s="32"/>
      <c r="C233" s="32"/>
      <c r="D233" s="32"/>
      <c r="E233" s="32"/>
      <c r="F233" s="33"/>
      <c r="G233" s="36" t="s">
        <v>452</v>
      </c>
      <c r="H233" s="34">
        <f>SUMIF($BL$3:$BL$231,"PESOS",H3:H231)</f>
        <v>13409018.25</v>
      </c>
      <c r="I233" s="34">
        <f t="shared" ref="I233:AW233" si="5">SUMIF($BL$3:$BL$231,"PESOS",I3:I231)</f>
        <v>685683.10000000009</v>
      </c>
      <c r="J233" s="34">
        <f t="shared" si="5"/>
        <v>21.11</v>
      </c>
      <c r="K233" s="34">
        <f t="shared" si="5"/>
        <v>14094701.350000003</v>
      </c>
      <c r="L233" s="34">
        <f t="shared" si="5"/>
        <v>228287.93999999994</v>
      </c>
      <c r="M233" s="34">
        <f t="shared" si="5"/>
        <v>0</v>
      </c>
      <c r="N233" s="34">
        <f t="shared" si="5"/>
        <v>0</v>
      </c>
      <c r="O233" s="34">
        <f t="shared" si="5"/>
        <v>40834.339999999997</v>
      </c>
      <c r="P233" s="34">
        <f t="shared" si="5"/>
        <v>130198.48000000001</v>
      </c>
      <c r="Q233" s="34">
        <f t="shared" si="5"/>
        <v>21.11</v>
      </c>
      <c r="R233" s="34">
        <f t="shared" si="5"/>
        <v>0</v>
      </c>
      <c r="S233" s="34">
        <f t="shared" si="5"/>
        <v>13923647.420000004</v>
      </c>
      <c r="T233" s="34">
        <f t="shared" si="5"/>
        <v>318344.33</v>
      </c>
      <c r="U233" s="34">
        <f t="shared" si="5"/>
        <v>132344.94000000003</v>
      </c>
      <c r="V233" s="34">
        <f t="shared" si="5"/>
        <v>0</v>
      </c>
      <c r="W233" s="34">
        <f t="shared" si="5"/>
        <v>25423.34</v>
      </c>
      <c r="X233" s="34">
        <f t="shared" si="5"/>
        <v>65109.380000000005</v>
      </c>
      <c r="Y233" s="34">
        <f t="shared" si="5"/>
        <v>0</v>
      </c>
      <c r="Z233" s="34">
        <f t="shared" si="5"/>
        <v>0</v>
      </c>
      <c r="AA233" s="34">
        <f t="shared" si="5"/>
        <v>360156.55</v>
      </c>
      <c r="AB233" s="34">
        <f t="shared" si="5"/>
        <v>0</v>
      </c>
      <c r="AC233" s="34">
        <f t="shared" si="5"/>
        <v>0</v>
      </c>
      <c r="AD233" s="34">
        <f t="shared" si="5"/>
        <v>0</v>
      </c>
      <c r="AE233" s="34">
        <f t="shared" si="5"/>
        <v>0</v>
      </c>
      <c r="AF233" s="34">
        <f t="shared" si="5"/>
        <v>1392.19</v>
      </c>
      <c r="AG233" s="34">
        <f t="shared" si="5"/>
        <v>0</v>
      </c>
      <c r="AH233" s="34">
        <f t="shared" si="5"/>
        <v>0</v>
      </c>
      <c r="AI233" s="34">
        <f t="shared" si="5"/>
        <v>7671.2600000000011</v>
      </c>
      <c r="AJ233" s="34">
        <f t="shared" si="5"/>
        <v>0</v>
      </c>
      <c r="AK233" s="34">
        <f t="shared" si="5"/>
        <v>0</v>
      </c>
      <c r="AL233" s="34">
        <f t="shared" si="5"/>
        <v>0</v>
      </c>
      <c r="AM233" s="34">
        <f t="shared" si="5"/>
        <v>690</v>
      </c>
      <c r="AN233" s="34">
        <f t="shared" si="5"/>
        <v>0</v>
      </c>
      <c r="AO233" s="34">
        <f t="shared" si="5"/>
        <v>0</v>
      </c>
      <c r="AP233" s="34">
        <f t="shared" si="5"/>
        <v>1310.96</v>
      </c>
      <c r="AQ233" s="34">
        <f t="shared" si="5"/>
        <v>282.82999999999993</v>
      </c>
      <c r="AR233" s="34">
        <f t="shared" si="5"/>
        <v>0</v>
      </c>
      <c r="AS233" s="34">
        <f t="shared" si="5"/>
        <v>2573.0400000000004</v>
      </c>
      <c r="AT233" s="34">
        <f t="shared" si="5"/>
        <v>690</v>
      </c>
      <c r="AU233" s="35">
        <f t="shared" si="5"/>
        <v>269649.74</v>
      </c>
      <c r="AV233" s="34">
        <f t="shared" si="5"/>
        <v>742938.22</v>
      </c>
      <c r="AW233" s="34">
        <f t="shared" si="5"/>
        <v>360156.55</v>
      </c>
      <c r="AX233" s="33"/>
      <c r="AY233" s="33"/>
      <c r="AZ233" s="33"/>
      <c r="BA233" s="34">
        <v>20000385.550000001</v>
      </c>
      <c r="BB233" s="33"/>
      <c r="BC233" s="34">
        <v>35.263911365830197</v>
      </c>
      <c r="BD233" s="33"/>
      <c r="BE233" s="33"/>
      <c r="BF233" s="33"/>
      <c r="BG233" s="33"/>
      <c r="BH233" s="33"/>
      <c r="BI233" s="33"/>
      <c r="BJ233" s="33"/>
      <c r="BK233" s="33"/>
      <c r="BL233" s="36" t="s">
        <v>439</v>
      </c>
      <c r="BM233" s="34">
        <v>128543041.68392</v>
      </c>
      <c r="BN233" s="33"/>
      <c r="BO233" s="33"/>
      <c r="BP233" s="33"/>
      <c r="BQ233" s="33"/>
      <c r="BR233" s="33">
        <v>87454.89</v>
      </c>
      <c r="BS233" s="33"/>
      <c r="BT233" s="33"/>
    </row>
    <row r="234" spans="1:72" s="1" customFormat="1" ht="18.2" customHeight="1" x14ac:dyDescent="0.15">
      <c r="A234" s="25" t="s">
        <v>440</v>
      </c>
      <c r="B234" s="26"/>
      <c r="C234" s="26"/>
      <c r="D234" s="26"/>
      <c r="E234" s="26"/>
      <c r="F234" s="26"/>
      <c r="G234" s="26"/>
      <c r="H234" s="25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7"/>
      <c r="W234" s="27"/>
      <c r="X234" s="27"/>
      <c r="Y234" s="27"/>
      <c r="Z234" s="27"/>
      <c r="AA234" s="27"/>
      <c r="AB234" s="27"/>
      <c r="AC234" s="26"/>
      <c r="AD234" s="26"/>
      <c r="AE234" s="26"/>
      <c r="AF234" s="26"/>
      <c r="AG234" s="26"/>
      <c r="AH234" s="26"/>
      <c r="AI234" s="26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9">
        <v>64.788546255506603</v>
      </c>
      <c r="AY234" s="29">
        <v>235.04845814978</v>
      </c>
      <c r="AZ234" s="30">
        <v>394414.84814839199</v>
      </c>
      <c r="BA234" s="30">
        <v>165538.200220264</v>
      </c>
      <c r="BB234" s="27"/>
      <c r="BC234" s="27">
        <v>50.513757947537798</v>
      </c>
      <c r="BD234" s="27">
        <v>11.1769348038689</v>
      </c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</row>
    <row r="235" spans="1:72" s="1" customFormat="1" ht="8.25" x14ac:dyDescent="0.15"/>
    <row r="237" spans="1:72" x14ac:dyDescent="0.2">
      <c r="AU237" s="39">
        <v>300138.9606964711</v>
      </c>
    </row>
    <row r="238" spans="1:72" x14ac:dyDescent="0.2">
      <c r="AU238" s="39">
        <v>269649.74000000005</v>
      </c>
    </row>
    <row r="241" spans="46:47" x14ac:dyDescent="0.2">
      <c r="AU241" s="40">
        <v>7415.5034025430796</v>
      </c>
    </row>
    <row r="242" spans="46:47" x14ac:dyDescent="0.2">
      <c r="AU242" s="40">
        <v>0</v>
      </c>
    </row>
    <row r="244" spans="46:47" x14ac:dyDescent="0.2">
      <c r="AT244" s="42" t="s">
        <v>481</v>
      </c>
      <c r="AU244" s="41">
        <v>7445.1781039681546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2024-03-19T22:16:09Z</cp:lastPrinted>
  <dcterms:created xsi:type="dcterms:W3CDTF">2018-01-17T17:48:37Z</dcterms:created>
  <dcterms:modified xsi:type="dcterms:W3CDTF">2024-04-18T16:21:28Z</dcterms:modified>
</cp:coreProperties>
</file>